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2 500\500 кВ\"/>
    </mc:Choice>
  </mc:AlternateContent>
  <xr:revisionPtr revIDLastSave="0" documentId="13_ncr:1_{30C0E626-9D47-4C2E-836A-5D001FDC9436}" xr6:coauthVersionLast="47" xr6:coauthVersionMax="47" xr10:uidLastSave="{00000000-0000-0000-0000-000000000000}"/>
  <bookViews>
    <workbookView xWindow="2250" yWindow="-120" windowWidth="2667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3'!$A$1:$H$66</definedName>
    <definedName name="_xlnm.Print_Area" localSheetId="3">'Прил.1 Сравнит табл'!$A$1:$F$32</definedName>
    <definedName name="_xlnm.Print_Area" localSheetId="4">'Прил.2 Расч стоим'!$A$1:$J$24</definedName>
    <definedName name="_xlnm.Print_Area" localSheetId="6">'Прил.4 РМ'!$A$1:$E$48</definedName>
    <definedName name="_xlnm.Print_Area" localSheetId="7">'Прил.5 Расчет СМР и ОБ'!$A$1:$J$86</definedName>
    <definedName name="_xlnm.Print_Area" localSheetId="8">'Прил.6 Расчет ОБ'!$A$1:$G$29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Q23" i="15" l="1"/>
  <c r="N22" i="15"/>
  <c r="H22" i="15"/>
  <c r="G22" i="15"/>
  <c r="P22" i="15" s="1"/>
  <c r="M21" i="15"/>
  <c r="P21" i="15" s="1"/>
  <c r="L21" i="15"/>
  <c r="O21" i="15" s="1"/>
  <c r="K21" i="15"/>
  <c r="N21" i="15" s="1"/>
  <c r="R21" i="15" s="1"/>
  <c r="J21" i="15"/>
  <c r="I21" i="15"/>
  <c r="H21" i="15"/>
  <c r="G21" i="15"/>
  <c r="F21" i="15" s="1"/>
  <c r="P20" i="15"/>
  <c r="O20" i="15"/>
  <c r="N20" i="15"/>
  <c r="P19" i="15"/>
  <c r="O19" i="15"/>
  <c r="N19" i="15"/>
  <c r="R19" i="15" s="1"/>
  <c r="P18" i="15"/>
  <c r="O18" i="15"/>
  <c r="N18" i="15"/>
  <c r="F18" i="15"/>
  <c r="M17" i="15"/>
  <c r="L17" i="15"/>
  <c r="O17" i="15" s="1"/>
  <c r="K17" i="15"/>
  <c r="N17" i="15" s="1"/>
  <c r="I17" i="15"/>
  <c r="H17" i="15"/>
  <c r="G17" i="15"/>
  <c r="F17" i="15" s="1"/>
  <c r="P16" i="15"/>
  <c r="O16" i="15"/>
  <c r="N16" i="15"/>
  <c r="P15" i="15"/>
  <c r="O15" i="15"/>
  <c r="N15" i="15"/>
  <c r="R15" i="15" s="1"/>
  <c r="P14" i="15"/>
  <c r="O14" i="15"/>
  <c r="N14" i="15"/>
  <c r="F14" i="15"/>
  <c r="N13" i="15"/>
  <c r="M13" i="15"/>
  <c r="P13" i="15" s="1"/>
  <c r="L13" i="15"/>
  <c r="O13" i="15" s="1"/>
  <c r="K13" i="15"/>
  <c r="I13" i="15"/>
  <c r="H13" i="15"/>
  <c r="G13" i="15"/>
  <c r="F13" i="15" s="1"/>
  <c r="P12" i="15"/>
  <c r="O12" i="15"/>
  <c r="N12" i="15"/>
  <c r="F12" i="15"/>
  <c r="M11" i="15"/>
  <c r="P11" i="15" s="1"/>
  <c r="L11" i="15"/>
  <c r="O11" i="15" s="1"/>
  <c r="K11" i="15"/>
  <c r="N11" i="15" s="1"/>
  <c r="R11" i="15" s="1"/>
  <c r="I11" i="15"/>
  <c r="H11" i="15"/>
  <c r="G11" i="15"/>
  <c r="F11" i="15" s="1"/>
  <c r="O10" i="15"/>
  <c r="M10" i="15"/>
  <c r="P10" i="15" s="1"/>
  <c r="K10" i="15"/>
  <c r="I10" i="15"/>
  <c r="I9" i="15" s="1"/>
  <c r="H10" i="15"/>
  <c r="N10" i="15" s="1"/>
  <c r="G10" i="15"/>
  <c r="F10" i="15" s="1"/>
  <c r="M9" i="15"/>
  <c r="K9" i="15"/>
  <c r="G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G23" i="9"/>
  <c r="G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80" i="8"/>
  <c r="G79" i="8"/>
  <c r="G78" i="8"/>
  <c r="G75" i="8"/>
  <c r="J74" i="8"/>
  <c r="H74" i="8"/>
  <c r="G74" i="8"/>
  <c r="J73" i="8"/>
  <c r="H73" i="8"/>
  <c r="G73" i="8"/>
  <c r="J72" i="8"/>
  <c r="I72" i="8"/>
  <c r="H72" i="8"/>
  <c r="G72" i="8"/>
  <c r="J71" i="8"/>
  <c r="I71" i="8"/>
  <c r="H71" i="8"/>
  <c r="G71" i="8"/>
  <c r="J70" i="8"/>
  <c r="I70" i="8"/>
  <c r="H70" i="8"/>
  <c r="G70" i="8"/>
  <c r="J69" i="8"/>
  <c r="I69" i="8"/>
  <c r="H69" i="8"/>
  <c r="G69" i="8"/>
  <c r="J68" i="8"/>
  <c r="I68" i="8"/>
  <c r="H68" i="8"/>
  <c r="G68" i="8"/>
  <c r="J67" i="8"/>
  <c r="I67" i="8"/>
  <c r="H67" i="8"/>
  <c r="G67" i="8"/>
  <c r="J66" i="8"/>
  <c r="I66" i="8"/>
  <c r="H66" i="8"/>
  <c r="G66" i="8"/>
  <c r="J65" i="8"/>
  <c r="I65" i="8"/>
  <c r="H65" i="8"/>
  <c r="G65" i="8"/>
  <c r="J64" i="8"/>
  <c r="I64" i="8"/>
  <c r="H64" i="8"/>
  <c r="G64" i="8"/>
  <c r="J63" i="8"/>
  <c r="I63" i="8"/>
  <c r="H63" i="8"/>
  <c r="G63" i="8"/>
  <c r="J62" i="8"/>
  <c r="I62" i="8"/>
  <c r="H62" i="8"/>
  <c r="G62" i="8"/>
  <c r="J61" i="8"/>
  <c r="I61" i="8"/>
  <c r="H61" i="8"/>
  <c r="G61" i="8"/>
  <c r="J60" i="8"/>
  <c r="I60" i="8"/>
  <c r="H60" i="8"/>
  <c r="G60" i="8"/>
  <c r="J59" i="8"/>
  <c r="I59" i="8"/>
  <c r="H59" i="8"/>
  <c r="G59" i="8"/>
  <c r="J58" i="8"/>
  <c r="I58" i="8"/>
  <c r="H58" i="8"/>
  <c r="G58" i="8"/>
  <c r="J57" i="8"/>
  <c r="I57" i="8"/>
  <c r="H57" i="8"/>
  <c r="G57" i="8"/>
  <c r="J56" i="8"/>
  <c r="I56" i="8"/>
  <c r="H56" i="8"/>
  <c r="G56" i="8"/>
  <c r="J55" i="8"/>
  <c r="I55" i="8"/>
  <c r="H55" i="8"/>
  <c r="G55" i="8"/>
  <c r="J54" i="8"/>
  <c r="I54" i="8"/>
  <c r="H54" i="8"/>
  <c r="G54" i="8"/>
  <c r="J53" i="8"/>
  <c r="I53" i="8"/>
  <c r="H53" i="8"/>
  <c r="G53" i="8"/>
  <c r="J52" i="8"/>
  <c r="I52" i="8"/>
  <c r="H52" i="8"/>
  <c r="G52" i="8"/>
  <c r="J51" i="8"/>
  <c r="I51" i="8"/>
  <c r="H51" i="8"/>
  <c r="G51" i="8"/>
  <c r="J50" i="8"/>
  <c r="I50" i="8"/>
  <c r="H50" i="8"/>
  <c r="G50" i="8"/>
  <c r="J49" i="8"/>
  <c r="I49" i="8"/>
  <c r="H49" i="8"/>
  <c r="G49" i="8"/>
  <c r="J48" i="8"/>
  <c r="I48" i="8"/>
  <c r="H48" i="8"/>
  <c r="G48" i="8"/>
  <c r="J47" i="8"/>
  <c r="I47" i="8"/>
  <c r="H47" i="8"/>
  <c r="G47" i="8"/>
  <c r="J46" i="8"/>
  <c r="I46" i="8"/>
  <c r="H46" i="8"/>
  <c r="G46" i="8"/>
  <c r="J45" i="8"/>
  <c r="I45" i="8"/>
  <c r="H45" i="8"/>
  <c r="G45" i="8"/>
  <c r="J44" i="8"/>
  <c r="I44" i="8"/>
  <c r="H44" i="8"/>
  <c r="G44" i="8"/>
  <c r="J43" i="8"/>
  <c r="H43" i="8"/>
  <c r="G43" i="8"/>
  <c r="J42" i="8"/>
  <c r="I42" i="8"/>
  <c r="H42" i="8"/>
  <c r="G42" i="8"/>
  <c r="J39" i="8"/>
  <c r="G39" i="8"/>
  <c r="J38" i="8"/>
  <c r="H38" i="8"/>
  <c r="G38" i="8"/>
  <c r="J37" i="8"/>
  <c r="H37" i="8"/>
  <c r="G37" i="8"/>
  <c r="J36" i="8"/>
  <c r="I36" i="8"/>
  <c r="H36" i="8"/>
  <c r="G36" i="8"/>
  <c r="J35" i="8"/>
  <c r="I35" i="8"/>
  <c r="H35" i="8"/>
  <c r="G35" i="8"/>
  <c r="J34" i="8"/>
  <c r="H34" i="8"/>
  <c r="G34" i="8"/>
  <c r="F34" i="8"/>
  <c r="J33" i="8"/>
  <c r="I33" i="8"/>
  <c r="H33" i="8"/>
  <c r="G33" i="8"/>
  <c r="J32" i="8"/>
  <c r="H32" i="8"/>
  <c r="G32" i="8"/>
  <c r="F32" i="8"/>
  <c r="J31" i="8"/>
  <c r="H31" i="8"/>
  <c r="G31" i="8"/>
  <c r="J30" i="8"/>
  <c r="H30" i="8"/>
  <c r="G30" i="8"/>
  <c r="F30" i="8"/>
  <c r="J29" i="8"/>
  <c r="I29" i="8"/>
  <c r="H29" i="8"/>
  <c r="G29" i="8"/>
  <c r="J28" i="8"/>
  <c r="I28" i="8"/>
  <c r="H28" i="8"/>
  <c r="G28" i="8"/>
  <c r="J27" i="8"/>
  <c r="H27" i="8"/>
  <c r="G27" i="8"/>
  <c r="F27" i="8"/>
  <c r="J26" i="8"/>
  <c r="H26" i="8"/>
  <c r="G26" i="8"/>
  <c r="F26" i="8"/>
  <c r="J23" i="8"/>
  <c r="H23" i="8"/>
  <c r="G23" i="8"/>
  <c r="H22" i="8"/>
  <c r="J21" i="8"/>
  <c r="H21" i="8"/>
  <c r="G21" i="8"/>
  <c r="J20" i="8"/>
  <c r="I20" i="8"/>
  <c r="H20" i="8"/>
  <c r="G20" i="8"/>
  <c r="J17" i="8"/>
  <c r="I17" i="8"/>
  <c r="G17" i="8"/>
  <c r="F17" i="8"/>
  <c r="E17" i="8"/>
  <c r="J15" i="8"/>
  <c r="G15" i="8"/>
  <c r="E15" i="8"/>
  <c r="J14" i="8"/>
  <c r="I14" i="8"/>
  <c r="H14" i="8"/>
  <c r="G14" i="8"/>
  <c r="E14" i="8"/>
  <c r="C26" i="7"/>
  <c r="C25" i="7"/>
  <c r="C23" i="7"/>
  <c r="C21" i="7"/>
  <c r="C18" i="7"/>
  <c r="C17" i="7"/>
  <c r="C16" i="7"/>
  <c r="C15" i="7"/>
  <c r="C14" i="7"/>
  <c r="C13" i="7"/>
  <c r="C12" i="7"/>
  <c r="C11" i="7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F39" i="6"/>
  <c r="H38" i="6"/>
  <c r="H37" i="6"/>
  <c r="H36" i="6"/>
  <c r="H35" i="6"/>
  <c r="H34" i="6"/>
  <c r="F34" i="6"/>
  <c r="H33" i="6"/>
  <c r="H32" i="6"/>
  <c r="H31" i="6"/>
  <c r="H30" i="6"/>
  <c r="H29" i="6"/>
  <c r="H28" i="6"/>
  <c r="H27" i="6"/>
  <c r="H26" i="6"/>
  <c r="H25" i="6"/>
  <c r="H24" i="6"/>
  <c r="H23" i="6"/>
  <c r="D23" i="6"/>
  <c r="H22" i="6"/>
  <c r="H21" i="6"/>
  <c r="H20" i="6"/>
  <c r="H19" i="6"/>
  <c r="H17" i="6"/>
  <c r="H16" i="6"/>
  <c r="H14" i="6"/>
  <c r="F14" i="6"/>
  <c r="H13" i="6"/>
  <c r="H12" i="6"/>
  <c r="H11" i="6"/>
  <c r="H10" i="6"/>
  <c r="F10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18" i="6" l="1"/>
  <c r="C19" i="7"/>
  <c r="C22" i="7"/>
  <c r="J75" i="8"/>
  <c r="C20" i="7"/>
  <c r="J76" i="8"/>
  <c r="J78" i="8" s="1"/>
  <c r="J79" i="8" s="1"/>
  <c r="J80" i="8" s="1"/>
  <c r="J77" i="8"/>
  <c r="R13" i="15"/>
  <c r="R17" i="15"/>
  <c r="H9" i="15"/>
  <c r="F9" i="15" s="1"/>
  <c r="F22" i="15"/>
  <c r="O22" i="15"/>
  <c r="P17" i="15"/>
  <c r="O9" i="15"/>
  <c r="O23" i="15" s="1"/>
  <c r="C24" i="7" l="1"/>
  <c r="N9" i="15"/>
  <c r="P9" i="15"/>
  <c r="P23" i="15" s="1"/>
  <c r="C27" i="7" l="1"/>
  <c r="D24" i="7"/>
  <c r="D18" i="7"/>
  <c r="D16" i="7"/>
  <c r="D14" i="7"/>
  <c r="D12" i="7"/>
  <c r="C29" i="7"/>
  <c r="D17" i="7"/>
  <c r="D15" i="7"/>
  <c r="D13" i="7"/>
  <c r="D11" i="7"/>
  <c r="D20" i="7"/>
  <c r="D22" i="7"/>
  <c r="N23" i="15"/>
  <c r="R23" i="15" s="1"/>
  <c r="R9" i="15"/>
  <c r="C33" i="7" l="1"/>
  <c r="C32" i="7"/>
  <c r="C34" i="7"/>
  <c r="C30" i="7"/>
  <c r="C37" i="7" l="1"/>
  <c r="C36" i="7"/>
  <c r="C38" i="7" l="1"/>
  <c r="C39" i="7" l="1"/>
  <c r="C40" i="7" l="1"/>
  <c r="E39" i="7"/>
  <c r="C41" i="7" l="1"/>
  <c r="D11" i="10" s="1"/>
  <c r="E31" i="7"/>
  <c r="E17" i="7"/>
  <c r="E15" i="7"/>
  <c r="E13" i="7"/>
  <c r="E25" i="7"/>
  <c r="E35" i="7"/>
  <c r="E18" i="7"/>
  <c r="E16" i="7"/>
  <c r="E14" i="7"/>
  <c r="E12" i="7"/>
  <c r="E40" i="7"/>
  <c r="E26" i="7"/>
  <c r="E11" i="7"/>
  <c r="E20" i="7"/>
  <c r="E22" i="7"/>
  <c r="E24" i="7"/>
  <c r="E29" i="7"/>
  <c r="E27" i="7"/>
  <c r="E32" i="7"/>
  <c r="E34" i="7"/>
  <c r="E30" i="7"/>
  <c r="E33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<sst xmlns="http://schemas.openxmlformats.org/spreadsheetml/2006/main" count="792" uniqueCount="459">
  <si>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</si>
  <si>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</si>
  <si>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</si>
  <si>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</si>
  <si>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</si>
  <si>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</si>
  <si>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</si>
  <si>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</si>
  <si>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</si>
  <si>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</si>
  <si>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</si>
  <si>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</si>
  <si>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</si>
  <si>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</si>
  <si>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</si>
  <si>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</si>
  <si>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</si>
  <si>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</si>
  <si>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</si>
  <si>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</si>
  <si>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</si>
  <si>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</si>
  <si>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</si>
  <si>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</si>
  <si>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</si>
  <si>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</si>
  <si>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</si>
  <si>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</si>
  <si>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</si>
  <si>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</si>
  <si>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</si>
  <si>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</si>
  <si>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</si>
  <si>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</si>
  <si>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</si>
  <si>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</si>
  <si>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</si>
  <si>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</si>
  <si>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</si>
  <si>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</si>
  <si>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</si>
  <si>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</si>
  <si>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</si>
  <si>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</si>
  <si>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</si>
  <si>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</si>
  <si>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</si>
  <si>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</si>
  <si>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</si>
  <si>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</si>
  <si>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</si>
  <si>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</si>
  <si>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</si>
  <si>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</si>
  <si>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IP-телефон - 10 шт;
Аналоговый аппарат - 6 шт;
SIP конференц-телефон - 1 шт;
Видеотелефон - 2 шт;
Радиотрубка - 8 шт;
АРМ для администрирования - 1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</si>
  <si>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</si>
  <si>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</si>
  <si>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</si>
  <si>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</si>
  <si>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</si>
  <si>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</si>
  <si>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</si>
  <si>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</si>
  <si>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</si>
  <si>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</si>
  <si>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</si>
  <si>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</si>
  <si>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</si>
  <si>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</si>
  <si>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</si>
  <si>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</si>
  <si>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</si>
  <si>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</si>
  <si>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</si>
  <si>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</si>
  <si>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</si>
  <si>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</si>
  <si>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</si>
  <si>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</si>
  <si>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</si>
  <si>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</si>
  <si>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</si>
  <si>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</si>
  <si>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</si>
  <si>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</si>
  <si>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</si>
  <si>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</si>
  <si>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</si>
  <si>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</si>
  <si>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</si>
  <si>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</si>
  <si>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</si>
  <si>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</si>
  <si>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</si>
  <si>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</si>
  <si>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</si>
  <si>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1-3-5</t>
  </si>
  <si>
    <t>Затраты труда рабочих (ср 3,5)</t>
  </si>
  <si>
    <t>чел.-ч</t>
  </si>
  <si>
    <t>1-4-0</t>
  </si>
  <si>
    <t>Затраты труда рабочих (ср 4)</t>
  </si>
  <si>
    <t>1-3-0</t>
  </si>
  <si>
    <t>Затраты труда рабочих (ср 3)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</si>
  <si>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</si>
  <si>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</si>
  <si>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</si>
  <si>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</si>
  <si>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</si>
  <si>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IP-телефон OpenScape Desk Phone CP600, L30250-F600-C428 ООО «Юнител Инжиниринг»</t>
  </si>
  <si>
    <t>шт</t>
  </si>
  <si>
    <t>Ноутбук H P ProBook 650 G5 15.6" FHD/ Core i7 8565U/ 16GB/ 512GB SSD/ DVD-RW/ Cam/ BT/ WiFi/ Win 10 Pro, серебристый HP ProBook 650, ООО «Юнител Инжиниринг»</t>
  </si>
  <si>
    <t>к-т</t>
  </si>
  <si>
    <t>61.1.04.09-0031</t>
  </si>
  <si>
    <t>Мини АТС Panasonic марки KX-TES 824RU</t>
  </si>
  <si>
    <t>62.4.02.01-0069</t>
  </si>
  <si>
    <t>Источник бесперебойного питания: СКАТ-1200М</t>
  </si>
  <si>
    <t>Grandstream GAC2500 - SIP конференц-телефон, ЖКД, русифицированное меню, питание PоE, ООО «Юнител Инжиниринг»</t>
  </si>
  <si>
    <t>61.2.07.05-0056</t>
  </si>
  <si>
    <t>Модуль ресурсов IP-телефонии IPO 500 MC VCM на 64 канала</t>
  </si>
  <si>
    <t>Аналоговый аппарат Panasonic KX-TS2350, ООО «Юнител Инжиниринг»</t>
  </si>
  <si>
    <t>62.4.02.04-0003</t>
  </si>
  <si>
    <t>Блок питания DR-15-12 220В/12В, 15 Вт</t>
  </si>
  <si>
    <t>61.1.04.03-1009</t>
  </si>
  <si>
    <t>Преобразователь интерфейса USB/RS-485 с гальванической развязкой</t>
  </si>
  <si>
    <t>Материалы</t>
  </si>
  <si>
    <t>21.1.04.08-0018</t>
  </si>
  <si>
    <t>Кабель телефонный ТППэп 10х2х0,5</t>
  </si>
  <si>
    <t>1000 м</t>
  </si>
  <si>
    <t>61.3.05.03-0012</t>
  </si>
  <si>
    <t>Патч-панель RJ-45 110, категория 5е, на 12 портов настенная, с подставкой</t>
  </si>
  <si>
    <t>22.2.02.15-0003</t>
  </si>
  <si>
    <t>Скрепы фигурные СкФ-30</t>
  </si>
  <si>
    <t>100 шт</t>
  </si>
  <si>
    <t>20.5.02.06-0030</t>
  </si>
  <si>
    <t>Коробка разветвительная У-994</t>
  </si>
  <si>
    <t>10 шт</t>
  </si>
  <si>
    <t>01.7.15.14-0168</t>
  </si>
  <si>
    <t>Шурупы с полукруглой головкой 5х70 мм</t>
  </si>
  <si>
    <t>т</t>
  </si>
  <si>
    <t>999-9950</t>
  </si>
  <si>
    <t>Вспомогательные ненормируемые ресурсы (2% от Оплаты труда рабочих)</t>
  </si>
  <si>
    <t>руб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</si>
  <si>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</si>
  <si>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</si>
  <si>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01.7.15.07-0012</t>
  </si>
  <si>
    <t>Дюбели пластмассовые с шурупами, размер 12х70 мм</t>
  </si>
  <si>
    <t>20.4.03.03-0014</t>
  </si>
  <si>
    <t>Розетка телефонная для скрытой проводки, РТ-4, белая</t>
  </si>
  <si>
    <t>11.2.04.03-0001</t>
  </si>
  <si>
    <t>Подрозетники деревянные</t>
  </si>
  <si>
    <t>01.7.20.04-0002</t>
  </si>
  <si>
    <t>Нитки капроновые</t>
  </si>
  <si>
    <t>кг</t>
  </si>
  <si>
    <t>10.3.02.03-0012</t>
  </si>
  <si>
    <t>Припои оловянно-свинцовые бессурьмянистые, марка ПОС40</t>
  </si>
  <si>
    <t>08.3.03.04-0012</t>
  </si>
  <si>
    <t>Проволока светлая, диаметр 1,1 мм</t>
  </si>
  <si>
    <t>01.7.06.05-0042</t>
  </si>
  <si>
    <t>Лента липкая изоляционная на поликасиновом компаунде, ширина 20-30 мм, толщина от 0,14 до 0,19 мм</t>
  </si>
  <si>
    <t>03.1.01.01-0002</t>
  </si>
  <si>
    <t>Гипс строительный Г-3</t>
  </si>
  <si>
    <t>01.7.20.04-0003</t>
  </si>
  <si>
    <t>Нитки суровые</t>
  </si>
  <si>
    <t>11.1.03.05-0081</t>
  </si>
  <si>
    <t>Доска необрезная, хвойных пород, длина 4-6,5 м, все ширины, толщина 32-40 мм, сорт III</t>
  </si>
  <si>
    <t>м3</t>
  </si>
  <si>
    <t>01.7.15.03-0042</t>
  </si>
  <si>
    <t>Болты с гайками и шайбами строительные</t>
  </si>
  <si>
    <t>10.3.02.03-0011</t>
  </si>
  <si>
    <t>Припои оловянно-свинцовые бессурьмянистые, марка ПОС30</t>
  </si>
  <si>
    <t>01.7.06.03-0023</t>
  </si>
  <si>
    <t>Лента полиэтиленовая с липким слоем, марка А</t>
  </si>
  <si>
    <t>01.3.05.17-0002</t>
  </si>
  <si>
    <t>Канифоль сосновая</t>
  </si>
  <si>
    <t>14.4.03.17-0011</t>
  </si>
  <si>
    <t>Лак электроизоляционный 318</t>
  </si>
  <si>
    <t>01.7.02.07-0011</t>
  </si>
  <si>
    <t>Прессшпан листовой, марка А</t>
  </si>
  <si>
    <t>24.3.01.01-0004</t>
  </si>
  <si>
    <t>Трубка электроизоляционная ПВХ-305, диаметр 6-10 мм</t>
  </si>
  <si>
    <t>01.7.07.03-0007</t>
  </si>
  <si>
    <t>Воск полиэтиленовый неокисленный ПВ-25, ПВ-100, ПВ-200, ПВ-300, ПВ-500</t>
  </si>
  <si>
    <t>14.3.02.01-0219</t>
  </si>
  <si>
    <t>Краска универсальная, акриловая для внутренних и наружных работ</t>
  </si>
  <si>
    <t>01.3.01.07-0009</t>
  </si>
  <si>
    <t>Спирт этиловый ректификованный технический, сорт I</t>
  </si>
  <si>
    <t>01.7.03.04-0001</t>
  </si>
  <si>
    <t>Электроэнергия</t>
  </si>
  <si>
    <t>кВт-ч</t>
  </si>
  <si>
    <t>999-0005</t>
  </si>
  <si>
    <t>Масса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</si>
  <si>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</si>
  <si>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</si>
  <si>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</si>
  <si>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</si>
  <si>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</si>
  <si>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</si>
  <si>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</si>
  <si>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</si>
  <si>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</si>
  <si>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</si>
  <si>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</si>
  <si>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</si>
  <si>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</si>
  <si>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</si>
  <si>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</si>
  <si>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</si>
  <si>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</si>
  <si>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</si>
  <si>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</si>
  <si>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</si>
  <si>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</si>
  <si>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</si>
  <si>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</si>
  <si>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</si>
  <si>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</si>
  <si>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</si>
  <si>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</si>
  <si>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</si>
  <si>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</si>
  <si>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</si>
  <si>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</si>
  <si>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</si>
  <si>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</si>
  <si>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</si>
  <si>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</si>
  <si>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</si>
  <si>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</si>
  <si>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</si>
  <si>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</si>
  <si>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</si>
  <si>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</si>
  <si>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</si>
  <si>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</si>
  <si>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</si>
  <si>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</si>
  <si>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</si>
  <si>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</si>
  <si>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</si>
  <si>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</si>
  <si>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1-3-6</t>
  </si>
  <si>
    <t>Затраты труда рабочих-строителей среднего разряда (3,6)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</si>
  <si>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</si>
  <si>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</si>
  <si>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</si>
  <si>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</si>
  <si>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</si>
  <si>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</si>
  <si>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</si>
  <si>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БЦ.36.28</t>
  </si>
  <si>
    <t>IP-телефон</t>
  </si>
  <si>
    <t>БЦ.33.26</t>
  </si>
  <si>
    <t>АРМ персонала АСУТП (РЗА)</t>
  </si>
  <si>
    <t>БЦ.36.32</t>
  </si>
  <si>
    <t>SIP-видеотелефоны</t>
  </si>
  <si>
    <t>Итого основное оборудование</t>
  </si>
  <si>
    <t>БЦ.36.33</t>
  </si>
  <si>
    <t>SIP-конференцтелефоны</t>
  </si>
  <si>
    <t>БЦ.36.31</t>
  </si>
  <si>
    <t>Аналоговый телефон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</si>
  <si>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</si>
  <si>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</si>
  <si>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</si>
  <si>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</si>
  <si>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</si>
  <si>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</si>
  <si>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</si>
  <si>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</si>
  <si>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</si>
  <si>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</si>
  <si>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</si>
  <si>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</si>
  <si>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</si>
  <si>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</si>
  <si>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</si>
  <si>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</si>
  <si>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</si>
  <si>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</si>
  <si>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</si>
  <si>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</si>
  <si>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</si>
  <si>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</si>
  <si>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</si>
  <si>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</si>
  <si>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</si>
  <si>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</si>
  <si>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</si>
  <si>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</si>
  <si>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</si>
  <si>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</si>
  <si>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</si>
  <si>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</si>
  <si>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</si>
  <si>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</si>
  <si>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</si>
  <si>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</si>
  <si>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</si>
  <si>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</si>
  <si>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</si>
  <si>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</si>
  <si>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</si>
  <si>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</si>
  <si>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</si>
  <si>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</si>
  <si>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</si>
  <si>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</si>
  <si>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</si>
  <si>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</si>
  <si>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</si>
  <si>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</si>
  <si>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</si>
  <si>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</si>
  <si>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</si>
  <si>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</si>
  <si>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</si>
  <si>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</si>
  <si>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</si>
  <si>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</si>
  <si>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</si>
  <si>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</si>
  <si>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</si>
  <si>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</si>
  <si>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</si>
  <si>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</si>
  <si>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</si>
  <si>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</si>
  <si>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</si>
  <si>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</si>
  <si>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</si>
  <si>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</si>
  <si>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</si>
  <si>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</si>
  <si>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</si>
  <si>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</si>
  <si>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</si>
  <si>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</si>
  <si>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</si>
  <si>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</si>
  <si>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</si>
  <si>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</si>
  <si>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</si>
  <si>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</si>
  <si>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</si>
  <si>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</si>
  <si>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</si>
  <si>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</si>
  <si>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</si>
  <si>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</si>
  <si>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</si>
  <si>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</si>
  <si>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</si>
  <si>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</si>
  <si>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</si>
  <si>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</si>
  <si>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</si>
  <si>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</si>
  <si>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</si>
  <si>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</si>
  <si>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</si>
  <si>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</si>
  <si>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</si>
  <si>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</si>
  <si>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</si>
  <si>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</si>
  <si>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</si>
  <si>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</si>
  <si>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</si>
  <si>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</si>
  <si>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</si>
  <si>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</si>
  <si>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</si>
  <si>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</si>
  <si>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</si>
  <si>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</si>
  <si>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</si>
  <si>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</si>
  <si>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</si>
  <si>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</si>
  <si>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</si>
  <si>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</si>
  <si>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</si>
  <si>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</si>
  <si>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</si>
  <si>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</si>
  <si>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</si>
  <si>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</si>
  <si>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</si>
  <si>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</si>
  <si>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</si>
  <si>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</si>
  <si>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</si>
  <si>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</si>
  <si>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</si>
  <si>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</si>
  <si>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</si>
  <si>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</si>
  <si>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</si>
  <si>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</si>
  <si>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</si>
  <si>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</si>
  <si>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</si>
  <si>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</si>
  <si>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</si>
  <si>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</si>
  <si>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</si>
  <si>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</si>
  <si>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</si>
  <si>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</si>
  <si>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</si>
  <si>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</si>
  <si>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</si>
  <si>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</si>
  <si>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</si>
  <si>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</si>
  <si>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</si>
  <si>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</si>
  <si>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</si>
  <si>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</si>
  <si>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</si>
  <si>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</si>
  <si>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</si>
  <si>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</si>
  <si>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</si>
  <si>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</si>
  <si>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</si>
  <si>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</si>
  <si>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</si>
  <si>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</si>
  <si>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</si>
  <si>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</si>
  <si>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</si>
  <si>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</si>
  <si>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</si>
  <si>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</si>
  <si>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</si>
  <si>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</si>
  <si>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</si>
  <si>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</si>
  <si>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</si>
  <si>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</si>
  <si>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</si>
  <si>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</si>
  <si>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</si>
  <si>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Наименование разрабатываемого показателя УНЦ — Постоянная часть ПС, аппаратура селекторной связи ЗПС 500 кВ</t>
  </si>
  <si>
    <t>Наименование разрабатываемого показателя УНЦ - Постоянная часть ПС, аппаратура селекторной связи ЗПС 500 кВ</t>
  </si>
  <si>
    <t>Постоянная часть ПС, аппаратура селекторной связи ЗПС 500 кВ</t>
  </si>
  <si>
    <t>З2-05</t>
  </si>
  <si>
    <t>З2_ЗПС_селек.связь_500_кВ</t>
  </si>
  <si>
    <t>УНЦ постоянной части ЗПС 500 кВ</t>
  </si>
  <si>
    <t>IIВ</t>
  </si>
  <si>
    <t>ПС 500 кВ Очаково</t>
  </si>
  <si>
    <t>Москва</t>
  </si>
  <si>
    <t>Прайс из СД ОП</t>
  </si>
  <si>
    <t xml:space="preserve">Объект-представитель </t>
  </si>
  <si>
    <t>Сметная стоимость в уровне цен 4 кв. 2016 г., тыс. руб.</t>
  </si>
  <si>
    <t>Всего по объекту в сопоставимом уровне цен 4 кв. 2016 г:</t>
  </si>
  <si>
    <t>Аппаратура селекторной связи ЗПС 500 кВ</t>
  </si>
  <si>
    <t>Сопоставимый уровень цен: 4 квартал 2016 г</t>
  </si>
  <si>
    <t>4 квартал 2016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</si>
</sst>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0"/>
    <numFmt numFmtId="167" formatCode="#,##0.0"/>
    <numFmt numFmtId="168" formatCode="#,##0.000"/>
    <numFmt numFmtId="169" formatCode="0.0000"/>
    <numFmt numFmtId="170" formatCode="#,##0.0000"/>
    <numFmt numFmtId="171" formatCode="0.0"/>
    <numFmt numFmtId="172" formatCode="0.000"/>
    <numFmt numFmtId="173" formatCode="_-* #,##0\ _р_._-;\-* #,##0\ _р_._-;_-* &quot;-&quot;\ _р_._-;_-@_-"/>
    <numFmt numFmtId="174" formatCode="_-* #,##0.00_р_._-;\-* #,##0.00_р_._-;_-* &quot;-&quot;??_р_._-;_-@_-"/>
    <numFmt numFmtId="175" formatCode="#,##0;\-#,##0;&quot;-&quot;"/>
    <numFmt numFmtId="176" formatCode="#,##0.00;\-#,##0.00;&quot;-&quot;"/>
    <numFmt numFmtId="177" formatCode="#,##0%;\-#,##0%;&quot;- &quot;"/>
    <numFmt numFmtId="178" formatCode="#,##0.0%;\-#,##0.0%;&quot;- &quot;"/>
    <numFmt numFmtId="179" formatCode="#,##0.00%;\-#,##0.00%;&quot;- &quot;"/>
    <numFmt numFmtId="180" formatCode="#,##0.0;\-#,##0.0;&quot;-&quot;"/>
    <numFmt numFmtId="181" formatCode="_-* #,##0\ _D_M_-;\-* #,##0\ _D_M_-;_-* &quot;-&quot;\ _D_M_-;_-@_-"/>
    <numFmt numFmtId="182" formatCode="_-* #,##0.00\ _D_M_-;\-* #,##0.00\ _D_M_-;_-* &quot;-&quot;??\ _D_M_-;_-@_-"/>
    <numFmt numFmtId="183" formatCode="0%;\(0%\)"/>
    <numFmt numFmtId="184" formatCode="\ \ @"/>
    <numFmt numFmtId="185" formatCode="\ \ \ \ @"/>
    <numFmt numFmtId="186" formatCode="0_)"/>
    <numFmt numFmtId="187" formatCode="#,##0.00_р_."/>
  </numFmts>
  <fonts count="9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sz val="12"/>
      <color rgb="FF00FF99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8"/>
      <color indexed="64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40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9506">
    <xf numFmtId="0" fontId="0" fillId="0" borderId="0"/>
    <xf numFmtId="0" fontId="35" fillId="0" borderId="0"/>
    <xf numFmtId="0" fontId="35" fillId="0" borderId="0"/>
    <xf numFmtId="0" fontId="4" fillId="0" borderId="0"/>
    <xf numFmtId="0" fontId="36" fillId="0" borderId="0"/>
    <xf numFmtId="0" fontId="39" fillId="0" borderId="0"/>
    <xf numFmtId="0" fontId="37" fillId="0" borderId="0">
      <alignment vertical="top"/>
      <protection locked="0"/>
    </xf>
    <xf numFmtId="164" fontId="37" fillId="0" borderId="0" applyFont="0" applyFill="0" applyBorder="0" applyAlignment="0" applyProtection="0"/>
    <xf numFmtId="0" fontId="40" fillId="0" borderId="0"/>
    <xf numFmtId="0" fontId="41" fillId="0" borderId="0"/>
    <xf numFmtId="0" fontId="42" fillId="0" borderId="0"/>
    <xf numFmtId="0" fontId="41" fillId="0" borderId="0"/>
    <xf numFmtId="0" fontId="43" fillId="0" borderId="0">
      <alignment vertical="top"/>
    </xf>
    <xf numFmtId="0" fontId="42" fillId="0" borderId="0"/>
    <xf numFmtId="0" fontId="44" fillId="6" borderId="13" applyNumberFormat="0">
      <alignment readingOrder="1"/>
      <protection locked="0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0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37" fillId="0" borderId="0"/>
    <xf numFmtId="0" fontId="40" fillId="0" borderId="0"/>
    <xf numFmtId="0" fontId="40" fillId="0" borderId="0"/>
    <xf numFmtId="0" fontId="40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5" fillId="7" borderId="0"/>
    <xf numFmtId="0" fontId="46" fillId="8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2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1" borderId="0" applyNumberFormat="0" applyBorder="0" applyAlignment="0" applyProtection="0"/>
    <xf numFmtId="0" fontId="46" fillId="14" borderId="0" applyNumberFormat="0" applyBorder="0" applyAlignment="0" applyProtection="0"/>
    <xf numFmtId="0" fontId="46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/>
    <xf numFmtId="0" fontId="48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7" fillId="30" borderId="0" applyNumberFormat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9" fillId="35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3" borderId="0" applyNumberFormat="0" applyBorder="0" applyAlignment="0" applyProtection="0"/>
    <xf numFmtId="0" fontId="49" fillId="36" borderId="0" applyNumberFormat="0" applyBorder="0" applyAlignment="0" applyProtection="0"/>
    <xf numFmtId="0" fontId="47" fillId="37" borderId="0" applyNumberFormat="0" applyBorder="0" applyAlignment="0" applyProtection="0"/>
    <xf numFmtId="0" fontId="48" fillId="38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34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9" fillId="26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47" fillId="19" borderId="0" applyNumberFormat="0" applyBorder="0" applyAlignment="0" applyProtection="0"/>
    <xf numFmtId="0" fontId="48" fillId="34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32" borderId="0" applyNumberFormat="0" applyBorder="0" applyAlignment="0" applyProtection="0"/>
    <xf numFmtId="0" fontId="48" fillId="26" borderId="0" applyNumberFormat="0" applyBorder="0" applyAlignment="0" applyProtection="0"/>
    <xf numFmtId="0" fontId="48" fillId="35" borderId="0" applyNumberFormat="0" applyBorder="0" applyAlignment="0" applyProtection="0"/>
    <xf numFmtId="0" fontId="48" fillId="35" borderId="0" applyNumberFormat="0" applyBorder="0" applyAlignment="0" applyProtection="0"/>
    <xf numFmtId="0" fontId="48" fillId="35" borderId="0" applyNumberFormat="0" applyBorder="0" applyAlignment="0" applyProtection="0"/>
    <xf numFmtId="0" fontId="48" fillId="35" borderId="0" applyNumberFormat="0" applyBorder="0" applyAlignment="0" applyProtection="0"/>
    <xf numFmtId="0" fontId="48" fillId="35" borderId="0" applyNumberFormat="0" applyBorder="0" applyAlignment="0" applyProtection="0"/>
    <xf numFmtId="0" fontId="49" fillId="26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34" borderId="0" applyNumberFormat="0" applyBorder="0" applyAlignment="0" applyProtection="0"/>
    <xf numFmtId="0" fontId="49" fillId="43" borderId="0" applyNumberFormat="0" applyBorder="0" applyAlignment="0" applyProtection="0"/>
    <xf numFmtId="0" fontId="47" fillId="20" borderId="0" applyNumberFormat="0" applyBorder="0" applyAlignment="0" applyProtection="0"/>
    <xf numFmtId="0" fontId="48" fillId="23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38" borderId="0" applyNumberFormat="0" applyBorder="0" applyAlignment="0" applyProtection="0"/>
    <xf numFmtId="0" fontId="48" fillId="25" borderId="0" applyNumberFormat="0" applyBorder="0" applyAlignment="0" applyProtection="0"/>
    <xf numFmtId="0" fontId="49" fillId="25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9" fillId="28" borderId="0" applyNumberFormat="0" applyBorder="0" applyAlignment="0" applyProtection="0"/>
    <xf numFmtId="0" fontId="47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33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7" borderId="0" applyNumberFormat="0" applyBorder="0" applyAlignment="0" applyProtection="0"/>
    <xf numFmtId="0" fontId="49" fillId="48" borderId="0" applyNumberFormat="0" applyBorder="0" applyAlignment="0" applyProtection="0"/>
    <xf numFmtId="0" fontId="36" fillId="0" borderId="0"/>
    <xf numFmtId="49" fontId="45" fillId="10" borderId="14">
      <alignment horizontal="left" vertical="top"/>
      <protection locked="0"/>
    </xf>
    <xf numFmtId="49" fontId="45" fillId="10" borderId="14">
      <alignment horizontal="left" vertical="top"/>
      <protection locked="0"/>
    </xf>
    <xf numFmtId="49" fontId="45" fillId="0" borderId="14">
      <alignment horizontal="left" vertical="top"/>
      <protection locked="0"/>
    </xf>
    <xf numFmtId="49" fontId="45" fillId="0" borderId="14">
      <alignment horizontal="left" vertical="top"/>
      <protection locked="0"/>
    </xf>
    <xf numFmtId="49" fontId="45" fillId="49" borderId="14">
      <alignment horizontal="left" vertical="top"/>
      <protection locked="0"/>
    </xf>
    <xf numFmtId="49" fontId="45" fillId="49" borderId="14">
      <alignment horizontal="left" vertical="top"/>
      <protection locked="0"/>
    </xf>
    <xf numFmtId="0" fontId="45" fillId="0" borderId="0">
      <alignment horizontal="left" vertical="top" wrapText="1"/>
    </xf>
    <xf numFmtId="0" fontId="50" fillId="0" borderId="15">
      <alignment horizontal="left" vertical="top" wrapText="1"/>
    </xf>
    <xf numFmtId="49" fontId="36" fillId="0" borderId="0">
      <alignment horizontal="left" vertical="top" wrapText="1"/>
      <protection locked="0"/>
    </xf>
    <xf numFmtId="0" fontId="51" fillId="0" borderId="0">
      <alignment horizontal="left" vertical="top" wrapText="1"/>
    </xf>
    <xf numFmtId="49" fontId="36" fillId="0" borderId="10">
      <alignment horizontal="center" vertical="top" wrapText="1"/>
      <protection locked="0"/>
    </xf>
    <xf numFmtId="49" fontId="36" fillId="0" borderId="10">
      <alignment horizontal="center" vertical="top" wrapText="1"/>
      <protection locked="0"/>
    </xf>
    <xf numFmtId="49" fontId="45" fillId="0" borderId="0">
      <alignment horizontal="right" vertical="top"/>
      <protection locked="0"/>
    </xf>
    <xf numFmtId="49" fontId="45" fillId="10" borderId="10">
      <alignment horizontal="right" vertical="top"/>
      <protection locked="0"/>
    </xf>
    <xf numFmtId="49" fontId="45" fillId="10" borderId="10">
      <alignment horizontal="right" vertical="top"/>
      <protection locked="0"/>
    </xf>
    <xf numFmtId="0" fontId="45" fillId="10" borderId="10">
      <alignment horizontal="right" vertical="top"/>
      <protection locked="0"/>
    </xf>
    <xf numFmtId="0" fontId="45" fillId="10" borderId="10">
      <alignment horizontal="right" vertical="top"/>
      <protection locked="0"/>
    </xf>
    <xf numFmtId="49" fontId="45" fillId="0" borderId="10">
      <alignment horizontal="right" vertical="top"/>
      <protection locked="0"/>
    </xf>
    <xf numFmtId="49" fontId="45" fillId="0" borderId="10">
      <alignment horizontal="right" vertical="top"/>
      <protection locked="0"/>
    </xf>
    <xf numFmtId="0" fontId="45" fillId="0" borderId="10">
      <alignment horizontal="right" vertical="top"/>
      <protection locked="0"/>
    </xf>
    <xf numFmtId="0" fontId="45" fillId="0" borderId="10">
      <alignment horizontal="right" vertical="top"/>
      <protection locked="0"/>
    </xf>
    <xf numFmtId="49" fontId="45" fillId="49" borderId="10">
      <alignment horizontal="right" vertical="top"/>
      <protection locked="0"/>
    </xf>
    <xf numFmtId="49" fontId="45" fillId="49" borderId="10">
      <alignment horizontal="right" vertical="top"/>
      <protection locked="0"/>
    </xf>
    <xf numFmtId="0" fontId="45" fillId="49" borderId="10">
      <alignment horizontal="right" vertical="top"/>
      <protection locked="0"/>
    </xf>
    <xf numFmtId="0" fontId="45" fillId="49" borderId="10">
      <alignment horizontal="right" vertical="top"/>
      <protection locked="0"/>
    </xf>
    <xf numFmtId="49" fontId="36" fillId="0" borderId="0">
      <alignment horizontal="right" vertical="top" wrapText="1"/>
      <protection locked="0"/>
    </xf>
    <xf numFmtId="0" fontId="51" fillId="0" borderId="0">
      <alignment horizontal="right" vertical="top" wrapText="1"/>
    </xf>
    <xf numFmtId="49" fontId="36" fillId="0" borderId="0">
      <alignment horizontal="center" vertical="top" wrapText="1"/>
      <protection locked="0"/>
    </xf>
    <xf numFmtId="0" fontId="50" fillId="0" borderId="15">
      <alignment horizontal="center" vertical="top" wrapText="1"/>
    </xf>
    <xf numFmtId="49" fontId="45" fillId="0" borderId="14">
      <alignment horizontal="center" vertical="top" wrapText="1"/>
      <protection locked="0"/>
    </xf>
    <xf numFmtId="49" fontId="45" fillId="0" borderId="14">
      <alignment horizontal="center" vertical="top" wrapText="1"/>
      <protection locked="0"/>
    </xf>
    <xf numFmtId="0" fontId="45" fillId="0" borderId="14">
      <alignment horizontal="center" vertical="top" wrapText="1"/>
      <protection locked="0"/>
    </xf>
    <xf numFmtId="0" fontId="45" fillId="0" borderId="14">
      <alignment horizontal="center" vertical="top" wrapText="1"/>
      <protection locked="0"/>
    </xf>
    <xf numFmtId="0" fontId="52" fillId="9" borderId="0" applyNumberFormat="0" applyBorder="0" applyAlignment="0" applyProtection="0"/>
    <xf numFmtId="175" fontId="53" fillId="0" borderId="0" applyFill="0" applyBorder="0" applyAlignment="0"/>
    <xf numFmtId="176" fontId="53" fillId="0" borderId="0" applyFill="0" applyBorder="0" applyAlignment="0"/>
    <xf numFmtId="177" fontId="53" fillId="0" borderId="0" applyFill="0" applyBorder="0" applyAlignment="0"/>
    <xf numFmtId="178" fontId="53" fillId="0" borderId="0" applyFill="0" applyBorder="0" applyAlignment="0"/>
    <xf numFmtId="179" fontId="53" fillId="0" borderId="0" applyFill="0" applyBorder="0" applyAlignment="0"/>
    <xf numFmtId="175" fontId="53" fillId="0" borderId="0" applyFill="0" applyBorder="0" applyAlignment="0"/>
    <xf numFmtId="180" fontId="53" fillId="0" borderId="0" applyFill="0" applyBorder="0" applyAlignment="0"/>
    <xf numFmtId="176" fontId="53" fillId="0" borderId="0" applyFill="0" applyBorder="0" applyAlignment="0"/>
    <xf numFmtId="0" fontId="54" fillId="50" borderId="13" applyNumberFormat="0" applyAlignment="0" applyProtection="0"/>
    <xf numFmtId="0" fontId="55" fillId="51" borderId="16" applyNumberFormat="0" applyAlignment="0" applyProtection="0"/>
    <xf numFmtId="175" fontId="56" fillId="0" borderId="0" applyFont="0" applyFill="0" applyBorder="0" applyAlignment="0" applyProtection="0"/>
    <xf numFmtId="174" fontId="46" fillId="0" borderId="0" applyFont="0" applyFill="0" applyBorder="0" applyAlignment="0" applyProtection="0"/>
    <xf numFmtId="174" fontId="36" fillId="0" borderId="0" applyFont="0" applyFill="0" applyBorder="0" applyAlignment="0" applyProtection="0"/>
    <xf numFmtId="176" fontId="56" fillId="0" borderId="0" applyFont="0" applyFill="0" applyBorder="0" applyAlignment="0" applyProtection="0"/>
    <xf numFmtId="0" fontId="36" fillId="0" borderId="0"/>
    <xf numFmtId="0" fontId="36" fillId="0" borderId="0"/>
    <xf numFmtId="14" fontId="53" fillId="0" borderId="0" applyFill="0" applyBorder="0" applyAlignment="0"/>
    <xf numFmtId="0" fontId="57" fillId="0" borderId="0" applyNumberFormat="0" applyFill="0" applyBorder="0" applyAlignment="0" applyProtection="0"/>
    <xf numFmtId="181" fontId="37" fillId="0" borderId="0" applyFont="0" applyFill="0" applyBorder="0" applyAlignment="0" applyProtection="0"/>
    <xf numFmtId="182" fontId="37" fillId="0" borderId="0" applyFont="0" applyFill="0" applyBorder="0" applyAlignment="0" applyProtection="0"/>
    <xf numFmtId="0" fontId="58" fillId="52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3" borderId="0" applyNumberFormat="0" applyBorder="0" applyAlignment="0" applyProtection="0"/>
    <xf numFmtId="0" fontId="58" fillId="54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5" borderId="0" applyNumberFormat="0" applyBorder="0" applyAlignment="0" applyProtection="0"/>
    <xf numFmtId="0" fontId="58" fillId="56" borderId="0" applyNumberFormat="0" applyBorder="0" applyAlignment="0" applyProtection="0"/>
    <xf numFmtId="175" fontId="59" fillId="0" borderId="0" applyFill="0" applyBorder="0" applyAlignment="0"/>
    <xf numFmtId="176" fontId="59" fillId="0" borderId="0" applyFill="0" applyBorder="0" applyAlignment="0"/>
    <xf numFmtId="175" fontId="59" fillId="0" borderId="0" applyFill="0" applyBorder="0" applyAlignment="0"/>
    <xf numFmtId="180" fontId="59" fillId="0" borderId="0" applyFill="0" applyBorder="0" applyAlignment="0"/>
    <xf numFmtId="176" fontId="59" fillId="0" borderId="0" applyFill="0" applyBorder="0" applyAlignment="0"/>
    <xf numFmtId="0" fontId="60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1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48" fillId="40" borderId="0" applyNumberFormat="0" applyBorder="0" applyAlignment="0" applyProtection="0"/>
    <xf numFmtId="0" fontId="63" fillId="0" borderId="12" applyNumberFormat="0" applyAlignment="0" applyProtection="0">
      <alignment horizontal="left" vertical="center"/>
    </xf>
    <xf numFmtId="0" fontId="63" fillId="0" borderId="17">
      <alignment horizontal="left" vertical="center"/>
    </xf>
    <xf numFmtId="0" fontId="64" fillId="0" borderId="18" applyNumberFormat="0" applyFill="0" applyAlignment="0" applyProtection="0"/>
    <xf numFmtId="0" fontId="65" fillId="0" borderId="19" applyNumberFormat="0" applyFill="0" applyAlignment="0" applyProtection="0"/>
    <xf numFmtId="0" fontId="66" fillId="0" borderId="20" applyNumberFormat="0" applyFill="0" applyAlignment="0" applyProtection="0"/>
    <xf numFmtId="0" fontId="66" fillId="0" borderId="0" applyNumberFormat="0" applyFill="0" applyBorder="0" applyAlignment="0" applyProtection="0"/>
    <xf numFmtId="0" fontId="67" fillId="13" borderId="13" applyNumberFormat="0" applyAlignment="0" applyProtection="0"/>
    <xf numFmtId="175" fontId="68" fillId="0" borderId="0" applyFill="0" applyBorder="0" applyAlignment="0"/>
    <xf numFmtId="176" fontId="68" fillId="0" borderId="0" applyFill="0" applyBorder="0" applyAlignment="0"/>
    <xf numFmtId="175" fontId="68" fillId="0" borderId="0" applyFill="0" applyBorder="0" applyAlignment="0"/>
    <xf numFmtId="180" fontId="68" fillId="0" borderId="0" applyFill="0" applyBorder="0" applyAlignment="0"/>
    <xf numFmtId="176" fontId="68" fillId="0" borderId="0" applyFill="0" applyBorder="0" applyAlignment="0"/>
    <xf numFmtId="0" fontId="69" fillId="0" borderId="21" applyNumberFormat="0" applyFill="0" applyAlignment="0" applyProtection="0"/>
    <xf numFmtId="0" fontId="36" fillId="0" borderId="0"/>
    <xf numFmtId="0" fontId="70" fillId="57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71" fillId="46" borderId="0" applyNumberFormat="0" applyBorder="0" applyAlignment="0" applyProtection="0"/>
    <xf numFmtId="0" fontId="45" fillId="0" borderId="22"/>
    <xf numFmtId="0" fontId="46" fillId="0" borderId="0"/>
    <xf numFmtId="0" fontId="38" fillId="58" borderId="0"/>
    <xf numFmtId="0" fontId="38" fillId="58" borderId="0"/>
    <xf numFmtId="0" fontId="36" fillId="0" borderId="0"/>
    <xf numFmtId="0" fontId="42" fillId="0" borderId="0"/>
    <xf numFmtId="0" fontId="36" fillId="59" borderId="23" applyNumberFormat="0" applyFont="0" applyAlignment="0" applyProtection="0"/>
    <xf numFmtId="0" fontId="38" fillId="45" borderId="24" applyNumberFormat="0" applyFont="0" applyAlignment="0" applyProtection="0"/>
    <xf numFmtId="0" fontId="38" fillId="45" borderId="24" applyNumberFormat="0" applyFont="0" applyAlignment="0" applyProtection="0"/>
    <xf numFmtId="0" fontId="38" fillId="45" borderId="24" applyNumberFormat="0" applyFont="0" applyAlignment="0" applyProtection="0"/>
    <xf numFmtId="0" fontId="38" fillId="45" borderId="24" applyNumberFormat="0" applyFont="0" applyAlignment="0" applyProtection="0"/>
    <xf numFmtId="0" fontId="72" fillId="50" borderId="25" applyNumberFormat="0" applyAlignment="0" applyProtection="0"/>
    <xf numFmtId="179" fontId="56" fillId="0" borderId="0" applyFont="0" applyFill="0" applyBorder="0" applyAlignment="0" applyProtection="0"/>
    <xf numFmtId="183" fontId="5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175" fontId="73" fillId="0" borderId="0" applyFill="0" applyBorder="0" applyAlignment="0"/>
    <xf numFmtId="176" fontId="73" fillId="0" borderId="0" applyFill="0" applyBorder="0" applyAlignment="0"/>
    <xf numFmtId="175" fontId="73" fillId="0" borderId="0" applyFill="0" applyBorder="0" applyAlignment="0"/>
    <xf numFmtId="180" fontId="73" fillId="0" borderId="0" applyFill="0" applyBorder="0" applyAlignment="0"/>
    <xf numFmtId="176" fontId="73" fillId="0" borderId="0" applyFill="0" applyBorder="0" applyAlignment="0"/>
    <xf numFmtId="4" fontId="53" fillId="60" borderId="25" applyNumberFormat="0" applyProtection="0">
      <alignment vertical="center"/>
    </xf>
    <xf numFmtId="4" fontId="74" fillId="57" borderId="24" applyNumberFormat="0" applyProtection="0">
      <alignment vertical="center"/>
    </xf>
    <xf numFmtId="4" fontId="74" fillId="57" borderId="24" applyNumberFormat="0" applyProtection="0">
      <alignment vertical="center"/>
    </xf>
    <xf numFmtId="4" fontId="74" fillId="57" borderId="24" applyNumberFormat="0" applyProtection="0">
      <alignment vertical="center"/>
    </xf>
    <xf numFmtId="4" fontId="74" fillId="57" borderId="24" applyNumberFormat="0" applyProtection="0">
      <alignment vertical="center"/>
    </xf>
    <xf numFmtId="4" fontId="74" fillId="57" borderId="24" applyNumberFormat="0" applyProtection="0">
      <alignment vertical="center"/>
    </xf>
    <xf numFmtId="4" fontId="75" fillId="60" borderId="25" applyNumberFormat="0" applyProtection="0">
      <alignment vertical="center"/>
    </xf>
    <xf numFmtId="4" fontId="45" fillId="60" borderId="24" applyNumberFormat="0" applyProtection="0">
      <alignment vertical="center"/>
    </xf>
    <xf numFmtId="4" fontId="45" fillId="60" borderId="24" applyNumberFormat="0" applyProtection="0">
      <alignment vertical="center"/>
    </xf>
    <xf numFmtId="4" fontId="45" fillId="60" borderId="24" applyNumberFormat="0" applyProtection="0">
      <alignment vertical="center"/>
    </xf>
    <xf numFmtId="4" fontId="45" fillId="60" borderId="24" applyNumberFormat="0" applyProtection="0">
      <alignment vertical="center"/>
    </xf>
    <xf numFmtId="4" fontId="45" fillId="60" borderId="24" applyNumberFormat="0" applyProtection="0">
      <alignment vertical="center"/>
    </xf>
    <xf numFmtId="4" fontId="53" fillId="60" borderId="25" applyNumberFormat="0" applyProtection="0">
      <alignment horizontal="left" vertical="center" indent="1"/>
    </xf>
    <xf numFmtId="4" fontId="74" fillId="60" borderId="24" applyNumberFormat="0" applyProtection="0">
      <alignment horizontal="left" vertical="center" indent="1"/>
    </xf>
    <xf numFmtId="4" fontId="74" fillId="60" borderId="24" applyNumberFormat="0" applyProtection="0">
      <alignment horizontal="left" vertical="center" indent="1"/>
    </xf>
    <xf numFmtId="4" fontId="74" fillId="60" borderId="24" applyNumberFormat="0" applyProtection="0">
      <alignment horizontal="left" vertical="center" indent="1"/>
    </xf>
    <xf numFmtId="4" fontId="74" fillId="60" borderId="24" applyNumberFormat="0" applyProtection="0">
      <alignment horizontal="left" vertical="center" indent="1"/>
    </xf>
    <xf numFmtId="4" fontId="74" fillId="60" borderId="24" applyNumberFormat="0" applyProtection="0">
      <alignment horizontal="left" vertical="center" indent="1"/>
    </xf>
    <xf numFmtId="4" fontId="53" fillId="60" borderId="25" applyNumberFormat="0" applyProtection="0">
      <alignment horizontal="left" vertical="center" indent="1"/>
    </xf>
    <xf numFmtId="0" fontId="45" fillId="57" borderId="26" applyNumberFormat="0" applyProtection="0">
      <alignment horizontal="left" vertical="top" indent="1"/>
    </xf>
    <xf numFmtId="0" fontId="45" fillId="57" borderId="26" applyNumberFormat="0" applyProtection="0">
      <alignment horizontal="left" vertical="top" indent="1"/>
    </xf>
    <xf numFmtId="0" fontId="45" fillId="57" borderId="26" applyNumberFormat="0" applyProtection="0">
      <alignment horizontal="left" vertical="top" indent="1"/>
    </xf>
    <xf numFmtId="0" fontId="45" fillId="57" borderId="26" applyNumberFormat="0" applyProtection="0">
      <alignment horizontal="left" vertical="top" indent="1"/>
    </xf>
    <xf numFmtId="0" fontId="45" fillId="57" borderId="26" applyNumberFormat="0" applyProtection="0">
      <alignment horizontal="left" vertical="top" indent="1"/>
    </xf>
    <xf numFmtId="0" fontId="76" fillId="6" borderId="27" applyNumberFormat="0" applyProtection="0">
      <alignment horizontal="center" vertical="center" wrapTex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53" fillId="61" borderId="25" applyNumberFormat="0" applyProtection="0">
      <alignment horizontal="right" vertical="center"/>
    </xf>
    <xf numFmtId="4" fontId="74" fillId="9" borderId="24" applyNumberFormat="0" applyProtection="0">
      <alignment horizontal="right" vertical="center"/>
    </xf>
    <xf numFmtId="4" fontId="74" fillId="9" borderId="24" applyNumberFormat="0" applyProtection="0">
      <alignment horizontal="right" vertical="center"/>
    </xf>
    <xf numFmtId="4" fontId="74" fillId="9" borderId="24" applyNumberFormat="0" applyProtection="0">
      <alignment horizontal="right" vertical="center"/>
    </xf>
    <xf numFmtId="4" fontId="74" fillId="9" borderId="24" applyNumberFormat="0" applyProtection="0">
      <alignment horizontal="right" vertical="center"/>
    </xf>
    <xf numFmtId="4" fontId="74" fillId="9" borderId="24" applyNumberFormat="0" applyProtection="0">
      <alignment horizontal="right" vertical="center"/>
    </xf>
    <xf numFmtId="4" fontId="53" fillId="62" borderId="25" applyNumberFormat="0" applyProtection="0">
      <alignment horizontal="right" vertical="center"/>
    </xf>
    <xf numFmtId="4" fontId="74" fillId="63" borderId="24" applyNumberFormat="0" applyProtection="0">
      <alignment horizontal="right" vertical="center"/>
    </xf>
    <xf numFmtId="4" fontId="74" fillId="63" borderId="24" applyNumberFormat="0" applyProtection="0">
      <alignment horizontal="right" vertical="center"/>
    </xf>
    <xf numFmtId="4" fontId="74" fillId="63" borderId="24" applyNumberFormat="0" applyProtection="0">
      <alignment horizontal="right" vertical="center"/>
    </xf>
    <xf numFmtId="4" fontId="74" fillId="63" borderId="24" applyNumberFormat="0" applyProtection="0">
      <alignment horizontal="right" vertical="center"/>
    </xf>
    <xf numFmtId="4" fontId="74" fillId="63" borderId="24" applyNumberFormat="0" applyProtection="0">
      <alignment horizontal="right" vertical="center"/>
    </xf>
    <xf numFmtId="4" fontId="53" fillId="64" borderId="25" applyNumberFormat="0" applyProtection="0">
      <alignment horizontal="right" vertical="center"/>
    </xf>
    <xf numFmtId="4" fontId="74" fillId="30" borderId="15" applyNumberFormat="0" applyProtection="0">
      <alignment horizontal="right" vertical="center"/>
    </xf>
    <xf numFmtId="4" fontId="74" fillId="30" borderId="15" applyNumberFormat="0" applyProtection="0">
      <alignment horizontal="right" vertical="center"/>
    </xf>
    <xf numFmtId="4" fontId="74" fillId="30" borderId="15" applyNumberFormat="0" applyProtection="0">
      <alignment horizontal="right" vertical="center"/>
    </xf>
    <xf numFmtId="4" fontId="74" fillId="30" borderId="15" applyNumberFormat="0" applyProtection="0">
      <alignment horizontal="right" vertical="center"/>
    </xf>
    <xf numFmtId="4" fontId="74" fillId="30" borderId="15" applyNumberFormat="0" applyProtection="0">
      <alignment horizontal="right" vertical="center"/>
    </xf>
    <xf numFmtId="4" fontId="53" fillId="65" borderId="25" applyNumberFormat="0" applyProtection="0">
      <alignment horizontal="right" vertical="center"/>
    </xf>
    <xf numFmtId="4" fontId="74" fillId="17" borderId="24" applyNumberFormat="0" applyProtection="0">
      <alignment horizontal="right" vertical="center"/>
    </xf>
    <xf numFmtId="4" fontId="74" fillId="17" borderId="24" applyNumberFormat="0" applyProtection="0">
      <alignment horizontal="right" vertical="center"/>
    </xf>
    <xf numFmtId="4" fontId="74" fillId="17" borderId="24" applyNumberFormat="0" applyProtection="0">
      <alignment horizontal="right" vertical="center"/>
    </xf>
    <xf numFmtId="4" fontId="74" fillId="17" borderId="24" applyNumberFormat="0" applyProtection="0">
      <alignment horizontal="right" vertical="center"/>
    </xf>
    <xf numFmtId="4" fontId="74" fillId="17" borderId="24" applyNumberFormat="0" applyProtection="0">
      <alignment horizontal="right" vertical="center"/>
    </xf>
    <xf numFmtId="4" fontId="53" fillId="66" borderId="25" applyNumberFormat="0" applyProtection="0">
      <alignment horizontal="right" vertical="center"/>
    </xf>
    <xf numFmtId="4" fontId="74" fillId="21" borderId="24" applyNumberFormat="0" applyProtection="0">
      <alignment horizontal="right" vertical="center"/>
    </xf>
    <xf numFmtId="4" fontId="74" fillId="21" borderId="24" applyNumberFormat="0" applyProtection="0">
      <alignment horizontal="right" vertical="center"/>
    </xf>
    <xf numFmtId="4" fontId="74" fillId="21" borderId="24" applyNumberFormat="0" applyProtection="0">
      <alignment horizontal="right" vertical="center"/>
    </xf>
    <xf numFmtId="4" fontId="74" fillId="21" borderId="24" applyNumberFormat="0" applyProtection="0">
      <alignment horizontal="right" vertical="center"/>
    </xf>
    <xf numFmtId="4" fontId="74" fillId="21" borderId="24" applyNumberFormat="0" applyProtection="0">
      <alignment horizontal="right" vertical="center"/>
    </xf>
    <xf numFmtId="4" fontId="53" fillId="67" borderId="25" applyNumberFormat="0" applyProtection="0">
      <alignment horizontal="right" vertical="center"/>
    </xf>
    <xf numFmtId="4" fontId="74" fillId="44" borderId="24" applyNumberFormat="0" applyProtection="0">
      <alignment horizontal="right" vertical="center"/>
    </xf>
    <xf numFmtId="4" fontId="74" fillId="44" borderId="24" applyNumberFormat="0" applyProtection="0">
      <alignment horizontal="right" vertical="center"/>
    </xf>
    <xf numFmtId="4" fontId="74" fillId="44" borderId="24" applyNumberFormat="0" applyProtection="0">
      <alignment horizontal="right" vertical="center"/>
    </xf>
    <xf numFmtId="4" fontId="74" fillId="44" borderId="24" applyNumberFormat="0" applyProtection="0">
      <alignment horizontal="right" vertical="center"/>
    </xf>
    <xf numFmtId="4" fontId="74" fillId="44" borderId="24" applyNumberFormat="0" applyProtection="0">
      <alignment horizontal="right" vertical="center"/>
    </xf>
    <xf numFmtId="4" fontId="53" fillId="68" borderId="25" applyNumberFormat="0" applyProtection="0">
      <alignment horizontal="right" vertical="center"/>
    </xf>
    <xf numFmtId="4" fontId="74" fillId="37" borderId="24" applyNumberFormat="0" applyProtection="0">
      <alignment horizontal="right" vertical="center"/>
    </xf>
    <xf numFmtId="4" fontId="74" fillId="37" borderId="24" applyNumberFormat="0" applyProtection="0">
      <alignment horizontal="right" vertical="center"/>
    </xf>
    <xf numFmtId="4" fontId="74" fillId="37" borderId="24" applyNumberFormat="0" applyProtection="0">
      <alignment horizontal="right" vertical="center"/>
    </xf>
    <xf numFmtId="4" fontId="74" fillId="37" borderId="24" applyNumberFormat="0" applyProtection="0">
      <alignment horizontal="right" vertical="center"/>
    </xf>
    <xf numFmtId="4" fontId="74" fillId="37" borderId="24" applyNumberFormat="0" applyProtection="0">
      <alignment horizontal="right" vertical="center"/>
    </xf>
    <xf numFmtId="4" fontId="53" fillId="69" borderId="25" applyNumberFormat="0" applyProtection="0">
      <alignment horizontal="right" vertical="center"/>
    </xf>
    <xf numFmtId="4" fontId="74" fillId="70" borderId="24" applyNumberFormat="0" applyProtection="0">
      <alignment horizontal="right" vertical="center"/>
    </xf>
    <xf numFmtId="4" fontId="74" fillId="70" borderId="24" applyNumberFormat="0" applyProtection="0">
      <alignment horizontal="right" vertical="center"/>
    </xf>
    <xf numFmtId="4" fontId="74" fillId="70" borderId="24" applyNumberFormat="0" applyProtection="0">
      <alignment horizontal="right" vertical="center"/>
    </xf>
    <xf numFmtId="4" fontId="74" fillId="70" borderId="24" applyNumberFormat="0" applyProtection="0">
      <alignment horizontal="right" vertical="center"/>
    </xf>
    <xf numFmtId="4" fontId="74" fillId="70" borderId="24" applyNumberFormat="0" applyProtection="0">
      <alignment horizontal="right" vertical="center"/>
    </xf>
    <xf numFmtId="4" fontId="53" fillId="71" borderId="25" applyNumberFormat="0" applyProtection="0">
      <alignment horizontal="right" vertical="center"/>
    </xf>
    <xf numFmtId="4" fontId="74" fillId="16" borderId="24" applyNumberFormat="0" applyProtection="0">
      <alignment horizontal="right" vertical="center"/>
    </xf>
    <xf numFmtId="4" fontId="74" fillId="16" borderId="24" applyNumberFormat="0" applyProtection="0">
      <alignment horizontal="right" vertical="center"/>
    </xf>
    <xf numFmtId="4" fontId="74" fillId="16" borderId="24" applyNumberFormat="0" applyProtection="0">
      <alignment horizontal="right" vertical="center"/>
    </xf>
    <xf numFmtId="4" fontId="74" fillId="16" borderId="24" applyNumberFormat="0" applyProtection="0">
      <alignment horizontal="right" vertical="center"/>
    </xf>
    <xf numFmtId="4" fontId="74" fillId="16" borderId="24" applyNumberFormat="0" applyProtection="0">
      <alignment horizontal="right" vertical="center"/>
    </xf>
    <xf numFmtId="4" fontId="77" fillId="72" borderId="25" applyNumberFormat="0" applyProtection="0">
      <alignment horizontal="left" vertical="center" indent="1"/>
    </xf>
    <xf numFmtId="4" fontId="74" fillId="73" borderId="15" applyNumberFormat="0" applyProtection="0">
      <alignment horizontal="left" vertical="center" indent="1"/>
    </xf>
    <xf numFmtId="4" fontId="74" fillId="73" borderId="15" applyNumberFormat="0" applyProtection="0">
      <alignment horizontal="left" vertical="center" indent="1"/>
    </xf>
    <xf numFmtId="4" fontId="74" fillId="73" borderId="15" applyNumberFormat="0" applyProtection="0">
      <alignment horizontal="left" vertical="center" indent="1"/>
    </xf>
    <xf numFmtId="4" fontId="74" fillId="73" borderId="15" applyNumberFormat="0" applyProtection="0">
      <alignment horizontal="left" vertical="center" indent="1"/>
    </xf>
    <xf numFmtId="4" fontId="74" fillId="73" borderId="15" applyNumberFormat="0" applyProtection="0">
      <alignment horizontal="left" vertical="center" indent="1"/>
    </xf>
    <xf numFmtId="4" fontId="53" fillId="74" borderId="28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78" fillId="76" borderId="0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4" fontId="56" fillId="75" borderId="15" applyNumberFormat="0" applyProtection="0">
      <alignment horizontal="left" vertical="center" indent="1"/>
    </xf>
    <xf numFmtId="0" fontId="37" fillId="6" borderId="27" applyNumberFormat="0" applyProtection="0">
      <alignment horizontal="left" vertical="center" indent="1"/>
    </xf>
    <xf numFmtId="4" fontId="74" fillId="77" borderId="24" applyNumberFormat="0" applyProtection="0">
      <alignment horizontal="right" vertical="center"/>
    </xf>
    <xf numFmtId="4" fontId="74" fillId="77" borderId="24" applyNumberFormat="0" applyProtection="0">
      <alignment horizontal="right" vertical="center"/>
    </xf>
    <xf numFmtId="4" fontId="74" fillId="77" borderId="24" applyNumberFormat="0" applyProtection="0">
      <alignment horizontal="right" vertical="center"/>
    </xf>
    <xf numFmtId="4" fontId="74" fillId="77" borderId="24" applyNumberFormat="0" applyProtection="0">
      <alignment horizontal="right" vertical="center"/>
    </xf>
    <xf numFmtId="4" fontId="74" fillId="77" borderId="24" applyNumberFormat="0" applyProtection="0">
      <alignment horizontal="right" vertical="center"/>
    </xf>
    <xf numFmtId="4" fontId="79" fillId="74" borderId="27" applyNumberFormat="0" applyProtection="0">
      <alignment horizontal="left" vertical="center" wrapText="1" indent="1"/>
    </xf>
    <xf numFmtId="4" fontId="74" fillId="78" borderId="15" applyNumberFormat="0" applyProtection="0">
      <alignment horizontal="left" vertical="center" indent="1"/>
    </xf>
    <xf numFmtId="4" fontId="74" fillId="78" borderId="15" applyNumberFormat="0" applyProtection="0">
      <alignment horizontal="left" vertical="center" indent="1"/>
    </xf>
    <xf numFmtId="4" fontId="74" fillId="78" borderId="15" applyNumberFormat="0" applyProtection="0">
      <alignment horizontal="left" vertical="center" indent="1"/>
    </xf>
    <xf numFmtId="4" fontId="74" fillId="78" borderId="15" applyNumberFormat="0" applyProtection="0">
      <alignment horizontal="left" vertical="center" indent="1"/>
    </xf>
    <xf numFmtId="4" fontId="74" fillId="78" borderId="15" applyNumberFormat="0" applyProtection="0">
      <alignment horizontal="left" vertical="center" indent="1"/>
    </xf>
    <xf numFmtId="4" fontId="79" fillId="79" borderId="27" applyNumberFormat="0" applyProtection="0">
      <alignment horizontal="left" vertical="center" wrapText="1" indent="1"/>
    </xf>
    <xf numFmtId="4" fontId="74" fillId="77" borderId="15" applyNumberFormat="0" applyProtection="0">
      <alignment horizontal="left" vertical="center" indent="1"/>
    </xf>
    <xf numFmtId="4" fontId="74" fillId="77" borderId="15" applyNumberFormat="0" applyProtection="0">
      <alignment horizontal="left" vertical="center" indent="1"/>
    </xf>
    <xf numFmtId="4" fontId="74" fillId="77" borderId="15" applyNumberFormat="0" applyProtection="0">
      <alignment horizontal="left" vertical="center" indent="1"/>
    </xf>
    <xf numFmtId="4" fontId="74" fillId="77" borderId="15" applyNumberFormat="0" applyProtection="0">
      <alignment horizontal="left" vertical="center" indent="1"/>
    </xf>
    <xf numFmtId="4" fontId="74" fillId="77" borderId="15" applyNumberFormat="0" applyProtection="0">
      <alignment horizontal="left" vertical="center" indent="1"/>
    </xf>
    <xf numFmtId="0" fontId="37" fillId="80" borderId="27" applyNumberFormat="0" applyProtection="0">
      <alignment horizontal="left" vertical="center" wrapText="1" indent="2"/>
    </xf>
    <xf numFmtId="0" fontId="74" fillId="50" borderId="24" applyNumberFormat="0" applyProtection="0">
      <alignment horizontal="left" vertical="center" indent="1"/>
    </xf>
    <xf numFmtId="0" fontId="74" fillId="50" borderId="24" applyNumberFormat="0" applyProtection="0">
      <alignment horizontal="left" vertical="center" indent="1"/>
    </xf>
    <xf numFmtId="0" fontId="74" fillId="50" borderId="24" applyNumberFormat="0" applyProtection="0">
      <alignment horizontal="left" vertical="center" indent="1"/>
    </xf>
    <xf numFmtId="0" fontId="74" fillId="50" borderId="24" applyNumberFormat="0" applyProtection="0">
      <alignment horizontal="left" vertical="center" indent="1"/>
    </xf>
    <xf numFmtId="0" fontId="74" fillId="50" borderId="24" applyNumberFormat="0" applyProtection="0">
      <alignment horizontal="left" vertical="center" indent="1"/>
    </xf>
    <xf numFmtId="0" fontId="74" fillId="50" borderId="24" applyNumberFormat="0" applyProtection="0">
      <alignment horizontal="left" vertical="center" indent="1"/>
    </xf>
    <xf numFmtId="0" fontId="37" fillId="75" borderId="26" applyNumberFormat="0" applyProtection="0">
      <alignment horizontal="left" vertical="center" indent="1"/>
    </xf>
    <xf numFmtId="0" fontId="80" fillId="79" borderId="27" applyNumberFormat="0" applyProtection="0">
      <alignment horizontal="center" vertical="center" wrapTex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8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81" borderId="27" applyNumberFormat="0" applyProtection="0">
      <alignment horizontal="left" vertical="center" wrapText="1" indent="4"/>
    </xf>
    <xf numFmtId="0" fontId="74" fillId="82" borderId="24" applyNumberFormat="0" applyProtection="0">
      <alignment horizontal="left" vertical="center" indent="1"/>
    </xf>
    <xf numFmtId="0" fontId="74" fillId="82" borderId="24" applyNumberFormat="0" applyProtection="0">
      <alignment horizontal="left" vertical="center" indent="1"/>
    </xf>
    <xf numFmtId="0" fontId="74" fillId="82" borderId="24" applyNumberFormat="0" applyProtection="0">
      <alignment horizontal="left" vertical="center" indent="1"/>
    </xf>
    <xf numFmtId="0" fontId="74" fillId="82" borderId="24" applyNumberFormat="0" applyProtection="0">
      <alignment horizontal="left" vertical="center" indent="1"/>
    </xf>
    <xf numFmtId="0" fontId="74" fillId="82" borderId="24" applyNumberFormat="0" applyProtection="0">
      <alignment horizontal="left" vertical="center" indent="1"/>
    </xf>
    <xf numFmtId="0" fontId="74" fillId="82" borderId="24" applyNumberFormat="0" applyProtection="0">
      <alignment horizontal="left" vertical="center" indent="1"/>
    </xf>
    <xf numFmtId="0" fontId="37" fillId="77" borderId="26" applyNumberFormat="0" applyProtection="0">
      <alignment horizontal="left" vertical="center" indent="1"/>
    </xf>
    <xf numFmtId="0" fontId="80" fillId="83" borderId="27" applyNumberFormat="0" applyProtection="0">
      <alignment horizontal="center" vertical="center" wrapTex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8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84" borderId="27" applyNumberFormat="0" applyProtection="0">
      <alignment horizontal="left" vertical="center" wrapText="1" indent="6"/>
    </xf>
    <xf numFmtId="0" fontId="74" fillId="14" borderId="24" applyNumberFormat="0" applyProtection="0">
      <alignment horizontal="left" vertical="center" indent="1"/>
    </xf>
    <xf numFmtId="0" fontId="74" fillId="14" borderId="24" applyNumberFormat="0" applyProtection="0">
      <alignment horizontal="left" vertical="center" indent="1"/>
    </xf>
    <xf numFmtId="0" fontId="74" fillId="14" borderId="24" applyNumberFormat="0" applyProtection="0">
      <alignment horizontal="left" vertical="center" indent="1"/>
    </xf>
    <xf numFmtId="0" fontId="74" fillId="14" borderId="24" applyNumberFormat="0" applyProtection="0">
      <alignment horizontal="left" vertical="center" indent="1"/>
    </xf>
    <xf numFmtId="0" fontId="74" fillId="14" borderId="24" applyNumberFormat="0" applyProtection="0">
      <alignment horizontal="left" vertical="center" indent="1"/>
    </xf>
    <xf numFmtId="0" fontId="74" fillId="14" borderId="24" applyNumberFormat="0" applyProtection="0">
      <alignment horizontal="left" vertical="center" indent="1"/>
    </xf>
    <xf numFmtId="0" fontId="37" fillId="85" borderId="25" applyNumberFormat="0" applyProtection="0">
      <alignment horizontal="left" vertical="center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8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0" borderId="27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74" fillId="78" borderId="24" applyNumberFormat="0" applyProtection="0">
      <alignment horizontal="left" vertical="center" indent="1"/>
    </xf>
    <xf numFmtId="0" fontId="37" fillId="6" borderId="25" applyNumberFormat="0" applyProtection="0">
      <alignment horizontal="left" vertical="center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8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86" borderId="14" applyNumberFormat="0">
      <protection locked="0"/>
    </xf>
    <xf numFmtId="0" fontId="37" fillId="86" borderId="14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8" fillId="86" borderId="29" applyNumberFormat="0">
      <protection locked="0"/>
    </xf>
    <xf numFmtId="0" fontId="37" fillId="86" borderId="14" applyNumberFormat="0">
      <protection locked="0"/>
    </xf>
    <xf numFmtId="0" fontId="81" fillId="75" borderId="30" applyBorder="0"/>
    <xf numFmtId="4" fontId="53" fillId="87" borderId="25" applyNumberFormat="0" applyProtection="0">
      <alignment vertical="center"/>
    </xf>
    <xf numFmtId="4" fontId="82" fillId="59" borderId="26" applyNumberFormat="0" applyProtection="0">
      <alignment vertical="center"/>
    </xf>
    <xf numFmtId="4" fontId="82" fillId="59" borderId="26" applyNumberFormat="0" applyProtection="0">
      <alignment vertical="center"/>
    </xf>
    <xf numFmtId="4" fontId="82" fillId="59" borderId="26" applyNumberFormat="0" applyProtection="0">
      <alignment vertical="center"/>
    </xf>
    <xf numFmtId="4" fontId="82" fillId="59" borderId="26" applyNumberFormat="0" applyProtection="0">
      <alignment vertical="center"/>
    </xf>
    <xf numFmtId="4" fontId="82" fillId="59" borderId="26" applyNumberFormat="0" applyProtection="0">
      <alignment vertical="center"/>
    </xf>
    <xf numFmtId="4" fontId="75" fillId="87" borderId="25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45" fillId="87" borderId="14" applyNumberFormat="0" applyProtection="0">
      <alignment vertical="center"/>
    </xf>
    <xf numFmtId="4" fontId="53" fillId="87" borderId="25" applyNumberFormat="0" applyProtection="0">
      <alignment horizontal="left" vertical="center" indent="1"/>
    </xf>
    <xf numFmtId="4" fontId="82" fillId="50" borderId="26" applyNumberFormat="0" applyProtection="0">
      <alignment horizontal="left" vertical="center" indent="1"/>
    </xf>
    <xf numFmtId="4" fontId="82" fillId="50" borderId="26" applyNumberFormat="0" applyProtection="0">
      <alignment horizontal="left" vertical="center" indent="1"/>
    </xf>
    <xf numFmtId="4" fontId="82" fillId="50" borderId="26" applyNumberFormat="0" applyProtection="0">
      <alignment horizontal="left" vertical="center" indent="1"/>
    </xf>
    <xf numFmtId="4" fontId="82" fillId="50" borderId="26" applyNumberFormat="0" applyProtection="0">
      <alignment horizontal="left" vertical="center" indent="1"/>
    </xf>
    <xf numFmtId="4" fontId="82" fillId="50" borderId="26" applyNumberFormat="0" applyProtection="0">
      <alignment horizontal="left" vertical="center" indent="1"/>
    </xf>
    <xf numFmtId="4" fontId="53" fillId="87" borderId="25" applyNumberFormat="0" applyProtection="0">
      <alignment horizontal="left" vertical="center" indent="1"/>
    </xf>
    <xf numFmtId="0" fontId="82" fillId="59" borderId="26" applyNumberFormat="0" applyProtection="0">
      <alignment horizontal="left" vertical="top" indent="1"/>
    </xf>
    <xf numFmtId="0" fontId="82" fillId="59" borderId="26" applyNumberFormat="0" applyProtection="0">
      <alignment horizontal="left" vertical="top" indent="1"/>
    </xf>
    <xf numFmtId="0" fontId="82" fillId="59" borderId="26" applyNumberFormat="0" applyProtection="0">
      <alignment horizontal="left" vertical="top" indent="1"/>
    </xf>
    <xf numFmtId="0" fontId="82" fillId="59" borderId="26" applyNumberFormat="0" applyProtection="0">
      <alignment horizontal="left" vertical="top" indent="1"/>
    </xf>
    <xf numFmtId="0" fontId="82" fillId="59" borderId="26" applyNumberFormat="0" applyProtection="0">
      <alignment horizontal="left" vertical="top" indent="1"/>
    </xf>
    <xf numFmtId="4" fontId="53" fillId="74" borderId="25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4" fillId="0" borderId="24" applyNumberFormat="0" applyProtection="0">
      <alignment horizontal="right" vertical="center"/>
    </xf>
    <xf numFmtId="4" fontId="75" fillId="74" borderId="25" applyNumberFormat="0" applyProtection="0">
      <alignment horizontal="right" vertical="center"/>
    </xf>
    <xf numFmtId="4" fontId="45" fillId="88" borderId="24" applyNumberFormat="0" applyProtection="0">
      <alignment horizontal="right" vertical="center"/>
    </xf>
    <xf numFmtId="4" fontId="45" fillId="88" borderId="24" applyNumberFormat="0" applyProtection="0">
      <alignment horizontal="right" vertical="center"/>
    </xf>
    <xf numFmtId="4" fontId="45" fillId="88" borderId="24" applyNumberFormat="0" applyProtection="0">
      <alignment horizontal="right" vertical="center"/>
    </xf>
    <xf numFmtId="4" fontId="45" fillId="88" borderId="24" applyNumberFormat="0" applyProtection="0">
      <alignment horizontal="right" vertical="center"/>
    </xf>
    <xf numFmtId="4" fontId="45" fillId="88" borderId="24" applyNumberFormat="0" applyProtection="0">
      <alignment horizontal="right" vertical="center"/>
    </xf>
    <xf numFmtId="0" fontId="37" fillId="6" borderId="31" applyNumberFormat="0" applyProtection="0">
      <alignment horizontal="left" vertical="center" wrapTex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4" fontId="74" fillId="20" borderId="24" applyNumberFormat="0" applyProtection="0">
      <alignment horizontal="left" vertical="center" indent="1"/>
    </xf>
    <xf numFmtId="0" fontId="80" fillId="13" borderId="27" applyNumberFormat="0" applyProtection="0">
      <alignment horizontal="center" vertical="center"/>
    </xf>
    <xf numFmtId="0" fontId="82" fillId="77" borderId="26" applyNumberFormat="0" applyProtection="0">
      <alignment horizontal="left" vertical="top" indent="1"/>
    </xf>
    <xf numFmtId="0" fontId="82" fillId="77" borderId="26" applyNumberFormat="0" applyProtection="0">
      <alignment horizontal="left" vertical="top" indent="1"/>
    </xf>
    <xf numFmtId="0" fontId="82" fillId="77" borderId="26" applyNumberFormat="0" applyProtection="0">
      <alignment horizontal="left" vertical="top" indent="1"/>
    </xf>
    <xf numFmtId="0" fontId="82" fillId="77" borderId="26" applyNumberFormat="0" applyProtection="0">
      <alignment horizontal="left" vertical="top" indent="1"/>
    </xf>
    <xf numFmtId="0" fontId="82" fillId="77" borderId="26" applyNumberFormat="0" applyProtection="0">
      <alignment horizontal="left" vertical="top" indent="1"/>
    </xf>
    <xf numFmtId="0" fontId="83" fillId="0" borderId="0" applyNumberFormat="0" applyProtection="0"/>
    <xf numFmtId="4" fontId="45" fillId="89" borderId="15" applyNumberFormat="0" applyProtection="0">
      <alignment horizontal="left" vertical="center" indent="1"/>
    </xf>
    <xf numFmtId="4" fontId="45" fillId="89" borderId="15" applyNumberFormat="0" applyProtection="0">
      <alignment horizontal="left" vertical="center" indent="1"/>
    </xf>
    <xf numFmtId="4" fontId="45" fillId="89" borderId="15" applyNumberFormat="0" applyProtection="0">
      <alignment horizontal="left" vertical="center" indent="1"/>
    </xf>
    <xf numFmtId="4" fontId="45" fillId="89" borderId="15" applyNumberFormat="0" applyProtection="0">
      <alignment horizontal="left" vertical="center" indent="1"/>
    </xf>
    <xf numFmtId="4" fontId="45" fillId="89" borderId="15" applyNumberFormat="0" applyProtection="0">
      <alignment horizontal="left" vertical="center" indent="1"/>
    </xf>
    <xf numFmtId="0" fontId="74" fillId="90" borderId="14"/>
    <xf numFmtId="0" fontId="74" fillId="90" borderId="14"/>
    <xf numFmtId="4" fontId="73" fillId="74" borderId="25" applyNumberFormat="0" applyProtection="0">
      <alignment horizontal="right" vertical="center"/>
    </xf>
    <xf numFmtId="4" fontId="45" fillId="86" borderId="24" applyNumberFormat="0" applyProtection="0">
      <alignment horizontal="right" vertical="center"/>
    </xf>
    <xf numFmtId="4" fontId="45" fillId="86" borderId="24" applyNumberFormat="0" applyProtection="0">
      <alignment horizontal="right" vertical="center"/>
    </xf>
    <xf numFmtId="4" fontId="45" fillId="86" borderId="24" applyNumberFormat="0" applyProtection="0">
      <alignment horizontal="right" vertical="center"/>
    </xf>
    <xf numFmtId="4" fontId="45" fillId="86" borderId="24" applyNumberFormat="0" applyProtection="0">
      <alignment horizontal="right" vertical="center"/>
    </xf>
    <xf numFmtId="4" fontId="45" fillId="86" borderId="24" applyNumberFormat="0" applyProtection="0">
      <alignment horizontal="right" vertical="center"/>
    </xf>
    <xf numFmtId="0" fontId="45" fillId="0" borderId="0" applyNumberFormat="0" applyFill="0" applyBorder="0" applyAlignment="0" applyProtection="0"/>
    <xf numFmtId="2" fontId="84" fillId="91" borderId="32" applyProtection="0"/>
    <xf numFmtId="2" fontId="84" fillId="91" borderId="32" applyProtection="0"/>
    <xf numFmtId="2" fontId="85" fillId="0" borderId="0" applyFill="0" applyBorder="0" applyProtection="0"/>
    <xf numFmtId="2" fontId="44" fillId="0" borderId="0" applyFill="0" applyBorder="0" applyProtection="0"/>
    <xf numFmtId="2" fontId="44" fillId="92" borderId="32" applyProtection="0"/>
    <xf numFmtId="2" fontId="44" fillId="93" borderId="32" applyProtection="0"/>
    <xf numFmtId="2" fontId="44" fillId="94" borderId="32" applyProtection="0"/>
    <xf numFmtId="2" fontId="44" fillId="94" borderId="32" applyProtection="0">
      <alignment horizontal="center"/>
    </xf>
    <xf numFmtId="2" fontId="44" fillId="93" borderId="32" applyProtection="0">
      <alignment horizontal="center"/>
    </xf>
    <xf numFmtId="49" fontId="53" fillId="0" borderId="0" applyFill="0" applyBorder="0" applyAlignment="0"/>
    <xf numFmtId="184" fontId="53" fillId="0" borderId="0" applyFill="0" applyBorder="0" applyAlignment="0"/>
    <xf numFmtId="185" fontId="53" fillId="0" borderId="0" applyFill="0" applyBorder="0" applyAlignment="0"/>
    <xf numFmtId="0" fontId="45" fillId="0" borderId="15">
      <alignment horizontal="left" vertical="top" wrapText="1"/>
    </xf>
    <xf numFmtId="0" fontId="86" fillId="0" borderId="0" applyNumberFormat="0" applyFill="0" applyBorder="0" applyAlignment="0" applyProtection="0"/>
    <xf numFmtId="0" fontId="87" fillId="0" borderId="33" applyNumberFormat="0" applyFill="0" applyAlignment="0" applyProtection="0"/>
    <xf numFmtId="0" fontId="88" fillId="0" borderId="0" applyNumberFormat="0" applyFill="0" applyBorder="0" applyAlignment="0" applyProtection="0"/>
    <xf numFmtId="0" fontId="3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7" fillId="0" borderId="0"/>
    <xf numFmtId="0" fontId="36" fillId="0" borderId="0"/>
    <xf numFmtId="0" fontId="36" fillId="0" borderId="0"/>
    <xf numFmtId="0" fontId="46" fillId="0" borderId="0"/>
    <xf numFmtId="0" fontId="46" fillId="0" borderId="0"/>
    <xf numFmtId="0" fontId="46" fillId="0" borderId="0"/>
    <xf numFmtId="0" fontId="3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9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36" fillId="0" borderId="0"/>
    <xf numFmtId="0" fontId="46" fillId="0" borderId="0"/>
    <xf numFmtId="186" fontId="90" fillId="0" borderId="0"/>
    <xf numFmtId="0" fontId="56" fillId="0" borderId="0"/>
    <xf numFmtId="0" fontId="36" fillId="0" borderId="0"/>
    <xf numFmtId="0" fontId="37" fillId="0" borderId="0"/>
    <xf numFmtId="0" fontId="36" fillId="0" borderId="0">
      <alignment vertical="top"/>
    </xf>
    <xf numFmtId="0" fontId="3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39" fillId="0" borderId="0"/>
    <xf numFmtId="186" fontId="90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91" fillId="0" borderId="0"/>
    <xf numFmtId="0" fontId="36" fillId="0" borderId="0"/>
    <xf numFmtId="0" fontId="36" fillId="0" borderId="0"/>
    <xf numFmtId="0" fontId="36" fillId="0" borderId="0"/>
    <xf numFmtId="0" fontId="46" fillId="0" borderId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92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93" fillId="0" borderId="34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0" fillId="0" borderId="0"/>
    <xf numFmtId="0" fontId="41" fillId="0" borderId="11" applyBorder="0" applyAlignment="0">
      <alignment horizontal="left" wrapText="1"/>
    </xf>
    <xf numFmtId="38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173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174" fontId="48" fillId="0" borderId="0" applyFont="0" applyFill="0" applyBorder="0" applyAlignment="0" applyProtection="0"/>
    <xf numFmtId="174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174" fontId="90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46" fillId="0" borderId="0" applyFont="0" applyFill="0" applyBorder="0" applyAlignment="0" applyProtection="0"/>
    <xf numFmtId="187" fontId="37" fillId="0" borderId="0" applyFont="0" applyFill="0" applyBorder="0" applyAlignment="0" applyProtection="0"/>
    <xf numFmtId="174" fontId="94" fillId="0" borderId="0" applyFont="0" applyFill="0" applyBorder="0" applyAlignment="0" applyProtection="0"/>
    <xf numFmtId="174" fontId="36" fillId="0" borderId="0" applyFont="0" applyFill="0" applyBorder="0" applyAlignment="0" applyProtection="0"/>
    <xf numFmtId="174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174" fontId="36" fillId="0" borderId="0" applyFont="0" applyFill="0" applyBorder="0" applyAlignment="0" applyProtection="0"/>
    <xf numFmtId="0" fontId="95" fillId="0" borderId="0"/>
    <xf numFmtId="0" fontId="37" fillId="0" borderId="0">
      <alignment vertical="top"/>
      <protection locked="0"/>
    </xf>
    <xf numFmtId="0" fontId="96" fillId="0" borderId="0">
      <alignment horizontal="left" vertical="top" wrapText="1"/>
    </xf>
    <xf numFmtId="0" fontId="44" fillId="6" borderId="37" applyNumberFormat="0">
      <alignment readingOrder="1"/>
      <protection locked="0"/>
    </xf>
    <xf numFmtId="0" fontId="50" fillId="0" borderId="38">
      <alignment horizontal="left" vertical="top" wrapText="1"/>
    </xf>
    <xf numFmtId="49" fontId="36" fillId="0" borderId="35">
      <alignment horizontal="center" vertical="top" wrapText="1"/>
      <protection locked="0"/>
    </xf>
    <xf numFmtId="49" fontId="36" fillId="0" borderId="35">
      <alignment horizontal="center" vertical="top" wrapText="1"/>
      <protection locked="0"/>
    </xf>
    <xf numFmtId="49" fontId="45" fillId="10" borderId="35">
      <alignment horizontal="right" vertical="top"/>
      <protection locked="0"/>
    </xf>
    <xf numFmtId="49" fontId="45" fillId="10" borderId="35">
      <alignment horizontal="right" vertical="top"/>
      <protection locked="0"/>
    </xf>
    <xf numFmtId="0" fontId="45" fillId="10" borderId="35">
      <alignment horizontal="right" vertical="top"/>
      <protection locked="0"/>
    </xf>
    <xf numFmtId="0" fontId="45" fillId="10" borderId="35">
      <alignment horizontal="right" vertical="top"/>
      <protection locked="0"/>
    </xf>
    <xf numFmtId="49" fontId="45" fillId="0" borderId="35">
      <alignment horizontal="right" vertical="top"/>
      <protection locked="0"/>
    </xf>
    <xf numFmtId="49" fontId="45" fillId="0" borderId="35">
      <alignment horizontal="right" vertical="top"/>
      <protection locked="0"/>
    </xf>
    <xf numFmtId="0" fontId="45" fillId="0" borderId="35">
      <alignment horizontal="right" vertical="top"/>
      <protection locked="0"/>
    </xf>
    <xf numFmtId="0" fontId="45" fillId="0" borderId="35">
      <alignment horizontal="right" vertical="top"/>
      <protection locked="0"/>
    </xf>
    <xf numFmtId="49" fontId="45" fillId="49" borderId="35">
      <alignment horizontal="right" vertical="top"/>
      <protection locked="0"/>
    </xf>
    <xf numFmtId="49" fontId="45" fillId="49" borderId="35">
      <alignment horizontal="right" vertical="top"/>
      <protection locked="0"/>
    </xf>
    <xf numFmtId="0" fontId="45" fillId="49" borderId="35">
      <alignment horizontal="right" vertical="top"/>
      <protection locked="0"/>
    </xf>
    <xf numFmtId="0" fontId="45" fillId="49" borderId="35">
      <alignment horizontal="right" vertical="top"/>
      <protection locked="0"/>
    </xf>
    <xf numFmtId="0" fontId="50" fillId="0" borderId="38">
      <alignment horizontal="center" vertical="top" wrapText="1"/>
    </xf>
    <xf numFmtId="0" fontId="54" fillId="50" borderId="37" applyNumberFormat="0" applyAlignment="0" applyProtection="0"/>
    <xf numFmtId="0" fontId="67" fillId="13" borderId="37" applyNumberFormat="0" applyAlignment="0" applyProtection="0"/>
    <xf numFmtId="0" fontId="36" fillId="59" borderId="39" applyNumberFormat="0" applyFont="0" applyAlignment="0" applyProtection="0"/>
    <xf numFmtId="0" fontId="38" fillId="45" borderId="40" applyNumberFormat="0" applyFont="0" applyAlignment="0" applyProtection="0"/>
    <xf numFmtId="0" fontId="38" fillId="45" borderId="40" applyNumberFormat="0" applyFont="0" applyAlignment="0" applyProtection="0"/>
    <xf numFmtId="0" fontId="38" fillId="45" borderId="40" applyNumberFormat="0" applyFont="0" applyAlignment="0" applyProtection="0"/>
    <xf numFmtId="0" fontId="72" fillId="50" borderId="41" applyNumberFormat="0" applyAlignment="0" applyProtection="0"/>
    <xf numFmtId="4" fontId="53" fillId="60" borderId="41" applyNumberFormat="0" applyProtection="0">
      <alignment vertical="center"/>
    </xf>
    <xf numFmtId="4" fontId="74" fillId="57" borderId="40" applyNumberFormat="0" applyProtection="0">
      <alignment vertical="center"/>
    </xf>
    <xf numFmtId="4" fontId="74" fillId="57" borderId="40" applyNumberFormat="0" applyProtection="0">
      <alignment vertical="center"/>
    </xf>
    <xf numFmtId="4" fontId="74" fillId="57" borderId="40" applyNumberFormat="0" applyProtection="0">
      <alignment vertical="center"/>
    </xf>
    <xf numFmtId="4" fontId="74" fillId="57" borderId="40" applyNumberFormat="0" applyProtection="0">
      <alignment vertical="center"/>
    </xf>
    <xf numFmtId="4" fontId="74" fillId="57" borderId="40" applyNumberFormat="0" applyProtection="0">
      <alignment vertical="center"/>
    </xf>
    <xf numFmtId="4" fontId="75" fillId="60" borderId="41" applyNumberFormat="0" applyProtection="0">
      <alignment vertical="center"/>
    </xf>
    <xf numFmtId="4" fontId="45" fillId="60" borderId="40" applyNumberFormat="0" applyProtection="0">
      <alignment vertical="center"/>
    </xf>
    <xf numFmtId="4" fontId="45" fillId="60" borderId="40" applyNumberFormat="0" applyProtection="0">
      <alignment vertical="center"/>
    </xf>
    <xf numFmtId="4" fontId="45" fillId="60" borderId="40" applyNumberFormat="0" applyProtection="0">
      <alignment vertical="center"/>
    </xf>
    <xf numFmtId="4" fontId="45" fillId="60" borderId="40" applyNumberFormat="0" applyProtection="0">
      <alignment vertical="center"/>
    </xf>
    <xf numFmtId="4" fontId="45" fillId="60" borderId="40" applyNumberFormat="0" applyProtection="0">
      <alignment vertical="center"/>
    </xf>
    <xf numFmtId="4" fontId="53" fillId="60" borderId="41" applyNumberFormat="0" applyProtection="0">
      <alignment horizontal="left" vertical="center" indent="1"/>
    </xf>
    <xf numFmtId="4" fontId="74" fillId="60" borderId="40" applyNumberFormat="0" applyProtection="0">
      <alignment horizontal="left" vertical="center" indent="1"/>
    </xf>
    <xf numFmtId="4" fontId="74" fillId="60" borderId="40" applyNumberFormat="0" applyProtection="0">
      <alignment horizontal="left" vertical="center" indent="1"/>
    </xf>
    <xf numFmtId="4" fontId="74" fillId="60" borderId="40" applyNumberFormat="0" applyProtection="0">
      <alignment horizontal="left" vertical="center" indent="1"/>
    </xf>
    <xf numFmtId="4" fontId="74" fillId="60" borderId="40" applyNumberFormat="0" applyProtection="0">
      <alignment horizontal="left" vertical="center" indent="1"/>
    </xf>
    <xf numFmtId="4" fontId="74" fillId="60" borderId="40" applyNumberFormat="0" applyProtection="0">
      <alignment horizontal="left" vertical="center" indent="1"/>
    </xf>
    <xf numFmtId="4" fontId="53" fillId="60" borderId="41" applyNumberFormat="0" applyProtection="0">
      <alignment horizontal="left" vertical="center" indent="1"/>
    </xf>
    <xf numFmtId="0" fontId="45" fillId="57" borderId="42" applyNumberFormat="0" applyProtection="0">
      <alignment horizontal="left" vertical="top" indent="1"/>
    </xf>
    <xf numFmtId="0" fontId="45" fillId="57" borderId="42" applyNumberFormat="0" applyProtection="0">
      <alignment horizontal="left" vertical="top" indent="1"/>
    </xf>
    <xf numFmtId="0" fontId="45" fillId="57" borderId="42" applyNumberFormat="0" applyProtection="0">
      <alignment horizontal="left" vertical="top" indent="1"/>
    </xf>
    <xf numFmtId="0" fontId="45" fillId="57" borderId="42" applyNumberFormat="0" applyProtection="0">
      <alignment horizontal="left" vertical="top" indent="1"/>
    </xf>
    <xf numFmtId="0" fontId="45" fillId="57" borderId="42" applyNumberFormat="0" applyProtection="0">
      <alignment horizontal="left" vertical="top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53" fillId="61" borderId="41" applyNumberFormat="0" applyProtection="0">
      <alignment horizontal="right" vertical="center"/>
    </xf>
    <xf numFmtId="4" fontId="74" fillId="9" borderId="40" applyNumberFormat="0" applyProtection="0">
      <alignment horizontal="right" vertical="center"/>
    </xf>
    <xf numFmtId="4" fontId="74" fillId="9" borderId="40" applyNumberFormat="0" applyProtection="0">
      <alignment horizontal="right" vertical="center"/>
    </xf>
    <xf numFmtId="4" fontId="74" fillId="9" borderId="40" applyNumberFormat="0" applyProtection="0">
      <alignment horizontal="right" vertical="center"/>
    </xf>
    <xf numFmtId="4" fontId="74" fillId="9" borderId="40" applyNumberFormat="0" applyProtection="0">
      <alignment horizontal="right" vertical="center"/>
    </xf>
    <xf numFmtId="4" fontId="74" fillId="9" borderId="40" applyNumberFormat="0" applyProtection="0">
      <alignment horizontal="right" vertical="center"/>
    </xf>
    <xf numFmtId="4" fontId="53" fillId="62" borderId="41" applyNumberFormat="0" applyProtection="0">
      <alignment horizontal="right" vertical="center"/>
    </xf>
    <xf numFmtId="4" fontId="74" fillId="63" borderId="40" applyNumberFormat="0" applyProtection="0">
      <alignment horizontal="right" vertical="center"/>
    </xf>
    <xf numFmtId="4" fontId="74" fillId="63" borderId="40" applyNumberFormat="0" applyProtection="0">
      <alignment horizontal="right" vertical="center"/>
    </xf>
    <xf numFmtId="4" fontId="74" fillId="63" borderId="40" applyNumberFormat="0" applyProtection="0">
      <alignment horizontal="right" vertical="center"/>
    </xf>
    <xf numFmtId="4" fontId="74" fillId="63" borderId="40" applyNumberFormat="0" applyProtection="0">
      <alignment horizontal="right" vertical="center"/>
    </xf>
    <xf numFmtId="4" fontId="74" fillId="63" borderId="40" applyNumberFormat="0" applyProtection="0">
      <alignment horizontal="right" vertical="center"/>
    </xf>
    <xf numFmtId="4" fontId="53" fillId="64" borderId="41" applyNumberFormat="0" applyProtection="0">
      <alignment horizontal="right" vertical="center"/>
    </xf>
    <xf numFmtId="4" fontId="74" fillId="30" borderId="38" applyNumberFormat="0" applyProtection="0">
      <alignment horizontal="right" vertical="center"/>
    </xf>
    <xf numFmtId="4" fontId="74" fillId="30" borderId="38" applyNumberFormat="0" applyProtection="0">
      <alignment horizontal="right" vertical="center"/>
    </xf>
    <xf numFmtId="4" fontId="74" fillId="30" borderId="38" applyNumberFormat="0" applyProtection="0">
      <alignment horizontal="right" vertical="center"/>
    </xf>
    <xf numFmtId="4" fontId="74" fillId="30" borderId="38" applyNumberFormat="0" applyProtection="0">
      <alignment horizontal="right" vertical="center"/>
    </xf>
    <xf numFmtId="4" fontId="74" fillId="30" borderId="38" applyNumberFormat="0" applyProtection="0">
      <alignment horizontal="right" vertical="center"/>
    </xf>
    <xf numFmtId="4" fontId="53" fillId="65" borderId="41" applyNumberFormat="0" applyProtection="0">
      <alignment horizontal="right" vertical="center"/>
    </xf>
    <xf numFmtId="4" fontId="74" fillId="17" borderId="40" applyNumberFormat="0" applyProtection="0">
      <alignment horizontal="right" vertical="center"/>
    </xf>
    <xf numFmtId="4" fontId="74" fillId="17" borderId="40" applyNumberFormat="0" applyProtection="0">
      <alignment horizontal="right" vertical="center"/>
    </xf>
    <xf numFmtId="4" fontId="74" fillId="17" borderId="40" applyNumberFormat="0" applyProtection="0">
      <alignment horizontal="right" vertical="center"/>
    </xf>
    <xf numFmtId="4" fontId="74" fillId="17" borderId="40" applyNumberFormat="0" applyProtection="0">
      <alignment horizontal="right" vertical="center"/>
    </xf>
    <xf numFmtId="4" fontId="74" fillId="17" borderId="40" applyNumberFormat="0" applyProtection="0">
      <alignment horizontal="right" vertical="center"/>
    </xf>
    <xf numFmtId="4" fontId="53" fillId="66" borderId="41" applyNumberFormat="0" applyProtection="0">
      <alignment horizontal="right" vertical="center"/>
    </xf>
    <xf numFmtId="4" fontId="74" fillId="21" borderId="40" applyNumberFormat="0" applyProtection="0">
      <alignment horizontal="right" vertical="center"/>
    </xf>
    <xf numFmtId="4" fontId="74" fillId="21" borderId="40" applyNumberFormat="0" applyProtection="0">
      <alignment horizontal="right" vertical="center"/>
    </xf>
    <xf numFmtId="4" fontId="74" fillId="21" borderId="40" applyNumberFormat="0" applyProtection="0">
      <alignment horizontal="right" vertical="center"/>
    </xf>
    <xf numFmtId="4" fontId="74" fillId="21" borderId="40" applyNumberFormat="0" applyProtection="0">
      <alignment horizontal="right" vertical="center"/>
    </xf>
    <xf numFmtId="4" fontId="74" fillId="21" borderId="40" applyNumberFormat="0" applyProtection="0">
      <alignment horizontal="right" vertical="center"/>
    </xf>
    <xf numFmtId="4" fontId="53" fillId="67" borderId="41" applyNumberFormat="0" applyProtection="0">
      <alignment horizontal="right" vertical="center"/>
    </xf>
    <xf numFmtId="4" fontId="74" fillId="44" borderId="40" applyNumberFormat="0" applyProtection="0">
      <alignment horizontal="right" vertical="center"/>
    </xf>
    <xf numFmtId="4" fontId="74" fillId="44" borderId="40" applyNumberFormat="0" applyProtection="0">
      <alignment horizontal="right" vertical="center"/>
    </xf>
    <xf numFmtId="4" fontId="74" fillId="44" borderId="40" applyNumberFormat="0" applyProtection="0">
      <alignment horizontal="right" vertical="center"/>
    </xf>
    <xf numFmtId="4" fontId="74" fillId="44" borderId="40" applyNumberFormat="0" applyProtection="0">
      <alignment horizontal="right" vertical="center"/>
    </xf>
    <xf numFmtId="4" fontId="74" fillId="44" borderId="40" applyNumberFormat="0" applyProtection="0">
      <alignment horizontal="right" vertical="center"/>
    </xf>
    <xf numFmtId="4" fontId="53" fillId="68" borderId="41" applyNumberFormat="0" applyProtection="0">
      <alignment horizontal="right" vertical="center"/>
    </xf>
    <xf numFmtId="4" fontId="74" fillId="37" borderId="40" applyNumberFormat="0" applyProtection="0">
      <alignment horizontal="right" vertical="center"/>
    </xf>
    <xf numFmtId="4" fontId="74" fillId="37" borderId="40" applyNumberFormat="0" applyProtection="0">
      <alignment horizontal="right" vertical="center"/>
    </xf>
    <xf numFmtId="4" fontId="74" fillId="37" borderId="40" applyNumberFormat="0" applyProtection="0">
      <alignment horizontal="right" vertical="center"/>
    </xf>
    <xf numFmtId="4" fontId="74" fillId="37" borderId="40" applyNumberFormat="0" applyProtection="0">
      <alignment horizontal="right" vertical="center"/>
    </xf>
    <xf numFmtId="4" fontId="74" fillId="37" borderId="40" applyNumberFormat="0" applyProtection="0">
      <alignment horizontal="right" vertical="center"/>
    </xf>
    <xf numFmtId="4" fontId="53" fillId="69" borderId="41" applyNumberFormat="0" applyProtection="0">
      <alignment horizontal="right" vertical="center"/>
    </xf>
    <xf numFmtId="4" fontId="74" fillId="70" borderId="40" applyNumberFormat="0" applyProtection="0">
      <alignment horizontal="right" vertical="center"/>
    </xf>
    <xf numFmtId="4" fontId="74" fillId="70" borderId="40" applyNumberFormat="0" applyProtection="0">
      <alignment horizontal="right" vertical="center"/>
    </xf>
    <xf numFmtId="4" fontId="74" fillId="70" borderId="40" applyNumberFormat="0" applyProtection="0">
      <alignment horizontal="right" vertical="center"/>
    </xf>
    <xf numFmtId="4" fontId="74" fillId="70" borderId="40" applyNumberFormat="0" applyProtection="0">
      <alignment horizontal="right" vertical="center"/>
    </xf>
    <xf numFmtId="4" fontId="74" fillId="70" borderId="40" applyNumberFormat="0" applyProtection="0">
      <alignment horizontal="right" vertical="center"/>
    </xf>
    <xf numFmtId="4" fontId="53" fillId="71" borderId="41" applyNumberFormat="0" applyProtection="0">
      <alignment horizontal="right" vertical="center"/>
    </xf>
    <xf numFmtId="4" fontId="74" fillId="16" borderId="40" applyNumberFormat="0" applyProtection="0">
      <alignment horizontal="right" vertical="center"/>
    </xf>
    <xf numFmtId="4" fontId="74" fillId="16" borderId="40" applyNumberFormat="0" applyProtection="0">
      <alignment horizontal="right" vertical="center"/>
    </xf>
    <xf numFmtId="4" fontId="74" fillId="16" borderId="40" applyNumberFormat="0" applyProtection="0">
      <alignment horizontal="right" vertical="center"/>
    </xf>
    <xf numFmtId="4" fontId="74" fillId="16" borderId="40" applyNumberFormat="0" applyProtection="0">
      <alignment horizontal="right" vertical="center"/>
    </xf>
    <xf numFmtId="4" fontId="74" fillId="16" borderId="40" applyNumberFormat="0" applyProtection="0">
      <alignment horizontal="right" vertical="center"/>
    </xf>
    <xf numFmtId="4" fontId="77" fillId="72" borderId="41" applyNumberFormat="0" applyProtection="0">
      <alignment horizontal="left" vertical="center" indent="1"/>
    </xf>
    <xf numFmtId="4" fontId="74" fillId="73" borderId="38" applyNumberFormat="0" applyProtection="0">
      <alignment horizontal="left" vertical="center" indent="1"/>
    </xf>
    <xf numFmtId="4" fontId="74" fillId="73" borderId="38" applyNumberFormat="0" applyProtection="0">
      <alignment horizontal="left" vertical="center" indent="1"/>
    </xf>
    <xf numFmtId="4" fontId="74" fillId="73" borderId="38" applyNumberFormat="0" applyProtection="0">
      <alignment horizontal="left" vertical="center" indent="1"/>
    </xf>
    <xf numFmtId="4" fontId="74" fillId="73" borderId="38" applyNumberFormat="0" applyProtection="0">
      <alignment horizontal="left" vertical="center" indent="1"/>
    </xf>
    <xf numFmtId="4" fontId="74" fillId="73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56" fillId="75" borderId="38" applyNumberFormat="0" applyProtection="0">
      <alignment horizontal="left" vertical="center" indent="1"/>
    </xf>
    <xf numFmtId="4" fontId="74" fillId="77" borderId="40" applyNumberFormat="0" applyProtection="0">
      <alignment horizontal="right" vertical="center"/>
    </xf>
    <xf numFmtId="4" fontId="74" fillId="77" borderId="40" applyNumberFormat="0" applyProtection="0">
      <alignment horizontal="right" vertical="center"/>
    </xf>
    <xf numFmtId="4" fontId="74" fillId="77" borderId="40" applyNumberFormat="0" applyProtection="0">
      <alignment horizontal="right" vertical="center"/>
    </xf>
    <xf numFmtId="4" fontId="74" fillId="77" borderId="40" applyNumberFormat="0" applyProtection="0">
      <alignment horizontal="right" vertical="center"/>
    </xf>
    <xf numFmtId="4" fontId="74" fillId="77" borderId="40" applyNumberFormat="0" applyProtection="0">
      <alignment horizontal="right" vertical="center"/>
    </xf>
    <xf numFmtId="4" fontId="74" fillId="78" borderId="38" applyNumberFormat="0" applyProtection="0">
      <alignment horizontal="left" vertical="center" indent="1"/>
    </xf>
    <xf numFmtId="4" fontId="74" fillId="78" borderId="38" applyNumberFormat="0" applyProtection="0">
      <alignment horizontal="left" vertical="center" indent="1"/>
    </xf>
    <xf numFmtId="4" fontId="74" fillId="78" borderId="38" applyNumberFormat="0" applyProtection="0">
      <alignment horizontal="left" vertical="center" indent="1"/>
    </xf>
    <xf numFmtId="4" fontId="74" fillId="78" borderId="38" applyNumberFormat="0" applyProtection="0">
      <alignment horizontal="left" vertical="center" indent="1"/>
    </xf>
    <xf numFmtId="4" fontId="74" fillId="78" borderId="38" applyNumberFormat="0" applyProtection="0">
      <alignment horizontal="left" vertical="center" indent="1"/>
    </xf>
    <xf numFmtId="4" fontId="74" fillId="77" borderId="38" applyNumberFormat="0" applyProtection="0">
      <alignment horizontal="left" vertical="center" indent="1"/>
    </xf>
    <xf numFmtId="4" fontId="74" fillId="77" borderId="38" applyNumberFormat="0" applyProtection="0">
      <alignment horizontal="left" vertical="center" indent="1"/>
    </xf>
    <xf numFmtId="4" fontId="74" fillId="77" borderId="38" applyNumberFormat="0" applyProtection="0">
      <alignment horizontal="left" vertical="center" indent="1"/>
    </xf>
    <xf numFmtId="4" fontId="74" fillId="77" borderId="38" applyNumberFormat="0" applyProtection="0">
      <alignment horizontal="left" vertical="center" indent="1"/>
    </xf>
    <xf numFmtId="4" fontId="74" fillId="77" borderId="38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74" fillId="50" borderId="40" applyNumberFormat="0" applyProtection="0">
      <alignment horizontal="left" vertical="center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38" fillId="75" borderId="42" applyNumberFormat="0" applyProtection="0">
      <alignment horizontal="left" vertical="top" indent="1"/>
    </xf>
    <xf numFmtId="0" fontId="74" fillId="82" borderId="40" applyNumberFormat="0" applyProtection="0">
      <alignment horizontal="left" vertical="center" indent="1"/>
    </xf>
    <xf numFmtId="0" fontId="74" fillId="82" borderId="40" applyNumberFormat="0" applyProtection="0">
      <alignment horizontal="left" vertical="center" indent="1"/>
    </xf>
    <xf numFmtId="0" fontId="74" fillId="82" borderId="40" applyNumberFormat="0" applyProtection="0">
      <alignment horizontal="left" vertical="center" indent="1"/>
    </xf>
    <xf numFmtId="0" fontId="74" fillId="82" borderId="40" applyNumberFormat="0" applyProtection="0">
      <alignment horizontal="left" vertical="center" indent="1"/>
    </xf>
    <xf numFmtId="0" fontId="74" fillId="82" borderId="40" applyNumberFormat="0" applyProtection="0">
      <alignment horizontal="left" vertical="center" indent="1"/>
    </xf>
    <xf numFmtId="0" fontId="74" fillId="82" borderId="40" applyNumberFormat="0" applyProtection="0">
      <alignment horizontal="left" vertical="center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38" fillId="77" borderId="42" applyNumberFormat="0" applyProtection="0">
      <alignment horizontal="left" vertical="top" indent="1"/>
    </xf>
    <xf numFmtId="0" fontId="74" fillId="14" borderId="40" applyNumberFormat="0" applyProtection="0">
      <alignment horizontal="left" vertical="center" indent="1"/>
    </xf>
    <xf numFmtId="0" fontId="74" fillId="14" borderId="40" applyNumberFormat="0" applyProtection="0">
      <alignment horizontal="left" vertical="center" indent="1"/>
    </xf>
    <xf numFmtId="0" fontId="74" fillId="14" borderId="40" applyNumberFormat="0" applyProtection="0">
      <alignment horizontal="left" vertical="center" indent="1"/>
    </xf>
    <xf numFmtId="0" fontId="74" fillId="14" borderId="40" applyNumberFormat="0" applyProtection="0">
      <alignment horizontal="left" vertical="center" indent="1"/>
    </xf>
    <xf numFmtId="0" fontId="74" fillId="14" borderId="40" applyNumberFormat="0" applyProtection="0">
      <alignment horizontal="left" vertical="center" indent="1"/>
    </xf>
    <xf numFmtId="0" fontId="37" fillId="85" borderId="41" applyNumberFormat="0" applyProtection="0">
      <alignment horizontal="left" vertical="center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38" fillId="14" borderId="42" applyNumberFormat="0" applyProtection="0">
      <alignment horizontal="left" vertical="top" indent="1"/>
    </xf>
    <xf numFmtId="0" fontId="74" fillId="78" borderId="40" applyNumberFormat="0" applyProtection="0">
      <alignment horizontal="left" vertical="center" indent="1"/>
    </xf>
    <xf numFmtId="0" fontId="74" fillId="78" borderId="40" applyNumberFormat="0" applyProtection="0">
      <alignment horizontal="left" vertical="center" indent="1"/>
    </xf>
    <xf numFmtId="0" fontId="74" fillId="78" borderId="40" applyNumberFormat="0" applyProtection="0">
      <alignment horizontal="left" vertical="center" indent="1"/>
    </xf>
    <xf numFmtId="0" fontId="74" fillId="78" borderId="40" applyNumberFormat="0" applyProtection="0">
      <alignment horizontal="left" vertical="center" indent="1"/>
    </xf>
    <xf numFmtId="0" fontId="74" fillId="78" borderId="40" applyNumberFormat="0" applyProtection="0">
      <alignment horizontal="left" vertical="center" indent="1"/>
    </xf>
    <xf numFmtId="0" fontId="37" fillId="6" borderId="41" applyNumberFormat="0" applyProtection="0">
      <alignment horizontal="left" vertical="center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38" fillId="78" borderId="42" applyNumberFormat="0" applyProtection="0">
      <alignment horizontal="left" vertical="top" indent="1"/>
    </xf>
    <xf numFmtId="0" fontId="81" fillId="75" borderId="43" applyBorder="0"/>
    <xf numFmtId="4" fontId="53" fillId="87" borderId="41" applyNumberFormat="0" applyProtection="0">
      <alignment vertical="center"/>
    </xf>
    <xf numFmtId="4" fontId="82" fillId="59" borderId="42" applyNumberFormat="0" applyProtection="0">
      <alignment vertical="center"/>
    </xf>
    <xf numFmtId="4" fontId="82" fillId="59" borderId="42" applyNumberFormat="0" applyProtection="0">
      <alignment vertical="center"/>
    </xf>
    <xf numFmtId="4" fontId="82" fillId="59" borderId="42" applyNumberFormat="0" applyProtection="0">
      <alignment vertical="center"/>
    </xf>
    <xf numFmtId="4" fontId="82" fillId="59" borderId="42" applyNumberFormat="0" applyProtection="0">
      <alignment vertical="center"/>
    </xf>
    <xf numFmtId="4" fontId="82" fillId="59" borderId="42" applyNumberFormat="0" applyProtection="0">
      <alignment vertical="center"/>
    </xf>
    <xf numFmtId="4" fontId="75" fillId="87" borderId="41" applyNumberFormat="0" applyProtection="0">
      <alignment vertical="center"/>
    </xf>
    <xf numFmtId="4" fontId="53" fillId="87" borderId="41" applyNumberFormat="0" applyProtection="0">
      <alignment horizontal="left" vertical="center" indent="1"/>
    </xf>
    <xf numFmtId="4" fontId="82" fillId="50" borderId="42" applyNumberFormat="0" applyProtection="0">
      <alignment horizontal="left" vertical="center" indent="1"/>
    </xf>
    <xf numFmtId="4" fontId="82" fillId="50" borderId="42" applyNumberFormat="0" applyProtection="0">
      <alignment horizontal="left" vertical="center" indent="1"/>
    </xf>
    <xf numFmtId="4" fontId="82" fillId="50" borderId="42" applyNumberFormat="0" applyProtection="0">
      <alignment horizontal="left" vertical="center" indent="1"/>
    </xf>
    <xf numFmtId="4" fontId="82" fillId="50" borderId="42" applyNumberFormat="0" applyProtection="0">
      <alignment horizontal="left" vertical="center" indent="1"/>
    </xf>
    <xf numFmtId="4" fontId="82" fillId="50" borderId="42" applyNumberFormat="0" applyProtection="0">
      <alignment horizontal="left" vertical="center" indent="1"/>
    </xf>
    <xf numFmtId="4" fontId="53" fillId="87" borderId="41" applyNumberFormat="0" applyProtection="0">
      <alignment horizontal="left" vertical="center" indent="1"/>
    </xf>
    <xf numFmtId="0" fontId="82" fillId="59" borderId="42" applyNumberFormat="0" applyProtection="0">
      <alignment horizontal="left" vertical="top" indent="1"/>
    </xf>
    <xf numFmtId="0" fontId="82" fillId="59" borderId="42" applyNumberFormat="0" applyProtection="0">
      <alignment horizontal="left" vertical="top" indent="1"/>
    </xf>
    <xf numFmtId="0" fontId="82" fillId="59" borderId="42" applyNumberFormat="0" applyProtection="0">
      <alignment horizontal="left" vertical="top" indent="1"/>
    </xf>
    <xf numFmtId="0" fontId="82" fillId="59" borderId="42" applyNumberFormat="0" applyProtection="0">
      <alignment horizontal="left" vertical="top" indent="1"/>
    </xf>
    <xf numFmtId="0" fontId="82" fillId="59" borderId="42" applyNumberFormat="0" applyProtection="0">
      <alignment horizontal="left" vertical="top" indent="1"/>
    </xf>
    <xf numFmtId="4" fontId="53" fillId="74" borderId="41" applyNumberFormat="0" applyProtection="0">
      <alignment horizontal="right" vertical="center"/>
    </xf>
    <xf numFmtId="4" fontId="74" fillId="0" borderId="40" applyNumberFormat="0" applyProtection="0">
      <alignment horizontal="right" vertical="center"/>
    </xf>
    <xf numFmtId="4" fontId="74" fillId="0" borderId="40" applyNumberFormat="0" applyProtection="0">
      <alignment horizontal="right" vertical="center"/>
    </xf>
    <xf numFmtId="4" fontId="74" fillId="0" borderId="40" applyNumberFormat="0" applyProtection="0">
      <alignment horizontal="right" vertical="center"/>
    </xf>
    <xf numFmtId="4" fontId="74" fillId="0" borderId="40" applyNumberFormat="0" applyProtection="0">
      <alignment horizontal="right" vertical="center"/>
    </xf>
    <xf numFmtId="4" fontId="74" fillId="0" borderId="40" applyNumberFormat="0" applyProtection="0">
      <alignment horizontal="right" vertical="center"/>
    </xf>
    <xf numFmtId="4" fontId="75" fillId="74" borderId="41" applyNumberFormat="0" applyProtection="0">
      <alignment horizontal="right" vertical="center"/>
    </xf>
    <xf numFmtId="4" fontId="45" fillId="88" borderId="40" applyNumberFormat="0" applyProtection="0">
      <alignment horizontal="right" vertical="center"/>
    </xf>
    <xf numFmtId="4" fontId="45" fillId="88" borderId="40" applyNumberFormat="0" applyProtection="0">
      <alignment horizontal="right" vertical="center"/>
    </xf>
    <xf numFmtId="4" fontId="45" fillId="88" borderId="40" applyNumberFormat="0" applyProtection="0">
      <alignment horizontal="right" vertical="center"/>
    </xf>
    <xf numFmtId="4" fontId="45" fillId="88" borderId="40" applyNumberFormat="0" applyProtection="0">
      <alignment horizontal="right" vertical="center"/>
    </xf>
    <xf numFmtId="4" fontId="45" fillId="88" borderId="40" applyNumberFormat="0" applyProtection="0">
      <alignment horizontal="right" vertical="center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4" fontId="74" fillId="20" borderId="40" applyNumberFormat="0" applyProtection="0">
      <alignment horizontal="left" vertical="center" indent="1"/>
    </xf>
    <xf numFmtId="0" fontId="82" fillId="77" borderId="42" applyNumberFormat="0" applyProtection="0">
      <alignment horizontal="left" vertical="top" indent="1"/>
    </xf>
    <xf numFmtId="0" fontId="82" fillId="77" borderId="42" applyNumberFormat="0" applyProtection="0">
      <alignment horizontal="left" vertical="top" indent="1"/>
    </xf>
    <xf numFmtId="0" fontId="82" fillId="77" borderId="42" applyNumberFormat="0" applyProtection="0">
      <alignment horizontal="left" vertical="top" indent="1"/>
    </xf>
    <xf numFmtId="0" fontId="82" fillId="77" borderId="42" applyNumberFormat="0" applyProtection="0">
      <alignment horizontal="left" vertical="top" indent="1"/>
    </xf>
    <xf numFmtId="0" fontId="82" fillId="77" borderId="42" applyNumberFormat="0" applyProtection="0">
      <alignment horizontal="left" vertical="top" indent="1"/>
    </xf>
    <xf numFmtId="4" fontId="45" fillId="89" borderId="38" applyNumberFormat="0" applyProtection="0">
      <alignment horizontal="left" vertical="center" indent="1"/>
    </xf>
    <xf numFmtId="4" fontId="45" fillId="89" borderId="38" applyNumberFormat="0" applyProtection="0">
      <alignment horizontal="left" vertical="center" indent="1"/>
    </xf>
    <xf numFmtId="4" fontId="45" fillId="89" borderId="38" applyNumberFormat="0" applyProtection="0">
      <alignment horizontal="left" vertical="center" indent="1"/>
    </xf>
    <xf numFmtId="4" fontId="45" fillId="89" borderId="38" applyNumberFormat="0" applyProtection="0">
      <alignment horizontal="left" vertical="center" indent="1"/>
    </xf>
    <xf numFmtId="4" fontId="45" fillId="89" borderId="38" applyNumberFormat="0" applyProtection="0">
      <alignment horizontal="left" vertical="center" indent="1"/>
    </xf>
    <xf numFmtId="4" fontId="73" fillId="74" borderId="41" applyNumberFormat="0" applyProtection="0">
      <alignment horizontal="right" vertical="center"/>
    </xf>
    <xf numFmtId="4" fontId="45" fillId="86" borderId="40" applyNumberFormat="0" applyProtection="0">
      <alignment horizontal="right" vertical="center"/>
    </xf>
    <xf numFmtId="4" fontId="45" fillId="86" borderId="40" applyNumberFormat="0" applyProtection="0">
      <alignment horizontal="right" vertical="center"/>
    </xf>
    <xf numFmtId="4" fontId="45" fillId="86" borderId="40" applyNumberFormat="0" applyProtection="0">
      <alignment horizontal="right" vertical="center"/>
    </xf>
    <xf numFmtId="4" fontId="45" fillId="86" borderId="40" applyNumberFormat="0" applyProtection="0">
      <alignment horizontal="right" vertical="center"/>
    </xf>
    <xf numFmtId="4" fontId="45" fillId="86" borderId="40" applyNumberFormat="0" applyProtection="0">
      <alignment horizontal="right" vertical="center"/>
    </xf>
    <xf numFmtId="2" fontId="84" fillId="91" borderId="36" applyProtection="0"/>
    <xf numFmtId="2" fontId="84" fillId="91" borderId="36" applyProtection="0"/>
    <xf numFmtId="2" fontId="44" fillId="92" borderId="36" applyProtection="0"/>
    <xf numFmtId="2" fontId="44" fillId="93" borderId="36" applyProtection="0"/>
    <xf numFmtId="2" fontId="44" fillId="94" borderId="36" applyProtection="0"/>
    <xf numFmtId="2" fontId="44" fillId="94" borderId="36" applyProtection="0">
      <alignment horizontal="center"/>
    </xf>
    <xf numFmtId="2" fontId="44" fillId="93" borderId="36" applyProtection="0">
      <alignment horizontal="center"/>
    </xf>
    <xf numFmtId="0" fontId="45" fillId="0" borderId="38">
      <alignment horizontal="left" vertical="top" wrapText="1"/>
    </xf>
    <xf numFmtId="0" fontId="87" fillId="0" borderId="44" applyNumberFormat="0" applyFill="0" applyAlignment="0" applyProtection="0"/>
    <xf numFmtId="0" fontId="93" fillId="0" borderId="45"/>
    <xf numFmtId="0" fontId="35" fillId="0" borderId="0"/>
    <xf numFmtId="49" fontId="36" fillId="0" borderId="14">
      <alignment horizontal="center" vertical="top" wrapText="1"/>
      <protection locked="0"/>
    </xf>
    <xf numFmtId="49" fontId="36" fillId="0" borderId="14">
      <alignment horizontal="center" vertical="top" wrapText="1"/>
      <protection locked="0"/>
    </xf>
    <xf numFmtId="49" fontId="45" fillId="10" borderId="14">
      <alignment horizontal="right" vertical="top"/>
      <protection locked="0"/>
    </xf>
    <xf numFmtId="49" fontId="45" fillId="10" borderId="14">
      <alignment horizontal="right" vertical="top"/>
      <protection locked="0"/>
    </xf>
    <xf numFmtId="0" fontId="45" fillId="10" borderId="14">
      <alignment horizontal="right" vertical="top"/>
      <protection locked="0"/>
    </xf>
    <xf numFmtId="0" fontId="45" fillId="10" borderId="14">
      <alignment horizontal="right" vertical="top"/>
      <protection locked="0"/>
    </xf>
    <xf numFmtId="49" fontId="45" fillId="0" borderId="14">
      <alignment horizontal="right" vertical="top"/>
      <protection locked="0"/>
    </xf>
    <xf numFmtId="49" fontId="45" fillId="0" borderId="14">
      <alignment horizontal="right" vertical="top"/>
      <protection locked="0"/>
    </xf>
    <xf numFmtId="0" fontId="45" fillId="0" borderId="14">
      <alignment horizontal="right" vertical="top"/>
      <protection locked="0"/>
    </xf>
    <xf numFmtId="0" fontId="45" fillId="0" borderId="14">
      <alignment horizontal="right" vertical="top"/>
      <protection locked="0"/>
    </xf>
    <xf numFmtId="49" fontId="45" fillId="49" borderId="14">
      <alignment horizontal="right" vertical="top"/>
      <protection locked="0"/>
    </xf>
    <xf numFmtId="49" fontId="45" fillId="49" borderId="14">
      <alignment horizontal="right" vertical="top"/>
      <protection locked="0"/>
    </xf>
    <xf numFmtId="0" fontId="45" fillId="49" borderId="14">
      <alignment horizontal="right" vertical="top"/>
      <protection locked="0"/>
    </xf>
    <xf numFmtId="0" fontId="45" fillId="49" borderId="14">
      <alignment horizontal="right" vertical="top"/>
      <protection locked="0"/>
    </xf>
    <xf numFmtId="0" fontId="44" fillId="6" borderId="48" applyNumberFormat="0">
      <alignment readingOrder="1"/>
      <protection locked="0"/>
    </xf>
    <xf numFmtId="0" fontId="50" fillId="0" borderId="49">
      <alignment horizontal="left" vertical="top" wrapText="1"/>
    </xf>
    <xf numFmtId="49" fontId="36" fillId="0" borderId="46">
      <alignment horizontal="center" vertical="top" wrapText="1"/>
      <protection locked="0"/>
    </xf>
    <xf numFmtId="49" fontId="36" fillId="0" borderId="46">
      <alignment horizontal="center" vertical="top" wrapText="1"/>
      <protection locked="0"/>
    </xf>
    <xf numFmtId="49" fontId="45" fillId="10" borderId="46">
      <alignment horizontal="right" vertical="top"/>
      <protection locked="0"/>
    </xf>
    <xf numFmtId="49" fontId="45" fillId="10" borderId="46">
      <alignment horizontal="right" vertical="top"/>
      <protection locked="0"/>
    </xf>
    <xf numFmtId="0" fontId="45" fillId="10" borderId="46">
      <alignment horizontal="right" vertical="top"/>
      <protection locked="0"/>
    </xf>
    <xf numFmtId="0" fontId="45" fillId="10" borderId="46">
      <alignment horizontal="right" vertical="top"/>
      <protection locked="0"/>
    </xf>
    <xf numFmtId="49" fontId="45" fillId="0" borderId="46">
      <alignment horizontal="right" vertical="top"/>
      <protection locked="0"/>
    </xf>
    <xf numFmtId="49" fontId="45" fillId="0" borderId="46">
      <alignment horizontal="right" vertical="top"/>
      <protection locked="0"/>
    </xf>
    <xf numFmtId="0" fontId="45" fillId="0" borderId="46">
      <alignment horizontal="right" vertical="top"/>
      <protection locked="0"/>
    </xf>
    <xf numFmtId="0" fontId="45" fillId="0" borderId="46">
      <alignment horizontal="right" vertical="top"/>
      <protection locked="0"/>
    </xf>
    <xf numFmtId="49" fontId="45" fillId="49" borderId="46">
      <alignment horizontal="right" vertical="top"/>
      <protection locked="0"/>
    </xf>
    <xf numFmtId="49" fontId="45" fillId="49" borderId="46">
      <alignment horizontal="right" vertical="top"/>
      <protection locked="0"/>
    </xf>
    <xf numFmtId="0" fontId="45" fillId="49" borderId="46">
      <alignment horizontal="right" vertical="top"/>
      <protection locked="0"/>
    </xf>
    <xf numFmtId="0" fontId="45" fillId="49" borderId="46">
      <alignment horizontal="right" vertical="top"/>
      <protection locked="0"/>
    </xf>
    <xf numFmtId="0" fontId="50" fillId="0" borderId="49">
      <alignment horizontal="center" vertical="top" wrapText="1"/>
    </xf>
    <xf numFmtId="0" fontId="54" fillId="50" borderId="48" applyNumberFormat="0" applyAlignment="0" applyProtection="0"/>
    <xf numFmtId="0" fontId="67" fillId="13" borderId="48" applyNumberFormat="0" applyAlignment="0" applyProtection="0"/>
    <xf numFmtId="0" fontId="36" fillId="59" borderId="50" applyNumberFormat="0" applyFont="0" applyAlignment="0" applyProtection="0"/>
    <xf numFmtId="0" fontId="38" fillId="45" borderId="51" applyNumberFormat="0" applyFont="0" applyAlignment="0" applyProtection="0"/>
    <xf numFmtId="0" fontId="38" fillId="45" borderId="51" applyNumberFormat="0" applyFont="0" applyAlignment="0" applyProtection="0"/>
    <xf numFmtId="0" fontId="38" fillId="45" borderId="51" applyNumberFormat="0" applyFont="0" applyAlignment="0" applyProtection="0"/>
    <xf numFmtId="0" fontId="72" fillId="50" borderId="52" applyNumberFormat="0" applyAlignment="0" applyProtection="0"/>
    <xf numFmtId="4" fontId="53" fillId="60" borderId="52" applyNumberFormat="0" applyProtection="0">
      <alignment vertical="center"/>
    </xf>
    <xf numFmtId="4" fontId="74" fillId="57" borderId="51" applyNumberFormat="0" applyProtection="0">
      <alignment vertical="center"/>
    </xf>
    <xf numFmtId="4" fontId="74" fillId="57" borderId="51" applyNumberFormat="0" applyProtection="0">
      <alignment vertical="center"/>
    </xf>
    <xf numFmtId="4" fontId="74" fillId="57" borderId="51" applyNumberFormat="0" applyProtection="0">
      <alignment vertical="center"/>
    </xf>
    <xf numFmtId="4" fontId="74" fillId="57" borderId="51" applyNumberFormat="0" applyProtection="0">
      <alignment vertical="center"/>
    </xf>
    <xf numFmtId="4" fontId="74" fillId="57" borderId="51" applyNumberFormat="0" applyProtection="0">
      <alignment vertical="center"/>
    </xf>
    <xf numFmtId="4" fontId="75" fillId="60" borderId="52" applyNumberFormat="0" applyProtection="0">
      <alignment vertical="center"/>
    </xf>
    <xf numFmtId="4" fontId="45" fillId="60" borderId="51" applyNumberFormat="0" applyProtection="0">
      <alignment vertical="center"/>
    </xf>
    <xf numFmtId="4" fontId="45" fillId="60" borderId="51" applyNumberFormat="0" applyProtection="0">
      <alignment vertical="center"/>
    </xf>
    <xf numFmtId="4" fontId="45" fillId="60" borderId="51" applyNumberFormat="0" applyProtection="0">
      <alignment vertical="center"/>
    </xf>
    <xf numFmtId="4" fontId="45" fillId="60" borderId="51" applyNumberFormat="0" applyProtection="0">
      <alignment vertical="center"/>
    </xf>
    <xf numFmtId="4" fontId="45" fillId="60" borderId="51" applyNumberFormat="0" applyProtection="0">
      <alignment vertical="center"/>
    </xf>
    <xf numFmtId="4" fontId="53" fillId="60" borderId="52" applyNumberFormat="0" applyProtection="0">
      <alignment horizontal="left" vertical="center" indent="1"/>
    </xf>
    <xf numFmtId="4" fontId="74" fillId="60" borderId="51" applyNumberFormat="0" applyProtection="0">
      <alignment horizontal="left" vertical="center" indent="1"/>
    </xf>
    <xf numFmtId="4" fontId="74" fillId="60" borderId="51" applyNumberFormat="0" applyProtection="0">
      <alignment horizontal="left" vertical="center" indent="1"/>
    </xf>
    <xf numFmtId="4" fontId="74" fillId="60" borderId="51" applyNumberFormat="0" applyProtection="0">
      <alignment horizontal="left" vertical="center" indent="1"/>
    </xf>
    <xf numFmtId="4" fontId="74" fillId="60" borderId="51" applyNumberFormat="0" applyProtection="0">
      <alignment horizontal="left" vertical="center" indent="1"/>
    </xf>
    <xf numFmtId="4" fontId="74" fillId="60" borderId="51" applyNumberFormat="0" applyProtection="0">
      <alignment horizontal="left" vertical="center" indent="1"/>
    </xf>
    <xf numFmtId="4" fontId="53" fillId="60" borderId="52" applyNumberFormat="0" applyProtection="0">
      <alignment horizontal="left" vertical="center" indent="1"/>
    </xf>
    <xf numFmtId="0" fontId="45" fillId="57" borderId="53" applyNumberFormat="0" applyProtection="0">
      <alignment horizontal="left" vertical="top" indent="1"/>
    </xf>
    <xf numFmtId="0" fontId="45" fillId="57" borderId="53" applyNumberFormat="0" applyProtection="0">
      <alignment horizontal="left" vertical="top" indent="1"/>
    </xf>
    <xf numFmtId="0" fontId="45" fillId="57" borderId="53" applyNumberFormat="0" applyProtection="0">
      <alignment horizontal="left" vertical="top" indent="1"/>
    </xf>
    <xf numFmtId="0" fontId="45" fillId="57" borderId="53" applyNumberFormat="0" applyProtection="0">
      <alignment horizontal="left" vertical="top" indent="1"/>
    </xf>
    <xf numFmtId="0" fontId="45" fillId="57" borderId="53" applyNumberFormat="0" applyProtection="0">
      <alignment horizontal="left" vertical="top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53" fillId="61" borderId="52" applyNumberFormat="0" applyProtection="0">
      <alignment horizontal="right" vertical="center"/>
    </xf>
    <xf numFmtId="4" fontId="74" fillId="9" borderId="51" applyNumberFormat="0" applyProtection="0">
      <alignment horizontal="right" vertical="center"/>
    </xf>
    <xf numFmtId="4" fontId="74" fillId="9" borderId="51" applyNumberFormat="0" applyProtection="0">
      <alignment horizontal="right" vertical="center"/>
    </xf>
    <xf numFmtId="4" fontId="74" fillId="9" borderId="51" applyNumberFormat="0" applyProtection="0">
      <alignment horizontal="right" vertical="center"/>
    </xf>
    <xf numFmtId="4" fontId="74" fillId="9" borderId="51" applyNumberFormat="0" applyProtection="0">
      <alignment horizontal="right" vertical="center"/>
    </xf>
    <xf numFmtId="4" fontId="74" fillId="9" borderId="51" applyNumberFormat="0" applyProtection="0">
      <alignment horizontal="right" vertical="center"/>
    </xf>
    <xf numFmtId="4" fontId="53" fillId="62" borderId="52" applyNumberFormat="0" applyProtection="0">
      <alignment horizontal="right" vertical="center"/>
    </xf>
    <xf numFmtId="4" fontId="74" fillId="63" borderId="51" applyNumberFormat="0" applyProtection="0">
      <alignment horizontal="right" vertical="center"/>
    </xf>
    <xf numFmtId="4" fontId="74" fillId="63" borderId="51" applyNumberFormat="0" applyProtection="0">
      <alignment horizontal="right" vertical="center"/>
    </xf>
    <xf numFmtId="4" fontId="74" fillId="63" borderId="51" applyNumberFormat="0" applyProtection="0">
      <alignment horizontal="right" vertical="center"/>
    </xf>
    <xf numFmtId="4" fontId="74" fillId="63" borderId="51" applyNumberFormat="0" applyProtection="0">
      <alignment horizontal="right" vertical="center"/>
    </xf>
    <xf numFmtId="4" fontId="74" fillId="63" borderId="51" applyNumberFormat="0" applyProtection="0">
      <alignment horizontal="right" vertical="center"/>
    </xf>
    <xf numFmtId="4" fontId="53" fillId="64" borderId="52" applyNumberFormat="0" applyProtection="0">
      <alignment horizontal="right" vertical="center"/>
    </xf>
    <xf numFmtId="4" fontId="74" fillId="30" borderId="49" applyNumberFormat="0" applyProtection="0">
      <alignment horizontal="right" vertical="center"/>
    </xf>
    <xf numFmtId="4" fontId="74" fillId="30" borderId="49" applyNumberFormat="0" applyProtection="0">
      <alignment horizontal="right" vertical="center"/>
    </xf>
    <xf numFmtId="4" fontId="74" fillId="30" borderId="49" applyNumberFormat="0" applyProtection="0">
      <alignment horizontal="right" vertical="center"/>
    </xf>
    <xf numFmtId="4" fontId="74" fillId="30" borderId="49" applyNumberFormat="0" applyProtection="0">
      <alignment horizontal="right" vertical="center"/>
    </xf>
    <xf numFmtId="4" fontId="74" fillId="30" borderId="49" applyNumberFormat="0" applyProtection="0">
      <alignment horizontal="right" vertical="center"/>
    </xf>
    <xf numFmtId="4" fontId="53" fillId="65" borderId="52" applyNumberFormat="0" applyProtection="0">
      <alignment horizontal="right" vertical="center"/>
    </xf>
    <xf numFmtId="4" fontId="74" fillId="17" borderId="51" applyNumberFormat="0" applyProtection="0">
      <alignment horizontal="right" vertical="center"/>
    </xf>
    <xf numFmtId="4" fontId="74" fillId="17" borderId="51" applyNumberFormat="0" applyProtection="0">
      <alignment horizontal="right" vertical="center"/>
    </xf>
    <xf numFmtId="4" fontId="74" fillId="17" borderId="51" applyNumberFormat="0" applyProtection="0">
      <alignment horizontal="right" vertical="center"/>
    </xf>
    <xf numFmtId="4" fontId="74" fillId="17" borderId="51" applyNumberFormat="0" applyProtection="0">
      <alignment horizontal="right" vertical="center"/>
    </xf>
    <xf numFmtId="4" fontId="74" fillId="17" borderId="51" applyNumberFormat="0" applyProtection="0">
      <alignment horizontal="right" vertical="center"/>
    </xf>
    <xf numFmtId="4" fontId="53" fillId="66" borderId="52" applyNumberFormat="0" applyProtection="0">
      <alignment horizontal="right" vertical="center"/>
    </xf>
    <xf numFmtId="4" fontId="74" fillId="21" borderId="51" applyNumberFormat="0" applyProtection="0">
      <alignment horizontal="right" vertical="center"/>
    </xf>
    <xf numFmtId="4" fontId="74" fillId="21" borderId="51" applyNumberFormat="0" applyProtection="0">
      <alignment horizontal="right" vertical="center"/>
    </xf>
    <xf numFmtId="4" fontId="74" fillId="21" borderId="51" applyNumberFormat="0" applyProtection="0">
      <alignment horizontal="right" vertical="center"/>
    </xf>
    <xf numFmtId="4" fontId="74" fillId="21" borderId="51" applyNumberFormat="0" applyProtection="0">
      <alignment horizontal="right" vertical="center"/>
    </xf>
    <xf numFmtId="4" fontId="74" fillId="21" borderId="51" applyNumberFormat="0" applyProtection="0">
      <alignment horizontal="right" vertical="center"/>
    </xf>
    <xf numFmtId="4" fontId="53" fillId="67" borderId="52" applyNumberFormat="0" applyProtection="0">
      <alignment horizontal="right" vertical="center"/>
    </xf>
    <xf numFmtId="4" fontId="74" fillId="44" borderId="51" applyNumberFormat="0" applyProtection="0">
      <alignment horizontal="right" vertical="center"/>
    </xf>
    <xf numFmtId="4" fontId="74" fillId="44" borderId="51" applyNumberFormat="0" applyProtection="0">
      <alignment horizontal="right" vertical="center"/>
    </xf>
    <xf numFmtId="4" fontId="74" fillId="44" borderId="51" applyNumberFormat="0" applyProtection="0">
      <alignment horizontal="right" vertical="center"/>
    </xf>
    <xf numFmtId="4" fontId="74" fillId="44" borderId="51" applyNumberFormat="0" applyProtection="0">
      <alignment horizontal="right" vertical="center"/>
    </xf>
    <xf numFmtId="4" fontId="74" fillId="44" borderId="51" applyNumberFormat="0" applyProtection="0">
      <alignment horizontal="right" vertical="center"/>
    </xf>
    <xf numFmtId="4" fontId="53" fillId="68" borderId="52" applyNumberFormat="0" applyProtection="0">
      <alignment horizontal="right" vertical="center"/>
    </xf>
    <xf numFmtId="4" fontId="74" fillId="37" borderId="51" applyNumberFormat="0" applyProtection="0">
      <alignment horizontal="right" vertical="center"/>
    </xf>
    <xf numFmtId="4" fontId="74" fillId="37" borderId="51" applyNumberFormat="0" applyProtection="0">
      <alignment horizontal="right" vertical="center"/>
    </xf>
    <xf numFmtId="4" fontId="74" fillId="37" borderId="51" applyNumberFormat="0" applyProtection="0">
      <alignment horizontal="right" vertical="center"/>
    </xf>
    <xf numFmtId="4" fontId="74" fillId="37" borderId="51" applyNumberFormat="0" applyProtection="0">
      <alignment horizontal="right" vertical="center"/>
    </xf>
    <xf numFmtId="4" fontId="74" fillId="37" borderId="51" applyNumberFormat="0" applyProtection="0">
      <alignment horizontal="right" vertical="center"/>
    </xf>
    <xf numFmtId="4" fontId="53" fillId="69" borderId="52" applyNumberFormat="0" applyProtection="0">
      <alignment horizontal="right" vertical="center"/>
    </xf>
    <xf numFmtId="4" fontId="74" fillId="70" borderId="51" applyNumberFormat="0" applyProtection="0">
      <alignment horizontal="right" vertical="center"/>
    </xf>
    <xf numFmtId="4" fontId="74" fillId="70" borderId="51" applyNumberFormat="0" applyProtection="0">
      <alignment horizontal="right" vertical="center"/>
    </xf>
    <xf numFmtId="4" fontId="74" fillId="70" borderId="51" applyNumberFormat="0" applyProtection="0">
      <alignment horizontal="right" vertical="center"/>
    </xf>
    <xf numFmtId="4" fontId="74" fillId="70" borderId="51" applyNumberFormat="0" applyProtection="0">
      <alignment horizontal="right" vertical="center"/>
    </xf>
    <xf numFmtId="4" fontId="74" fillId="70" borderId="51" applyNumberFormat="0" applyProtection="0">
      <alignment horizontal="right" vertical="center"/>
    </xf>
    <xf numFmtId="4" fontId="53" fillId="71" borderId="52" applyNumberFormat="0" applyProtection="0">
      <alignment horizontal="right" vertical="center"/>
    </xf>
    <xf numFmtId="4" fontId="74" fillId="16" borderId="51" applyNumberFormat="0" applyProtection="0">
      <alignment horizontal="right" vertical="center"/>
    </xf>
    <xf numFmtId="4" fontId="74" fillId="16" borderId="51" applyNumberFormat="0" applyProtection="0">
      <alignment horizontal="right" vertical="center"/>
    </xf>
    <xf numFmtId="4" fontId="74" fillId="16" borderId="51" applyNumberFormat="0" applyProtection="0">
      <alignment horizontal="right" vertical="center"/>
    </xf>
    <xf numFmtId="4" fontId="74" fillId="16" borderId="51" applyNumberFormat="0" applyProtection="0">
      <alignment horizontal="right" vertical="center"/>
    </xf>
    <xf numFmtId="4" fontId="74" fillId="16" borderId="51" applyNumberFormat="0" applyProtection="0">
      <alignment horizontal="right" vertical="center"/>
    </xf>
    <xf numFmtId="4" fontId="77" fillId="72" borderId="52" applyNumberFormat="0" applyProtection="0">
      <alignment horizontal="left" vertical="center" indent="1"/>
    </xf>
    <xf numFmtId="4" fontId="74" fillId="73" borderId="49" applyNumberFormat="0" applyProtection="0">
      <alignment horizontal="left" vertical="center" indent="1"/>
    </xf>
    <xf numFmtId="4" fontId="74" fillId="73" borderId="49" applyNumberFormat="0" applyProtection="0">
      <alignment horizontal="left" vertical="center" indent="1"/>
    </xf>
    <xf numFmtId="4" fontId="74" fillId="73" borderId="49" applyNumberFormat="0" applyProtection="0">
      <alignment horizontal="left" vertical="center" indent="1"/>
    </xf>
    <xf numFmtId="4" fontId="74" fillId="73" borderId="49" applyNumberFormat="0" applyProtection="0">
      <alignment horizontal="left" vertical="center" indent="1"/>
    </xf>
    <xf numFmtId="4" fontId="74" fillId="73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56" fillId="75" borderId="49" applyNumberFormat="0" applyProtection="0">
      <alignment horizontal="left" vertical="center" indent="1"/>
    </xf>
    <xf numFmtId="4" fontId="74" fillId="77" borderId="51" applyNumberFormat="0" applyProtection="0">
      <alignment horizontal="right" vertical="center"/>
    </xf>
    <xf numFmtId="4" fontId="74" fillId="77" borderId="51" applyNumberFormat="0" applyProtection="0">
      <alignment horizontal="right" vertical="center"/>
    </xf>
    <xf numFmtId="4" fontId="74" fillId="77" borderId="51" applyNumberFormat="0" applyProtection="0">
      <alignment horizontal="right" vertical="center"/>
    </xf>
    <xf numFmtId="4" fontId="74" fillId="77" borderId="51" applyNumberFormat="0" applyProtection="0">
      <alignment horizontal="right" vertical="center"/>
    </xf>
    <xf numFmtId="4" fontId="74" fillId="77" borderId="51" applyNumberFormat="0" applyProtection="0">
      <alignment horizontal="right" vertical="center"/>
    </xf>
    <xf numFmtId="4" fontId="74" fillId="78" borderId="49" applyNumberFormat="0" applyProtection="0">
      <alignment horizontal="left" vertical="center" indent="1"/>
    </xf>
    <xf numFmtId="4" fontId="74" fillId="78" borderId="49" applyNumberFormat="0" applyProtection="0">
      <alignment horizontal="left" vertical="center" indent="1"/>
    </xf>
    <xf numFmtId="4" fontId="74" fillId="78" borderId="49" applyNumberFormat="0" applyProtection="0">
      <alignment horizontal="left" vertical="center" indent="1"/>
    </xf>
    <xf numFmtId="4" fontId="74" fillId="78" borderId="49" applyNumberFormat="0" applyProtection="0">
      <alignment horizontal="left" vertical="center" indent="1"/>
    </xf>
    <xf numFmtId="4" fontId="74" fillId="78" borderId="49" applyNumberFormat="0" applyProtection="0">
      <alignment horizontal="left" vertical="center" indent="1"/>
    </xf>
    <xf numFmtId="4" fontId="74" fillId="77" borderId="49" applyNumberFormat="0" applyProtection="0">
      <alignment horizontal="left" vertical="center" indent="1"/>
    </xf>
    <xf numFmtId="4" fontId="74" fillId="77" borderId="49" applyNumberFormat="0" applyProtection="0">
      <alignment horizontal="left" vertical="center" indent="1"/>
    </xf>
    <xf numFmtId="4" fontId="74" fillId="77" borderId="49" applyNumberFormat="0" applyProtection="0">
      <alignment horizontal="left" vertical="center" indent="1"/>
    </xf>
    <xf numFmtId="4" fontId="74" fillId="77" borderId="49" applyNumberFormat="0" applyProtection="0">
      <alignment horizontal="left" vertical="center" indent="1"/>
    </xf>
    <xf numFmtId="4" fontId="74" fillId="77" borderId="49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74" fillId="50" borderId="51" applyNumberFormat="0" applyProtection="0">
      <alignment horizontal="left" vertical="center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38" fillId="75" borderId="53" applyNumberFormat="0" applyProtection="0">
      <alignment horizontal="left" vertical="top" indent="1"/>
    </xf>
    <xf numFmtId="0" fontId="74" fillId="82" borderId="51" applyNumberFormat="0" applyProtection="0">
      <alignment horizontal="left" vertical="center" indent="1"/>
    </xf>
    <xf numFmtId="0" fontId="74" fillId="82" borderId="51" applyNumberFormat="0" applyProtection="0">
      <alignment horizontal="left" vertical="center" indent="1"/>
    </xf>
    <xf numFmtId="0" fontId="74" fillId="82" borderId="51" applyNumberFormat="0" applyProtection="0">
      <alignment horizontal="left" vertical="center" indent="1"/>
    </xf>
    <xf numFmtId="0" fontId="74" fillId="82" borderId="51" applyNumberFormat="0" applyProtection="0">
      <alignment horizontal="left" vertical="center" indent="1"/>
    </xf>
    <xf numFmtId="0" fontId="74" fillId="82" borderId="51" applyNumberFormat="0" applyProtection="0">
      <alignment horizontal="left" vertical="center" indent="1"/>
    </xf>
    <xf numFmtId="0" fontId="74" fillId="82" borderId="51" applyNumberFormat="0" applyProtection="0">
      <alignment horizontal="left" vertical="center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38" fillId="77" borderId="53" applyNumberFormat="0" applyProtection="0">
      <alignment horizontal="left" vertical="top" indent="1"/>
    </xf>
    <xf numFmtId="0" fontId="74" fillId="14" borderId="51" applyNumberFormat="0" applyProtection="0">
      <alignment horizontal="left" vertical="center" indent="1"/>
    </xf>
    <xf numFmtId="0" fontId="74" fillId="14" borderId="51" applyNumberFormat="0" applyProtection="0">
      <alignment horizontal="left" vertical="center" indent="1"/>
    </xf>
    <xf numFmtId="0" fontId="74" fillId="14" borderId="51" applyNumberFormat="0" applyProtection="0">
      <alignment horizontal="left" vertical="center" indent="1"/>
    </xf>
    <xf numFmtId="0" fontId="74" fillId="14" borderId="51" applyNumberFormat="0" applyProtection="0">
      <alignment horizontal="left" vertical="center" indent="1"/>
    </xf>
    <xf numFmtId="0" fontId="74" fillId="14" borderId="51" applyNumberFormat="0" applyProtection="0">
      <alignment horizontal="left" vertical="center" indent="1"/>
    </xf>
    <xf numFmtId="0" fontId="37" fillId="85" borderId="52" applyNumberFormat="0" applyProtection="0">
      <alignment horizontal="left" vertical="center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38" fillId="14" borderId="53" applyNumberFormat="0" applyProtection="0">
      <alignment horizontal="left" vertical="top" indent="1"/>
    </xf>
    <xf numFmtId="0" fontId="74" fillId="78" borderId="51" applyNumberFormat="0" applyProtection="0">
      <alignment horizontal="left" vertical="center" indent="1"/>
    </xf>
    <xf numFmtId="0" fontId="74" fillId="78" borderId="51" applyNumberFormat="0" applyProtection="0">
      <alignment horizontal="left" vertical="center" indent="1"/>
    </xf>
    <xf numFmtId="0" fontId="74" fillId="78" borderId="51" applyNumberFormat="0" applyProtection="0">
      <alignment horizontal="left" vertical="center" indent="1"/>
    </xf>
    <xf numFmtId="0" fontId="74" fillId="78" borderId="51" applyNumberFormat="0" applyProtection="0">
      <alignment horizontal="left" vertical="center" indent="1"/>
    </xf>
    <xf numFmtId="0" fontId="74" fillId="78" borderId="51" applyNumberFormat="0" applyProtection="0">
      <alignment horizontal="left" vertical="center" indent="1"/>
    </xf>
    <xf numFmtId="0" fontId="37" fillId="6" borderId="52" applyNumberFormat="0" applyProtection="0">
      <alignment horizontal="left" vertical="center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38" fillId="78" borderId="53" applyNumberFormat="0" applyProtection="0">
      <alignment horizontal="left" vertical="top" indent="1"/>
    </xf>
    <xf numFmtId="0" fontId="81" fillId="75" borderId="54" applyBorder="0"/>
    <xf numFmtId="4" fontId="53" fillId="87" borderId="52" applyNumberFormat="0" applyProtection="0">
      <alignment vertical="center"/>
    </xf>
    <xf numFmtId="4" fontId="82" fillId="59" borderId="53" applyNumberFormat="0" applyProtection="0">
      <alignment vertical="center"/>
    </xf>
    <xf numFmtId="4" fontId="82" fillId="59" borderId="53" applyNumberFormat="0" applyProtection="0">
      <alignment vertical="center"/>
    </xf>
    <xf numFmtId="4" fontId="82" fillId="59" borderId="53" applyNumberFormat="0" applyProtection="0">
      <alignment vertical="center"/>
    </xf>
    <xf numFmtId="4" fontId="82" fillId="59" borderId="53" applyNumberFormat="0" applyProtection="0">
      <alignment vertical="center"/>
    </xf>
    <xf numFmtId="4" fontId="82" fillId="59" borderId="53" applyNumberFormat="0" applyProtection="0">
      <alignment vertical="center"/>
    </xf>
    <xf numFmtId="4" fontId="75" fillId="87" borderId="52" applyNumberFormat="0" applyProtection="0">
      <alignment vertical="center"/>
    </xf>
    <xf numFmtId="4" fontId="53" fillId="87" borderId="52" applyNumberFormat="0" applyProtection="0">
      <alignment horizontal="left" vertical="center" indent="1"/>
    </xf>
    <xf numFmtId="4" fontId="82" fillId="50" borderId="53" applyNumberFormat="0" applyProtection="0">
      <alignment horizontal="left" vertical="center" indent="1"/>
    </xf>
    <xf numFmtId="4" fontId="82" fillId="50" borderId="53" applyNumberFormat="0" applyProtection="0">
      <alignment horizontal="left" vertical="center" indent="1"/>
    </xf>
    <xf numFmtId="4" fontId="82" fillId="50" borderId="53" applyNumberFormat="0" applyProtection="0">
      <alignment horizontal="left" vertical="center" indent="1"/>
    </xf>
    <xf numFmtId="4" fontId="82" fillId="50" borderId="53" applyNumberFormat="0" applyProtection="0">
      <alignment horizontal="left" vertical="center" indent="1"/>
    </xf>
    <xf numFmtId="4" fontId="82" fillId="50" borderId="53" applyNumberFormat="0" applyProtection="0">
      <alignment horizontal="left" vertical="center" indent="1"/>
    </xf>
    <xf numFmtId="4" fontId="53" fillId="87" borderId="52" applyNumberFormat="0" applyProtection="0">
      <alignment horizontal="left" vertical="center" indent="1"/>
    </xf>
    <xf numFmtId="0" fontId="82" fillId="59" borderId="53" applyNumberFormat="0" applyProtection="0">
      <alignment horizontal="left" vertical="top" indent="1"/>
    </xf>
    <xf numFmtId="0" fontId="82" fillId="59" borderId="53" applyNumberFormat="0" applyProtection="0">
      <alignment horizontal="left" vertical="top" indent="1"/>
    </xf>
    <xf numFmtId="0" fontId="82" fillId="59" borderId="53" applyNumberFormat="0" applyProtection="0">
      <alignment horizontal="left" vertical="top" indent="1"/>
    </xf>
    <xf numFmtId="0" fontId="82" fillId="59" borderId="53" applyNumberFormat="0" applyProtection="0">
      <alignment horizontal="left" vertical="top" indent="1"/>
    </xf>
    <xf numFmtId="0" fontId="82" fillId="59" borderId="53" applyNumberFormat="0" applyProtection="0">
      <alignment horizontal="left" vertical="top" indent="1"/>
    </xf>
    <xf numFmtId="4" fontId="53" fillId="74" borderId="52" applyNumberFormat="0" applyProtection="0">
      <alignment horizontal="right" vertical="center"/>
    </xf>
    <xf numFmtId="4" fontId="74" fillId="0" borderId="51" applyNumberFormat="0" applyProtection="0">
      <alignment horizontal="right" vertical="center"/>
    </xf>
    <xf numFmtId="4" fontId="74" fillId="0" borderId="51" applyNumberFormat="0" applyProtection="0">
      <alignment horizontal="right" vertical="center"/>
    </xf>
    <xf numFmtId="4" fontId="74" fillId="0" borderId="51" applyNumberFormat="0" applyProtection="0">
      <alignment horizontal="right" vertical="center"/>
    </xf>
    <xf numFmtId="4" fontId="74" fillId="0" borderId="51" applyNumberFormat="0" applyProtection="0">
      <alignment horizontal="right" vertical="center"/>
    </xf>
    <xf numFmtId="4" fontId="74" fillId="0" borderId="51" applyNumberFormat="0" applyProtection="0">
      <alignment horizontal="right" vertical="center"/>
    </xf>
    <xf numFmtId="4" fontId="75" fillId="74" borderId="52" applyNumberFormat="0" applyProtection="0">
      <alignment horizontal="right" vertical="center"/>
    </xf>
    <xf numFmtId="4" fontId="45" fillId="88" borderId="51" applyNumberFormat="0" applyProtection="0">
      <alignment horizontal="right" vertical="center"/>
    </xf>
    <xf numFmtId="4" fontId="45" fillId="88" borderId="51" applyNumberFormat="0" applyProtection="0">
      <alignment horizontal="right" vertical="center"/>
    </xf>
    <xf numFmtId="4" fontId="45" fillId="88" borderId="51" applyNumberFormat="0" applyProtection="0">
      <alignment horizontal="right" vertical="center"/>
    </xf>
    <xf numFmtId="4" fontId="45" fillId="88" borderId="51" applyNumberFormat="0" applyProtection="0">
      <alignment horizontal="right" vertical="center"/>
    </xf>
    <xf numFmtId="4" fontId="45" fillId="88" borderId="51" applyNumberFormat="0" applyProtection="0">
      <alignment horizontal="right" vertical="center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4" fontId="74" fillId="20" borderId="51" applyNumberFormat="0" applyProtection="0">
      <alignment horizontal="left" vertical="center" indent="1"/>
    </xf>
    <xf numFmtId="0" fontId="82" fillId="77" borderId="53" applyNumberFormat="0" applyProtection="0">
      <alignment horizontal="left" vertical="top" indent="1"/>
    </xf>
    <xf numFmtId="0" fontId="82" fillId="77" borderId="53" applyNumberFormat="0" applyProtection="0">
      <alignment horizontal="left" vertical="top" indent="1"/>
    </xf>
    <xf numFmtId="0" fontId="82" fillId="77" borderId="53" applyNumberFormat="0" applyProtection="0">
      <alignment horizontal="left" vertical="top" indent="1"/>
    </xf>
    <xf numFmtId="0" fontId="82" fillId="77" borderId="53" applyNumberFormat="0" applyProtection="0">
      <alignment horizontal="left" vertical="top" indent="1"/>
    </xf>
    <xf numFmtId="0" fontId="82" fillId="77" borderId="53" applyNumberFormat="0" applyProtection="0">
      <alignment horizontal="left" vertical="top" indent="1"/>
    </xf>
    <xf numFmtId="4" fontId="45" fillId="89" borderId="49" applyNumberFormat="0" applyProtection="0">
      <alignment horizontal="left" vertical="center" indent="1"/>
    </xf>
    <xf numFmtId="4" fontId="45" fillId="89" borderId="49" applyNumberFormat="0" applyProtection="0">
      <alignment horizontal="left" vertical="center" indent="1"/>
    </xf>
    <xf numFmtId="4" fontId="45" fillId="89" borderId="49" applyNumberFormat="0" applyProtection="0">
      <alignment horizontal="left" vertical="center" indent="1"/>
    </xf>
    <xf numFmtId="4" fontId="45" fillId="89" borderId="49" applyNumberFormat="0" applyProtection="0">
      <alignment horizontal="left" vertical="center" indent="1"/>
    </xf>
    <xf numFmtId="4" fontId="45" fillId="89" borderId="49" applyNumberFormat="0" applyProtection="0">
      <alignment horizontal="left" vertical="center" indent="1"/>
    </xf>
    <xf numFmtId="4" fontId="73" fillId="74" borderId="52" applyNumberFormat="0" applyProtection="0">
      <alignment horizontal="right" vertical="center"/>
    </xf>
    <xf numFmtId="4" fontId="45" fillId="86" borderId="51" applyNumberFormat="0" applyProtection="0">
      <alignment horizontal="right" vertical="center"/>
    </xf>
    <xf numFmtId="4" fontId="45" fillId="86" borderId="51" applyNumberFormat="0" applyProtection="0">
      <alignment horizontal="right" vertical="center"/>
    </xf>
    <xf numFmtId="4" fontId="45" fillId="86" borderId="51" applyNumberFormat="0" applyProtection="0">
      <alignment horizontal="right" vertical="center"/>
    </xf>
    <xf numFmtId="4" fontId="45" fillId="86" borderId="51" applyNumberFormat="0" applyProtection="0">
      <alignment horizontal="right" vertical="center"/>
    </xf>
    <xf numFmtId="4" fontId="45" fillId="86" borderId="51" applyNumberFormat="0" applyProtection="0">
      <alignment horizontal="right" vertical="center"/>
    </xf>
    <xf numFmtId="2" fontId="84" fillId="91" borderId="47" applyProtection="0"/>
    <xf numFmtId="2" fontId="84" fillId="91" borderId="47" applyProtection="0"/>
    <xf numFmtId="2" fontId="44" fillId="92" borderId="47" applyProtection="0"/>
    <xf numFmtId="2" fontId="44" fillId="93" borderId="47" applyProtection="0"/>
    <xf numFmtId="2" fontId="44" fillId="94" borderId="47" applyProtection="0"/>
    <xf numFmtId="2" fontId="44" fillId="94" borderId="47" applyProtection="0">
      <alignment horizontal="center"/>
    </xf>
    <xf numFmtId="2" fontId="44" fillId="93" borderId="47" applyProtection="0">
      <alignment horizontal="center"/>
    </xf>
    <xf numFmtId="0" fontId="45" fillId="0" borderId="49">
      <alignment horizontal="left" vertical="top" wrapText="1"/>
    </xf>
    <xf numFmtId="0" fontId="87" fillId="0" borderId="55" applyNumberFormat="0" applyFill="0" applyAlignment="0" applyProtection="0"/>
    <xf numFmtId="0" fontId="93" fillId="0" borderId="56"/>
    <xf numFmtId="0" fontId="44" fillId="6" borderId="59" applyNumberFormat="0">
      <alignment readingOrder="1"/>
      <protection locked="0"/>
    </xf>
    <xf numFmtId="0" fontId="50" fillId="0" borderId="60">
      <alignment horizontal="left" vertical="top" wrapText="1"/>
    </xf>
    <xf numFmtId="49" fontId="36" fillId="0" borderId="57">
      <alignment horizontal="center" vertical="top" wrapText="1"/>
      <protection locked="0"/>
    </xf>
    <xf numFmtId="49" fontId="36" fillId="0" borderId="57">
      <alignment horizontal="center" vertical="top" wrapText="1"/>
      <protection locked="0"/>
    </xf>
    <xf numFmtId="49" fontId="45" fillId="10" borderId="57">
      <alignment horizontal="right" vertical="top"/>
      <protection locked="0"/>
    </xf>
    <xf numFmtId="49" fontId="45" fillId="10" borderId="57">
      <alignment horizontal="right" vertical="top"/>
      <protection locked="0"/>
    </xf>
    <xf numFmtId="0" fontId="45" fillId="10" borderId="57">
      <alignment horizontal="right" vertical="top"/>
      <protection locked="0"/>
    </xf>
    <xf numFmtId="0" fontId="45" fillId="10" borderId="57">
      <alignment horizontal="right" vertical="top"/>
      <protection locked="0"/>
    </xf>
    <xf numFmtId="49" fontId="45" fillId="0" borderId="57">
      <alignment horizontal="right" vertical="top"/>
      <protection locked="0"/>
    </xf>
    <xf numFmtId="49" fontId="45" fillId="0" borderId="57">
      <alignment horizontal="right" vertical="top"/>
      <protection locked="0"/>
    </xf>
    <xf numFmtId="0" fontId="45" fillId="0" borderId="57">
      <alignment horizontal="right" vertical="top"/>
      <protection locked="0"/>
    </xf>
    <xf numFmtId="0" fontId="45" fillId="0" borderId="57">
      <alignment horizontal="right" vertical="top"/>
      <protection locked="0"/>
    </xf>
    <xf numFmtId="49" fontId="45" fillId="49" borderId="57">
      <alignment horizontal="right" vertical="top"/>
      <protection locked="0"/>
    </xf>
    <xf numFmtId="49" fontId="45" fillId="49" borderId="57">
      <alignment horizontal="right" vertical="top"/>
      <protection locked="0"/>
    </xf>
    <xf numFmtId="0" fontId="45" fillId="49" borderId="57">
      <alignment horizontal="right" vertical="top"/>
      <protection locked="0"/>
    </xf>
    <xf numFmtId="0" fontId="45" fillId="49" borderId="57">
      <alignment horizontal="right" vertical="top"/>
      <protection locked="0"/>
    </xf>
    <xf numFmtId="0" fontId="50" fillId="0" borderId="60">
      <alignment horizontal="center" vertical="top" wrapText="1"/>
    </xf>
    <xf numFmtId="0" fontId="54" fillId="50" borderId="59" applyNumberFormat="0" applyAlignment="0" applyProtection="0"/>
    <xf numFmtId="0" fontId="67" fillId="13" borderId="59" applyNumberFormat="0" applyAlignment="0" applyProtection="0"/>
    <xf numFmtId="0" fontId="36" fillId="59" borderId="61" applyNumberFormat="0" applyFont="0" applyAlignment="0" applyProtection="0"/>
    <xf numFmtId="0" fontId="38" fillId="45" borderId="62" applyNumberFormat="0" applyFont="0" applyAlignment="0" applyProtection="0"/>
    <xf numFmtId="0" fontId="38" fillId="45" borderId="62" applyNumberFormat="0" applyFont="0" applyAlignment="0" applyProtection="0"/>
    <xf numFmtId="0" fontId="38" fillId="45" borderId="62" applyNumberFormat="0" applyFont="0" applyAlignment="0" applyProtection="0"/>
    <xf numFmtId="0" fontId="72" fillId="50" borderId="63" applyNumberFormat="0" applyAlignment="0" applyProtection="0"/>
    <xf numFmtId="4" fontId="53" fillId="60" borderId="63" applyNumberFormat="0" applyProtection="0">
      <alignment vertical="center"/>
    </xf>
    <xf numFmtId="4" fontId="74" fillId="57" borderId="62" applyNumberFormat="0" applyProtection="0">
      <alignment vertical="center"/>
    </xf>
    <xf numFmtId="4" fontId="74" fillId="57" borderId="62" applyNumberFormat="0" applyProtection="0">
      <alignment vertical="center"/>
    </xf>
    <xf numFmtId="4" fontId="74" fillId="57" borderId="62" applyNumberFormat="0" applyProtection="0">
      <alignment vertical="center"/>
    </xf>
    <xf numFmtId="4" fontId="74" fillId="57" borderId="62" applyNumberFormat="0" applyProtection="0">
      <alignment vertical="center"/>
    </xf>
    <xf numFmtId="4" fontId="74" fillId="57" borderId="62" applyNumberFormat="0" applyProtection="0">
      <alignment vertical="center"/>
    </xf>
    <xf numFmtId="4" fontId="75" fillId="60" borderId="63" applyNumberFormat="0" applyProtection="0">
      <alignment vertical="center"/>
    </xf>
    <xf numFmtId="4" fontId="45" fillId="60" borderId="62" applyNumberFormat="0" applyProtection="0">
      <alignment vertical="center"/>
    </xf>
    <xf numFmtId="4" fontId="45" fillId="60" borderId="62" applyNumberFormat="0" applyProtection="0">
      <alignment vertical="center"/>
    </xf>
    <xf numFmtId="4" fontId="45" fillId="60" borderId="62" applyNumberFormat="0" applyProtection="0">
      <alignment vertical="center"/>
    </xf>
    <xf numFmtId="4" fontId="45" fillId="60" borderId="62" applyNumberFormat="0" applyProtection="0">
      <alignment vertical="center"/>
    </xf>
    <xf numFmtId="4" fontId="45" fillId="60" borderId="62" applyNumberFormat="0" applyProtection="0">
      <alignment vertical="center"/>
    </xf>
    <xf numFmtId="4" fontId="53" fillId="60" borderId="63" applyNumberFormat="0" applyProtection="0">
      <alignment horizontal="left" vertical="center" indent="1"/>
    </xf>
    <xf numFmtId="4" fontId="74" fillId="60" borderId="62" applyNumberFormat="0" applyProtection="0">
      <alignment horizontal="left" vertical="center" indent="1"/>
    </xf>
    <xf numFmtId="4" fontId="74" fillId="60" borderId="62" applyNumberFormat="0" applyProtection="0">
      <alignment horizontal="left" vertical="center" indent="1"/>
    </xf>
    <xf numFmtId="4" fontId="74" fillId="60" borderId="62" applyNumberFormat="0" applyProtection="0">
      <alignment horizontal="left" vertical="center" indent="1"/>
    </xf>
    <xf numFmtId="4" fontId="74" fillId="60" borderId="62" applyNumberFormat="0" applyProtection="0">
      <alignment horizontal="left" vertical="center" indent="1"/>
    </xf>
    <xf numFmtId="4" fontId="74" fillId="60" borderId="62" applyNumberFormat="0" applyProtection="0">
      <alignment horizontal="left" vertical="center" indent="1"/>
    </xf>
    <xf numFmtId="4" fontId="53" fillId="60" borderId="63" applyNumberFormat="0" applyProtection="0">
      <alignment horizontal="left" vertical="center" indent="1"/>
    </xf>
    <xf numFmtId="0" fontId="45" fillId="57" borderId="64" applyNumberFormat="0" applyProtection="0">
      <alignment horizontal="left" vertical="top" indent="1"/>
    </xf>
    <xf numFmtId="0" fontId="45" fillId="57" borderId="64" applyNumberFormat="0" applyProtection="0">
      <alignment horizontal="left" vertical="top" indent="1"/>
    </xf>
    <xf numFmtId="0" fontId="45" fillId="57" borderId="64" applyNumberFormat="0" applyProtection="0">
      <alignment horizontal="left" vertical="top" indent="1"/>
    </xf>
    <xf numFmtId="0" fontId="45" fillId="57" borderId="64" applyNumberFormat="0" applyProtection="0">
      <alignment horizontal="left" vertical="top" indent="1"/>
    </xf>
    <xf numFmtId="0" fontId="45" fillId="57" borderId="64" applyNumberFormat="0" applyProtection="0">
      <alignment horizontal="left" vertical="top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53" fillId="61" borderId="63" applyNumberFormat="0" applyProtection="0">
      <alignment horizontal="right" vertical="center"/>
    </xf>
    <xf numFmtId="4" fontId="74" fillId="9" borderId="62" applyNumberFormat="0" applyProtection="0">
      <alignment horizontal="right" vertical="center"/>
    </xf>
    <xf numFmtId="4" fontId="74" fillId="9" borderId="62" applyNumberFormat="0" applyProtection="0">
      <alignment horizontal="right" vertical="center"/>
    </xf>
    <xf numFmtId="4" fontId="74" fillId="9" borderId="62" applyNumberFormat="0" applyProtection="0">
      <alignment horizontal="right" vertical="center"/>
    </xf>
    <xf numFmtId="4" fontId="74" fillId="9" borderId="62" applyNumberFormat="0" applyProtection="0">
      <alignment horizontal="right" vertical="center"/>
    </xf>
    <xf numFmtId="4" fontId="74" fillId="9" borderId="62" applyNumberFormat="0" applyProtection="0">
      <alignment horizontal="right" vertical="center"/>
    </xf>
    <xf numFmtId="4" fontId="53" fillId="62" borderId="63" applyNumberFormat="0" applyProtection="0">
      <alignment horizontal="right" vertical="center"/>
    </xf>
    <xf numFmtId="4" fontId="74" fillId="63" borderId="62" applyNumberFormat="0" applyProtection="0">
      <alignment horizontal="right" vertical="center"/>
    </xf>
    <xf numFmtId="4" fontId="74" fillId="63" borderId="62" applyNumberFormat="0" applyProtection="0">
      <alignment horizontal="right" vertical="center"/>
    </xf>
    <xf numFmtId="4" fontId="74" fillId="63" borderId="62" applyNumberFormat="0" applyProtection="0">
      <alignment horizontal="right" vertical="center"/>
    </xf>
    <xf numFmtId="4" fontId="74" fillId="63" borderId="62" applyNumberFormat="0" applyProtection="0">
      <alignment horizontal="right" vertical="center"/>
    </xf>
    <xf numFmtId="4" fontId="74" fillId="63" borderId="62" applyNumberFormat="0" applyProtection="0">
      <alignment horizontal="right" vertical="center"/>
    </xf>
    <xf numFmtId="4" fontId="53" fillId="64" borderId="63" applyNumberFormat="0" applyProtection="0">
      <alignment horizontal="right" vertical="center"/>
    </xf>
    <xf numFmtId="4" fontId="74" fillId="30" borderId="60" applyNumberFormat="0" applyProtection="0">
      <alignment horizontal="right" vertical="center"/>
    </xf>
    <xf numFmtId="4" fontId="74" fillId="30" borderId="60" applyNumberFormat="0" applyProtection="0">
      <alignment horizontal="right" vertical="center"/>
    </xf>
    <xf numFmtId="4" fontId="74" fillId="30" borderId="60" applyNumberFormat="0" applyProtection="0">
      <alignment horizontal="right" vertical="center"/>
    </xf>
    <xf numFmtId="4" fontId="74" fillId="30" borderId="60" applyNumberFormat="0" applyProtection="0">
      <alignment horizontal="right" vertical="center"/>
    </xf>
    <xf numFmtId="4" fontId="74" fillId="30" borderId="60" applyNumberFormat="0" applyProtection="0">
      <alignment horizontal="right" vertical="center"/>
    </xf>
    <xf numFmtId="4" fontId="53" fillId="65" borderId="63" applyNumberFormat="0" applyProtection="0">
      <alignment horizontal="right" vertical="center"/>
    </xf>
    <xf numFmtId="4" fontId="74" fillId="17" borderId="62" applyNumberFormat="0" applyProtection="0">
      <alignment horizontal="right" vertical="center"/>
    </xf>
    <xf numFmtId="4" fontId="74" fillId="17" borderId="62" applyNumberFormat="0" applyProtection="0">
      <alignment horizontal="right" vertical="center"/>
    </xf>
    <xf numFmtId="4" fontId="74" fillId="17" borderId="62" applyNumberFormat="0" applyProtection="0">
      <alignment horizontal="right" vertical="center"/>
    </xf>
    <xf numFmtId="4" fontId="74" fillId="17" borderId="62" applyNumberFormat="0" applyProtection="0">
      <alignment horizontal="right" vertical="center"/>
    </xf>
    <xf numFmtId="4" fontId="74" fillId="17" borderId="62" applyNumberFormat="0" applyProtection="0">
      <alignment horizontal="right" vertical="center"/>
    </xf>
    <xf numFmtId="4" fontId="53" fillId="66" borderId="63" applyNumberFormat="0" applyProtection="0">
      <alignment horizontal="right" vertical="center"/>
    </xf>
    <xf numFmtId="4" fontId="74" fillId="21" borderId="62" applyNumberFormat="0" applyProtection="0">
      <alignment horizontal="right" vertical="center"/>
    </xf>
    <xf numFmtId="4" fontId="74" fillId="21" borderId="62" applyNumberFormat="0" applyProtection="0">
      <alignment horizontal="right" vertical="center"/>
    </xf>
    <xf numFmtId="4" fontId="74" fillId="21" borderId="62" applyNumberFormat="0" applyProtection="0">
      <alignment horizontal="right" vertical="center"/>
    </xf>
    <xf numFmtId="4" fontId="74" fillId="21" borderId="62" applyNumberFormat="0" applyProtection="0">
      <alignment horizontal="right" vertical="center"/>
    </xf>
    <xf numFmtId="4" fontId="74" fillId="21" borderId="62" applyNumberFormat="0" applyProtection="0">
      <alignment horizontal="right" vertical="center"/>
    </xf>
    <xf numFmtId="4" fontId="53" fillId="67" borderId="63" applyNumberFormat="0" applyProtection="0">
      <alignment horizontal="right" vertical="center"/>
    </xf>
    <xf numFmtId="4" fontId="74" fillId="44" borderId="62" applyNumberFormat="0" applyProtection="0">
      <alignment horizontal="right" vertical="center"/>
    </xf>
    <xf numFmtId="4" fontId="74" fillId="44" borderId="62" applyNumberFormat="0" applyProtection="0">
      <alignment horizontal="right" vertical="center"/>
    </xf>
    <xf numFmtId="4" fontId="74" fillId="44" borderId="62" applyNumberFormat="0" applyProtection="0">
      <alignment horizontal="right" vertical="center"/>
    </xf>
    <xf numFmtId="4" fontId="74" fillId="44" borderId="62" applyNumberFormat="0" applyProtection="0">
      <alignment horizontal="right" vertical="center"/>
    </xf>
    <xf numFmtId="4" fontId="74" fillId="44" borderId="62" applyNumberFormat="0" applyProtection="0">
      <alignment horizontal="right" vertical="center"/>
    </xf>
    <xf numFmtId="4" fontId="53" fillId="68" borderId="63" applyNumberFormat="0" applyProtection="0">
      <alignment horizontal="right" vertical="center"/>
    </xf>
    <xf numFmtId="4" fontId="74" fillId="37" borderId="62" applyNumberFormat="0" applyProtection="0">
      <alignment horizontal="right" vertical="center"/>
    </xf>
    <xf numFmtId="4" fontId="74" fillId="37" borderId="62" applyNumberFormat="0" applyProtection="0">
      <alignment horizontal="right" vertical="center"/>
    </xf>
    <xf numFmtId="4" fontId="74" fillId="37" borderId="62" applyNumberFormat="0" applyProtection="0">
      <alignment horizontal="right" vertical="center"/>
    </xf>
    <xf numFmtId="4" fontId="74" fillId="37" borderId="62" applyNumberFormat="0" applyProtection="0">
      <alignment horizontal="right" vertical="center"/>
    </xf>
    <xf numFmtId="4" fontId="74" fillId="37" borderId="62" applyNumberFormat="0" applyProtection="0">
      <alignment horizontal="right" vertical="center"/>
    </xf>
    <xf numFmtId="4" fontId="53" fillId="69" borderId="63" applyNumberFormat="0" applyProtection="0">
      <alignment horizontal="right" vertical="center"/>
    </xf>
    <xf numFmtId="4" fontId="74" fillId="70" borderId="62" applyNumberFormat="0" applyProtection="0">
      <alignment horizontal="right" vertical="center"/>
    </xf>
    <xf numFmtId="4" fontId="74" fillId="70" borderId="62" applyNumberFormat="0" applyProtection="0">
      <alignment horizontal="right" vertical="center"/>
    </xf>
    <xf numFmtId="4" fontId="74" fillId="70" borderId="62" applyNumberFormat="0" applyProtection="0">
      <alignment horizontal="right" vertical="center"/>
    </xf>
    <xf numFmtId="4" fontId="74" fillId="70" borderId="62" applyNumberFormat="0" applyProtection="0">
      <alignment horizontal="right" vertical="center"/>
    </xf>
    <xf numFmtId="4" fontId="74" fillId="70" borderId="62" applyNumberFormat="0" applyProtection="0">
      <alignment horizontal="right" vertical="center"/>
    </xf>
    <xf numFmtId="4" fontId="53" fillId="71" borderId="63" applyNumberFormat="0" applyProtection="0">
      <alignment horizontal="right" vertical="center"/>
    </xf>
    <xf numFmtId="4" fontId="74" fillId="16" borderId="62" applyNumberFormat="0" applyProtection="0">
      <alignment horizontal="right" vertical="center"/>
    </xf>
    <xf numFmtId="4" fontId="74" fillId="16" borderId="62" applyNumberFormat="0" applyProtection="0">
      <alignment horizontal="right" vertical="center"/>
    </xf>
    <xf numFmtId="4" fontId="74" fillId="16" borderId="62" applyNumberFormat="0" applyProtection="0">
      <alignment horizontal="right" vertical="center"/>
    </xf>
    <xf numFmtId="4" fontId="74" fillId="16" borderId="62" applyNumberFormat="0" applyProtection="0">
      <alignment horizontal="right" vertical="center"/>
    </xf>
    <xf numFmtId="4" fontId="74" fillId="16" borderId="62" applyNumberFormat="0" applyProtection="0">
      <alignment horizontal="right" vertical="center"/>
    </xf>
    <xf numFmtId="4" fontId="77" fillId="72" borderId="63" applyNumberFormat="0" applyProtection="0">
      <alignment horizontal="left" vertical="center" indent="1"/>
    </xf>
    <xf numFmtId="4" fontId="74" fillId="73" borderId="60" applyNumberFormat="0" applyProtection="0">
      <alignment horizontal="left" vertical="center" indent="1"/>
    </xf>
    <xf numFmtId="4" fontId="74" fillId="73" borderId="60" applyNumberFormat="0" applyProtection="0">
      <alignment horizontal="left" vertical="center" indent="1"/>
    </xf>
    <xf numFmtId="4" fontId="74" fillId="73" borderId="60" applyNumberFormat="0" applyProtection="0">
      <alignment horizontal="left" vertical="center" indent="1"/>
    </xf>
    <xf numFmtId="4" fontId="74" fillId="73" borderId="60" applyNumberFormat="0" applyProtection="0">
      <alignment horizontal="left" vertical="center" indent="1"/>
    </xf>
    <xf numFmtId="4" fontId="74" fillId="73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56" fillId="75" borderId="60" applyNumberFormat="0" applyProtection="0">
      <alignment horizontal="left" vertical="center" indent="1"/>
    </xf>
    <xf numFmtId="4" fontId="74" fillId="77" borderId="62" applyNumberFormat="0" applyProtection="0">
      <alignment horizontal="right" vertical="center"/>
    </xf>
    <xf numFmtId="4" fontId="74" fillId="77" borderId="62" applyNumberFormat="0" applyProtection="0">
      <alignment horizontal="right" vertical="center"/>
    </xf>
    <xf numFmtId="4" fontId="74" fillId="77" borderId="62" applyNumberFormat="0" applyProtection="0">
      <alignment horizontal="right" vertical="center"/>
    </xf>
    <xf numFmtId="4" fontId="74" fillId="77" borderId="62" applyNumberFormat="0" applyProtection="0">
      <alignment horizontal="right" vertical="center"/>
    </xf>
    <xf numFmtId="4" fontId="74" fillId="77" borderId="62" applyNumberFormat="0" applyProtection="0">
      <alignment horizontal="right" vertical="center"/>
    </xf>
    <xf numFmtId="4" fontId="74" fillId="78" borderId="60" applyNumberFormat="0" applyProtection="0">
      <alignment horizontal="left" vertical="center" indent="1"/>
    </xf>
    <xf numFmtId="4" fontId="74" fillId="78" borderId="60" applyNumberFormat="0" applyProtection="0">
      <alignment horizontal="left" vertical="center" indent="1"/>
    </xf>
    <xf numFmtId="4" fontId="74" fillId="78" borderId="60" applyNumberFormat="0" applyProtection="0">
      <alignment horizontal="left" vertical="center" indent="1"/>
    </xf>
    <xf numFmtId="4" fontId="74" fillId="78" borderId="60" applyNumberFormat="0" applyProtection="0">
      <alignment horizontal="left" vertical="center" indent="1"/>
    </xf>
    <xf numFmtId="4" fontId="74" fillId="78" borderId="60" applyNumberFormat="0" applyProtection="0">
      <alignment horizontal="left" vertical="center" indent="1"/>
    </xf>
    <xf numFmtId="4" fontId="74" fillId="77" borderId="60" applyNumberFormat="0" applyProtection="0">
      <alignment horizontal="left" vertical="center" indent="1"/>
    </xf>
    <xf numFmtId="4" fontId="74" fillId="77" borderId="60" applyNumberFormat="0" applyProtection="0">
      <alignment horizontal="left" vertical="center" indent="1"/>
    </xf>
    <xf numFmtId="4" fontId="74" fillId="77" borderId="60" applyNumberFormat="0" applyProtection="0">
      <alignment horizontal="left" vertical="center" indent="1"/>
    </xf>
    <xf numFmtId="4" fontId="74" fillId="77" borderId="60" applyNumberFormat="0" applyProtection="0">
      <alignment horizontal="left" vertical="center" indent="1"/>
    </xf>
    <xf numFmtId="4" fontId="74" fillId="77" borderId="60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74" fillId="50" borderId="62" applyNumberFormat="0" applyProtection="0">
      <alignment horizontal="left" vertical="center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38" fillId="75" borderId="64" applyNumberFormat="0" applyProtection="0">
      <alignment horizontal="left" vertical="top" indent="1"/>
    </xf>
    <xf numFmtId="0" fontId="74" fillId="82" borderId="62" applyNumberFormat="0" applyProtection="0">
      <alignment horizontal="left" vertical="center" indent="1"/>
    </xf>
    <xf numFmtId="0" fontId="74" fillId="82" borderId="62" applyNumberFormat="0" applyProtection="0">
      <alignment horizontal="left" vertical="center" indent="1"/>
    </xf>
    <xf numFmtId="0" fontId="74" fillId="82" borderId="62" applyNumberFormat="0" applyProtection="0">
      <alignment horizontal="left" vertical="center" indent="1"/>
    </xf>
    <xf numFmtId="0" fontId="74" fillId="82" borderId="62" applyNumberFormat="0" applyProtection="0">
      <alignment horizontal="left" vertical="center" indent="1"/>
    </xf>
    <xf numFmtId="0" fontId="74" fillId="82" borderId="62" applyNumberFormat="0" applyProtection="0">
      <alignment horizontal="left" vertical="center" indent="1"/>
    </xf>
    <xf numFmtId="0" fontId="74" fillId="82" borderId="62" applyNumberFormat="0" applyProtection="0">
      <alignment horizontal="left" vertical="center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38" fillId="77" borderId="64" applyNumberFormat="0" applyProtection="0">
      <alignment horizontal="left" vertical="top" indent="1"/>
    </xf>
    <xf numFmtId="0" fontId="74" fillId="14" borderId="62" applyNumberFormat="0" applyProtection="0">
      <alignment horizontal="left" vertical="center" indent="1"/>
    </xf>
    <xf numFmtId="0" fontId="74" fillId="14" borderId="62" applyNumberFormat="0" applyProtection="0">
      <alignment horizontal="left" vertical="center" indent="1"/>
    </xf>
    <xf numFmtId="0" fontId="74" fillId="14" borderId="62" applyNumberFormat="0" applyProtection="0">
      <alignment horizontal="left" vertical="center" indent="1"/>
    </xf>
    <xf numFmtId="0" fontId="74" fillId="14" borderId="62" applyNumberFormat="0" applyProtection="0">
      <alignment horizontal="left" vertical="center" indent="1"/>
    </xf>
    <xf numFmtId="0" fontId="74" fillId="14" borderId="62" applyNumberFormat="0" applyProtection="0">
      <alignment horizontal="left" vertical="center" indent="1"/>
    </xf>
    <xf numFmtId="0" fontId="37" fillId="85" borderId="63" applyNumberFormat="0" applyProtection="0">
      <alignment horizontal="left" vertical="center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38" fillId="14" borderId="64" applyNumberFormat="0" applyProtection="0">
      <alignment horizontal="left" vertical="top" indent="1"/>
    </xf>
    <xf numFmtId="0" fontId="74" fillId="78" borderId="62" applyNumberFormat="0" applyProtection="0">
      <alignment horizontal="left" vertical="center" indent="1"/>
    </xf>
    <xf numFmtId="0" fontId="74" fillId="78" borderId="62" applyNumberFormat="0" applyProtection="0">
      <alignment horizontal="left" vertical="center" indent="1"/>
    </xf>
    <xf numFmtId="0" fontId="74" fillId="78" borderId="62" applyNumberFormat="0" applyProtection="0">
      <alignment horizontal="left" vertical="center" indent="1"/>
    </xf>
    <xf numFmtId="0" fontId="74" fillId="78" borderId="62" applyNumberFormat="0" applyProtection="0">
      <alignment horizontal="left" vertical="center" indent="1"/>
    </xf>
    <xf numFmtId="0" fontId="74" fillId="78" borderId="62" applyNumberFormat="0" applyProtection="0">
      <alignment horizontal="left" vertical="center" indent="1"/>
    </xf>
    <xf numFmtId="0" fontId="37" fillId="6" borderId="63" applyNumberFormat="0" applyProtection="0">
      <alignment horizontal="left" vertical="center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38" fillId="78" borderId="64" applyNumberFormat="0" applyProtection="0">
      <alignment horizontal="left" vertical="top" indent="1"/>
    </xf>
    <xf numFmtId="0" fontId="81" fillId="75" borderId="65" applyBorder="0"/>
    <xf numFmtId="4" fontId="53" fillId="87" borderId="63" applyNumberFormat="0" applyProtection="0">
      <alignment vertical="center"/>
    </xf>
    <xf numFmtId="4" fontId="82" fillId="59" borderId="64" applyNumberFormat="0" applyProtection="0">
      <alignment vertical="center"/>
    </xf>
    <xf numFmtId="4" fontId="82" fillId="59" borderId="64" applyNumberFormat="0" applyProtection="0">
      <alignment vertical="center"/>
    </xf>
    <xf numFmtId="4" fontId="82" fillId="59" borderId="64" applyNumberFormat="0" applyProtection="0">
      <alignment vertical="center"/>
    </xf>
    <xf numFmtId="4" fontId="82" fillId="59" borderId="64" applyNumberFormat="0" applyProtection="0">
      <alignment vertical="center"/>
    </xf>
    <xf numFmtId="4" fontId="82" fillId="59" borderId="64" applyNumberFormat="0" applyProtection="0">
      <alignment vertical="center"/>
    </xf>
    <xf numFmtId="4" fontId="75" fillId="87" borderId="63" applyNumberFormat="0" applyProtection="0">
      <alignment vertical="center"/>
    </xf>
    <xf numFmtId="4" fontId="53" fillId="87" borderId="63" applyNumberFormat="0" applyProtection="0">
      <alignment horizontal="left" vertical="center" indent="1"/>
    </xf>
    <xf numFmtId="4" fontId="82" fillId="50" borderId="64" applyNumberFormat="0" applyProtection="0">
      <alignment horizontal="left" vertical="center" indent="1"/>
    </xf>
    <xf numFmtId="4" fontId="82" fillId="50" borderId="64" applyNumberFormat="0" applyProtection="0">
      <alignment horizontal="left" vertical="center" indent="1"/>
    </xf>
    <xf numFmtId="4" fontId="82" fillId="50" borderId="64" applyNumberFormat="0" applyProtection="0">
      <alignment horizontal="left" vertical="center" indent="1"/>
    </xf>
    <xf numFmtId="4" fontId="82" fillId="50" borderId="64" applyNumberFormat="0" applyProtection="0">
      <alignment horizontal="left" vertical="center" indent="1"/>
    </xf>
    <xf numFmtId="4" fontId="82" fillId="50" borderId="64" applyNumberFormat="0" applyProtection="0">
      <alignment horizontal="left" vertical="center" indent="1"/>
    </xf>
    <xf numFmtId="4" fontId="53" fillId="87" borderId="63" applyNumberFormat="0" applyProtection="0">
      <alignment horizontal="left" vertical="center" indent="1"/>
    </xf>
    <xf numFmtId="0" fontId="82" fillId="59" borderId="64" applyNumberFormat="0" applyProtection="0">
      <alignment horizontal="left" vertical="top" indent="1"/>
    </xf>
    <xf numFmtId="0" fontId="82" fillId="59" borderId="64" applyNumberFormat="0" applyProtection="0">
      <alignment horizontal="left" vertical="top" indent="1"/>
    </xf>
    <xf numFmtId="0" fontId="82" fillId="59" borderId="64" applyNumberFormat="0" applyProtection="0">
      <alignment horizontal="left" vertical="top" indent="1"/>
    </xf>
    <xf numFmtId="0" fontId="82" fillId="59" borderId="64" applyNumberFormat="0" applyProtection="0">
      <alignment horizontal="left" vertical="top" indent="1"/>
    </xf>
    <xf numFmtId="0" fontId="82" fillId="59" borderId="64" applyNumberFormat="0" applyProtection="0">
      <alignment horizontal="left" vertical="top" indent="1"/>
    </xf>
    <xf numFmtId="4" fontId="53" fillId="74" borderId="63" applyNumberFormat="0" applyProtection="0">
      <alignment horizontal="right" vertical="center"/>
    </xf>
    <xf numFmtId="4" fontId="74" fillId="0" borderId="62" applyNumberFormat="0" applyProtection="0">
      <alignment horizontal="right" vertical="center"/>
    </xf>
    <xf numFmtId="4" fontId="74" fillId="0" borderId="62" applyNumberFormat="0" applyProtection="0">
      <alignment horizontal="right" vertical="center"/>
    </xf>
    <xf numFmtId="4" fontId="74" fillId="0" borderId="62" applyNumberFormat="0" applyProtection="0">
      <alignment horizontal="right" vertical="center"/>
    </xf>
    <xf numFmtId="4" fontId="74" fillId="0" borderId="62" applyNumberFormat="0" applyProtection="0">
      <alignment horizontal="right" vertical="center"/>
    </xf>
    <xf numFmtId="4" fontId="74" fillId="0" borderId="62" applyNumberFormat="0" applyProtection="0">
      <alignment horizontal="right" vertical="center"/>
    </xf>
    <xf numFmtId="4" fontId="75" fillId="74" borderId="63" applyNumberFormat="0" applyProtection="0">
      <alignment horizontal="right" vertical="center"/>
    </xf>
    <xf numFmtId="4" fontId="45" fillId="88" borderId="62" applyNumberFormat="0" applyProtection="0">
      <alignment horizontal="right" vertical="center"/>
    </xf>
    <xf numFmtId="4" fontId="45" fillId="88" borderId="62" applyNumberFormat="0" applyProtection="0">
      <alignment horizontal="right" vertical="center"/>
    </xf>
    <xf numFmtId="4" fontId="45" fillId="88" borderId="62" applyNumberFormat="0" applyProtection="0">
      <alignment horizontal="right" vertical="center"/>
    </xf>
    <xf numFmtId="4" fontId="45" fillId="88" borderId="62" applyNumberFormat="0" applyProtection="0">
      <alignment horizontal="right" vertical="center"/>
    </xf>
    <xf numFmtId="4" fontId="45" fillId="88" borderId="62" applyNumberFormat="0" applyProtection="0">
      <alignment horizontal="right" vertical="center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4" fontId="74" fillId="20" borderId="62" applyNumberFormat="0" applyProtection="0">
      <alignment horizontal="left" vertical="center" indent="1"/>
    </xf>
    <xf numFmtId="0" fontId="82" fillId="77" borderId="64" applyNumberFormat="0" applyProtection="0">
      <alignment horizontal="left" vertical="top" indent="1"/>
    </xf>
    <xf numFmtId="0" fontId="82" fillId="77" borderId="64" applyNumberFormat="0" applyProtection="0">
      <alignment horizontal="left" vertical="top" indent="1"/>
    </xf>
    <xf numFmtId="0" fontId="82" fillId="77" borderId="64" applyNumberFormat="0" applyProtection="0">
      <alignment horizontal="left" vertical="top" indent="1"/>
    </xf>
    <xf numFmtId="0" fontId="82" fillId="77" borderId="64" applyNumberFormat="0" applyProtection="0">
      <alignment horizontal="left" vertical="top" indent="1"/>
    </xf>
    <xf numFmtId="0" fontId="82" fillId="77" borderId="64" applyNumberFormat="0" applyProtection="0">
      <alignment horizontal="left" vertical="top" indent="1"/>
    </xf>
    <xf numFmtId="4" fontId="45" fillId="89" borderId="60" applyNumberFormat="0" applyProtection="0">
      <alignment horizontal="left" vertical="center" indent="1"/>
    </xf>
    <xf numFmtId="4" fontId="45" fillId="89" borderId="60" applyNumberFormat="0" applyProtection="0">
      <alignment horizontal="left" vertical="center" indent="1"/>
    </xf>
    <xf numFmtId="4" fontId="45" fillId="89" borderId="60" applyNumberFormat="0" applyProtection="0">
      <alignment horizontal="left" vertical="center" indent="1"/>
    </xf>
    <xf numFmtId="4" fontId="45" fillId="89" borderId="60" applyNumberFormat="0" applyProtection="0">
      <alignment horizontal="left" vertical="center" indent="1"/>
    </xf>
    <xf numFmtId="4" fontId="45" fillId="89" borderId="60" applyNumberFormat="0" applyProtection="0">
      <alignment horizontal="left" vertical="center" indent="1"/>
    </xf>
    <xf numFmtId="4" fontId="73" fillId="74" borderId="63" applyNumberFormat="0" applyProtection="0">
      <alignment horizontal="right" vertical="center"/>
    </xf>
    <xf numFmtId="4" fontId="45" fillId="86" borderId="62" applyNumberFormat="0" applyProtection="0">
      <alignment horizontal="right" vertical="center"/>
    </xf>
    <xf numFmtId="4" fontId="45" fillId="86" borderId="62" applyNumberFormat="0" applyProtection="0">
      <alignment horizontal="right" vertical="center"/>
    </xf>
    <xf numFmtId="4" fontId="45" fillId="86" borderId="62" applyNumberFormat="0" applyProtection="0">
      <alignment horizontal="right" vertical="center"/>
    </xf>
    <xf numFmtId="4" fontId="45" fillId="86" borderId="62" applyNumberFormat="0" applyProtection="0">
      <alignment horizontal="right" vertical="center"/>
    </xf>
    <xf numFmtId="4" fontId="45" fillId="86" borderId="62" applyNumberFormat="0" applyProtection="0">
      <alignment horizontal="right" vertical="center"/>
    </xf>
    <xf numFmtId="2" fontId="84" fillId="91" borderId="58" applyProtection="0"/>
    <xf numFmtId="2" fontId="84" fillId="91" borderId="58" applyProtection="0"/>
    <xf numFmtId="2" fontId="44" fillId="92" borderId="58" applyProtection="0"/>
    <xf numFmtId="2" fontId="44" fillId="93" borderId="58" applyProtection="0"/>
    <xf numFmtId="2" fontId="44" fillId="94" borderId="58" applyProtection="0"/>
    <xf numFmtId="2" fontId="44" fillId="94" borderId="58" applyProtection="0">
      <alignment horizontal="center"/>
    </xf>
    <xf numFmtId="2" fontId="44" fillId="93" borderId="58" applyProtection="0">
      <alignment horizontal="center"/>
    </xf>
    <xf numFmtId="0" fontId="45" fillId="0" borderId="60">
      <alignment horizontal="left" vertical="top" wrapText="1"/>
    </xf>
    <xf numFmtId="0" fontId="87" fillId="0" borderId="66" applyNumberFormat="0" applyFill="0" applyAlignment="0" applyProtection="0"/>
    <xf numFmtId="0" fontId="93" fillId="0" borderId="67"/>
    <xf numFmtId="0" fontId="44" fillId="6" borderId="70" applyNumberFormat="0">
      <alignment readingOrder="1"/>
      <protection locked="0"/>
    </xf>
    <xf numFmtId="0" fontId="50" fillId="0" borderId="71">
      <alignment horizontal="left" vertical="top" wrapText="1"/>
    </xf>
    <xf numFmtId="49" fontId="36" fillId="0" borderId="68">
      <alignment horizontal="center" vertical="top" wrapText="1"/>
      <protection locked="0"/>
    </xf>
    <xf numFmtId="49" fontId="36" fillId="0" borderId="68">
      <alignment horizontal="center" vertical="top" wrapText="1"/>
      <protection locked="0"/>
    </xf>
    <xf numFmtId="49" fontId="45" fillId="10" borderId="68">
      <alignment horizontal="right" vertical="top"/>
      <protection locked="0"/>
    </xf>
    <xf numFmtId="49" fontId="45" fillId="10" borderId="68">
      <alignment horizontal="right" vertical="top"/>
      <protection locked="0"/>
    </xf>
    <xf numFmtId="0" fontId="45" fillId="10" borderId="68">
      <alignment horizontal="right" vertical="top"/>
      <protection locked="0"/>
    </xf>
    <xf numFmtId="0" fontId="45" fillId="10" borderId="68">
      <alignment horizontal="right" vertical="top"/>
      <protection locked="0"/>
    </xf>
    <xf numFmtId="49" fontId="45" fillId="0" borderId="68">
      <alignment horizontal="right" vertical="top"/>
      <protection locked="0"/>
    </xf>
    <xf numFmtId="49" fontId="45" fillId="0" borderId="68">
      <alignment horizontal="right" vertical="top"/>
      <protection locked="0"/>
    </xf>
    <xf numFmtId="0" fontId="45" fillId="0" borderId="68">
      <alignment horizontal="right" vertical="top"/>
      <protection locked="0"/>
    </xf>
    <xf numFmtId="0" fontId="45" fillId="0" borderId="68">
      <alignment horizontal="right" vertical="top"/>
      <protection locked="0"/>
    </xf>
    <xf numFmtId="49" fontId="45" fillId="49" borderId="68">
      <alignment horizontal="right" vertical="top"/>
      <protection locked="0"/>
    </xf>
    <xf numFmtId="49" fontId="45" fillId="49" borderId="68">
      <alignment horizontal="right" vertical="top"/>
      <protection locked="0"/>
    </xf>
    <xf numFmtId="0" fontId="45" fillId="49" borderId="68">
      <alignment horizontal="right" vertical="top"/>
      <protection locked="0"/>
    </xf>
    <xf numFmtId="0" fontId="45" fillId="49" borderId="68">
      <alignment horizontal="right" vertical="top"/>
      <protection locked="0"/>
    </xf>
    <xf numFmtId="0" fontId="50" fillId="0" borderId="71">
      <alignment horizontal="center" vertical="top" wrapText="1"/>
    </xf>
    <xf numFmtId="0" fontId="54" fillId="50" borderId="70" applyNumberFormat="0" applyAlignment="0" applyProtection="0"/>
    <xf numFmtId="0" fontId="67" fillId="13" borderId="70" applyNumberFormat="0" applyAlignment="0" applyProtection="0"/>
    <xf numFmtId="0" fontId="36" fillId="59" borderId="72" applyNumberFormat="0" applyFont="0" applyAlignment="0" applyProtection="0"/>
    <xf numFmtId="0" fontId="38" fillId="45" borderId="73" applyNumberFormat="0" applyFont="0" applyAlignment="0" applyProtection="0"/>
    <xf numFmtId="0" fontId="38" fillId="45" borderId="73" applyNumberFormat="0" applyFont="0" applyAlignment="0" applyProtection="0"/>
    <xf numFmtId="0" fontId="38" fillId="45" borderId="73" applyNumberFormat="0" applyFont="0" applyAlignment="0" applyProtection="0"/>
    <xf numFmtId="0" fontId="72" fillId="50" borderId="74" applyNumberFormat="0" applyAlignment="0" applyProtection="0"/>
    <xf numFmtId="4" fontId="53" fillId="60" borderId="74" applyNumberFormat="0" applyProtection="0">
      <alignment vertical="center"/>
    </xf>
    <xf numFmtId="4" fontId="74" fillId="57" borderId="73" applyNumberFormat="0" applyProtection="0">
      <alignment vertical="center"/>
    </xf>
    <xf numFmtId="4" fontId="74" fillId="57" borderId="73" applyNumberFormat="0" applyProtection="0">
      <alignment vertical="center"/>
    </xf>
    <xf numFmtId="4" fontId="74" fillId="57" borderId="73" applyNumberFormat="0" applyProtection="0">
      <alignment vertical="center"/>
    </xf>
    <xf numFmtId="4" fontId="74" fillId="57" borderId="73" applyNumberFormat="0" applyProtection="0">
      <alignment vertical="center"/>
    </xf>
    <xf numFmtId="4" fontId="74" fillId="57" borderId="73" applyNumberFormat="0" applyProtection="0">
      <alignment vertical="center"/>
    </xf>
    <xf numFmtId="4" fontId="75" fillId="60" borderId="74" applyNumberFormat="0" applyProtection="0">
      <alignment vertical="center"/>
    </xf>
    <xf numFmtId="4" fontId="45" fillId="60" borderId="73" applyNumberFormat="0" applyProtection="0">
      <alignment vertical="center"/>
    </xf>
    <xf numFmtId="4" fontId="45" fillId="60" borderId="73" applyNumberFormat="0" applyProtection="0">
      <alignment vertical="center"/>
    </xf>
    <xf numFmtId="4" fontId="45" fillId="60" borderId="73" applyNumberFormat="0" applyProtection="0">
      <alignment vertical="center"/>
    </xf>
    <xf numFmtId="4" fontId="45" fillId="60" borderId="73" applyNumberFormat="0" applyProtection="0">
      <alignment vertical="center"/>
    </xf>
    <xf numFmtId="4" fontId="45" fillId="60" borderId="73" applyNumberFormat="0" applyProtection="0">
      <alignment vertical="center"/>
    </xf>
    <xf numFmtId="4" fontId="53" fillId="60" borderId="74" applyNumberFormat="0" applyProtection="0">
      <alignment horizontal="left" vertical="center" indent="1"/>
    </xf>
    <xf numFmtId="4" fontId="74" fillId="60" borderId="73" applyNumberFormat="0" applyProtection="0">
      <alignment horizontal="left" vertical="center" indent="1"/>
    </xf>
    <xf numFmtId="4" fontId="74" fillId="60" borderId="73" applyNumberFormat="0" applyProtection="0">
      <alignment horizontal="left" vertical="center" indent="1"/>
    </xf>
    <xf numFmtId="4" fontId="74" fillId="60" borderId="73" applyNumberFormat="0" applyProtection="0">
      <alignment horizontal="left" vertical="center" indent="1"/>
    </xf>
    <xf numFmtId="4" fontId="74" fillId="60" borderId="73" applyNumberFormat="0" applyProtection="0">
      <alignment horizontal="left" vertical="center" indent="1"/>
    </xf>
    <xf numFmtId="4" fontId="74" fillId="60" borderId="73" applyNumberFormat="0" applyProtection="0">
      <alignment horizontal="left" vertical="center" indent="1"/>
    </xf>
    <xf numFmtId="4" fontId="53" fillId="60" borderId="74" applyNumberFormat="0" applyProtection="0">
      <alignment horizontal="left" vertical="center" indent="1"/>
    </xf>
    <xf numFmtId="0" fontId="45" fillId="57" borderId="75" applyNumberFormat="0" applyProtection="0">
      <alignment horizontal="left" vertical="top" indent="1"/>
    </xf>
    <xf numFmtId="0" fontId="45" fillId="57" borderId="75" applyNumberFormat="0" applyProtection="0">
      <alignment horizontal="left" vertical="top" indent="1"/>
    </xf>
    <xf numFmtId="0" fontId="45" fillId="57" borderId="75" applyNumberFormat="0" applyProtection="0">
      <alignment horizontal="left" vertical="top" indent="1"/>
    </xf>
    <xf numFmtId="0" fontId="45" fillId="57" borderId="75" applyNumberFormat="0" applyProtection="0">
      <alignment horizontal="left" vertical="top" indent="1"/>
    </xf>
    <xf numFmtId="0" fontId="45" fillId="57" borderId="75" applyNumberFormat="0" applyProtection="0">
      <alignment horizontal="left" vertical="top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53" fillId="61" borderId="74" applyNumberFormat="0" applyProtection="0">
      <alignment horizontal="right" vertical="center"/>
    </xf>
    <xf numFmtId="4" fontId="74" fillId="9" borderId="73" applyNumberFormat="0" applyProtection="0">
      <alignment horizontal="right" vertical="center"/>
    </xf>
    <xf numFmtId="4" fontId="74" fillId="9" borderId="73" applyNumberFormat="0" applyProtection="0">
      <alignment horizontal="right" vertical="center"/>
    </xf>
    <xf numFmtId="4" fontId="74" fillId="9" borderId="73" applyNumberFormat="0" applyProtection="0">
      <alignment horizontal="right" vertical="center"/>
    </xf>
    <xf numFmtId="4" fontId="74" fillId="9" borderId="73" applyNumberFormat="0" applyProtection="0">
      <alignment horizontal="right" vertical="center"/>
    </xf>
    <xf numFmtId="4" fontId="74" fillId="9" borderId="73" applyNumberFormat="0" applyProtection="0">
      <alignment horizontal="right" vertical="center"/>
    </xf>
    <xf numFmtId="4" fontId="53" fillId="62" borderId="74" applyNumberFormat="0" applyProtection="0">
      <alignment horizontal="right" vertical="center"/>
    </xf>
    <xf numFmtId="4" fontId="74" fillId="63" borderId="73" applyNumberFormat="0" applyProtection="0">
      <alignment horizontal="right" vertical="center"/>
    </xf>
    <xf numFmtId="4" fontId="74" fillId="63" borderId="73" applyNumberFormat="0" applyProtection="0">
      <alignment horizontal="right" vertical="center"/>
    </xf>
    <xf numFmtId="4" fontId="74" fillId="63" borderId="73" applyNumberFormat="0" applyProtection="0">
      <alignment horizontal="right" vertical="center"/>
    </xf>
    <xf numFmtId="4" fontId="74" fillId="63" borderId="73" applyNumberFormat="0" applyProtection="0">
      <alignment horizontal="right" vertical="center"/>
    </xf>
    <xf numFmtId="4" fontId="74" fillId="63" borderId="73" applyNumberFormat="0" applyProtection="0">
      <alignment horizontal="right" vertical="center"/>
    </xf>
    <xf numFmtId="4" fontId="53" fillId="64" borderId="74" applyNumberFormat="0" applyProtection="0">
      <alignment horizontal="right" vertical="center"/>
    </xf>
    <xf numFmtId="4" fontId="74" fillId="30" borderId="71" applyNumberFormat="0" applyProtection="0">
      <alignment horizontal="right" vertical="center"/>
    </xf>
    <xf numFmtId="4" fontId="74" fillId="30" borderId="71" applyNumberFormat="0" applyProtection="0">
      <alignment horizontal="right" vertical="center"/>
    </xf>
    <xf numFmtId="4" fontId="74" fillId="30" borderId="71" applyNumberFormat="0" applyProtection="0">
      <alignment horizontal="right" vertical="center"/>
    </xf>
    <xf numFmtId="4" fontId="74" fillId="30" borderId="71" applyNumberFormat="0" applyProtection="0">
      <alignment horizontal="right" vertical="center"/>
    </xf>
    <xf numFmtId="4" fontId="74" fillId="30" borderId="71" applyNumberFormat="0" applyProtection="0">
      <alignment horizontal="right" vertical="center"/>
    </xf>
    <xf numFmtId="4" fontId="53" fillId="65" borderId="74" applyNumberFormat="0" applyProtection="0">
      <alignment horizontal="right" vertical="center"/>
    </xf>
    <xf numFmtId="4" fontId="74" fillId="17" borderId="73" applyNumberFormat="0" applyProtection="0">
      <alignment horizontal="right" vertical="center"/>
    </xf>
    <xf numFmtId="4" fontId="74" fillId="17" borderId="73" applyNumberFormat="0" applyProtection="0">
      <alignment horizontal="right" vertical="center"/>
    </xf>
    <xf numFmtId="4" fontId="74" fillId="17" borderId="73" applyNumberFormat="0" applyProtection="0">
      <alignment horizontal="right" vertical="center"/>
    </xf>
    <xf numFmtId="4" fontId="74" fillId="17" borderId="73" applyNumberFormat="0" applyProtection="0">
      <alignment horizontal="right" vertical="center"/>
    </xf>
    <xf numFmtId="4" fontId="74" fillId="17" borderId="73" applyNumberFormat="0" applyProtection="0">
      <alignment horizontal="right" vertical="center"/>
    </xf>
    <xf numFmtId="4" fontId="53" fillId="66" borderId="74" applyNumberFormat="0" applyProtection="0">
      <alignment horizontal="right" vertical="center"/>
    </xf>
    <xf numFmtId="4" fontId="74" fillId="21" borderId="73" applyNumberFormat="0" applyProtection="0">
      <alignment horizontal="right" vertical="center"/>
    </xf>
    <xf numFmtId="4" fontId="74" fillId="21" borderId="73" applyNumberFormat="0" applyProtection="0">
      <alignment horizontal="right" vertical="center"/>
    </xf>
    <xf numFmtId="4" fontId="74" fillId="21" borderId="73" applyNumberFormat="0" applyProtection="0">
      <alignment horizontal="right" vertical="center"/>
    </xf>
    <xf numFmtId="4" fontId="74" fillId="21" borderId="73" applyNumberFormat="0" applyProtection="0">
      <alignment horizontal="right" vertical="center"/>
    </xf>
    <xf numFmtId="4" fontId="74" fillId="21" borderId="73" applyNumberFormat="0" applyProtection="0">
      <alignment horizontal="right" vertical="center"/>
    </xf>
    <xf numFmtId="4" fontId="53" fillId="67" borderId="74" applyNumberFormat="0" applyProtection="0">
      <alignment horizontal="right" vertical="center"/>
    </xf>
    <xf numFmtId="4" fontId="74" fillId="44" borderId="73" applyNumberFormat="0" applyProtection="0">
      <alignment horizontal="right" vertical="center"/>
    </xf>
    <xf numFmtId="4" fontId="74" fillId="44" borderId="73" applyNumberFormat="0" applyProtection="0">
      <alignment horizontal="right" vertical="center"/>
    </xf>
    <xf numFmtId="4" fontId="74" fillId="44" borderId="73" applyNumberFormat="0" applyProtection="0">
      <alignment horizontal="right" vertical="center"/>
    </xf>
    <xf numFmtId="4" fontId="74" fillId="44" borderId="73" applyNumberFormat="0" applyProtection="0">
      <alignment horizontal="right" vertical="center"/>
    </xf>
    <xf numFmtId="4" fontId="74" fillId="44" borderId="73" applyNumberFormat="0" applyProtection="0">
      <alignment horizontal="right" vertical="center"/>
    </xf>
    <xf numFmtId="4" fontId="53" fillId="68" borderId="74" applyNumberFormat="0" applyProtection="0">
      <alignment horizontal="right" vertical="center"/>
    </xf>
    <xf numFmtId="4" fontId="74" fillId="37" borderId="73" applyNumberFormat="0" applyProtection="0">
      <alignment horizontal="right" vertical="center"/>
    </xf>
    <xf numFmtId="4" fontId="74" fillId="37" borderId="73" applyNumberFormat="0" applyProtection="0">
      <alignment horizontal="right" vertical="center"/>
    </xf>
    <xf numFmtId="4" fontId="74" fillId="37" borderId="73" applyNumberFormat="0" applyProtection="0">
      <alignment horizontal="right" vertical="center"/>
    </xf>
    <xf numFmtId="4" fontId="74" fillId="37" borderId="73" applyNumberFormat="0" applyProtection="0">
      <alignment horizontal="right" vertical="center"/>
    </xf>
    <xf numFmtId="4" fontId="74" fillId="37" borderId="73" applyNumberFormat="0" applyProtection="0">
      <alignment horizontal="right" vertical="center"/>
    </xf>
    <xf numFmtId="4" fontId="53" fillId="69" borderId="74" applyNumberFormat="0" applyProtection="0">
      <alignment horizontal="right" vertical="center"/>
    </xf>
    <xf numFmtId="4" fontId="74" fillId="70" borderId="73" applyNumberFormat="0" applyProtection="0">
      <alignment horizontal="right" vertical="center"/>
    </xf>
    <xf numFmtId="4" fontId="74" fillId="70" borderId="73" applyNumberFormat="0" applyProtection="0">
      <alignment horizontal="right" vertical="center"/>
    </xf>
    <xf numFmtId="4" fontId="74" fillId="70" borderId="73" applyNumberFormat="0" applyProtection="0">
      <alignment horizontal="right" vertical="center"/>
    </xf>
    <xf numFmtId="4" fontId="74" fillId="70" borderId="73" applyNumberFormat="0" applyProtection="0">
      <alignment horizontal="right" vertical="center"/>
    </xf>
    <xf numFmtId="4" fontId="74" fillId="70" borderId="73" applyNumberFormat="0" applyProtection="0">
      <alignment horizontal="right" vertical="center"/>
    </xf>
    <xf numFmtId="4" fontId="53" fillId="71" borderId="74" applyNumberFormat="0" applyProtection="0">
      <alignment horizontal="right" vertical="center"/>
    </xf>
    <xf numFmtId="4" fontId="74" fillId="16" borderId="73" applyNumberFormat="0" applyProtection="0">
      <alignment horizontal="right" vertical="center"/>
    </xf>
    <xf numFmtId="4" fontId="74" fillId="16" borderId="73" applyNumberFormat="0" applyProtection="0">
      <alignment horizontal="right" vertical="center"/>
    </xf>
    <xf numFmtId="4" fontId="74" fillId="16" borderId="73" applyNumberFormat="0" applyProtection="0">
      <alignment horizontal="right" vertical="center"/>
    </xf>
    <xf numFmtId="4" fontId="74" fillId="16" borderId="73" applyNumberFormat="0" applyProtection="0">
      <alignment horizontal="right" vertical="center"/>
    </xf>
    <xf numFmtId="4" fontId="74" fillId="16" borderId="73" applyNumberFormat="0" applyProtection="0">
      <alignment horizontal="right" vertical="center"/>
    </xf>
    <xf numFmtId="4" fontId="77" fillId="72" borderId="74" applyNumberFormat="0" applyProtection="0">
      <alignment horizontal="left" vertical="center" indent="1"/>
    </xf>
    <xf numFmtId="4" fontId="74" fillId="73" borderId="71" applyNumberFormat="0" applyProtection="0">
      <alignment horizontal="left" vertical="center" indent="1"/>
    </xf>
    <xf numFmtId="4" fontId="74" fillId="73" borderId="71" applyNumberFormat="0" applyProtection="0">
      <alignment horizontal="left" vertical="center" indent="1"/>
    </xf>
    <xf numFmtId="4" fontId="74" fillId="73" borderId="71" applyNumberFormat="0" applyProtection="0">
      <alignment horizontal="left" vertical="center" indent="1"/>
    </xf>
    <xf numFmtId="4" fontId="74" fillId="73" borderId="71" applyNumberFormat="0" applyProtection="0">
      <alignment horizontal="left" vertical="center" indent="1"/>
    </xf>
    <xf numFmtId="4" fontId="74" fillId="73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56" fillId="75" borderId="71" applyNumberFormat="0" applyProtection="0">
      <alignment horizontal="left" vertical="center" indent="1"/>
    </xf>
    <xf numFmtId="4" fontId="74" fillId="77" borderId="73" applyNumberFormat="0" applyProtection="0">
      <alignment horizontal="right" vertical="center"/>
    </xf>
    <xf numFmtId="4" fontId="74" fillId="77" borderId="73" applyNumberFormat="0" applyProtection="0">
      <alignment horizontal="right" vertical="center"/>
    </xf>
    <xf numFmtId="4" fontId="74" fillId="77" borderId="73" applyNumberFormat="0" applyProtection="0">
      <alignment horizontal="right" vertical="center"/>
    </xf>
    <xf numFmtId="4" fontId="74" fillId="77" borderId="73" applyNumberFormat="0" applyProtection="0">
      <alignment horizontal="right" vertical="center"/>
    </xf>
    <xf numFmtId="4" fontId="74" fillId="77" borderId="73" applyNumberFormat="0" applyProtection="0">
      <alignment horizontal="right" vertical="center"/>
    </xf>
    <xf numFmtId="4" fontId="74" fillId="78" borderId="71" applyNumberFormat="0" applyProtection="0">
      <alignment horizontal="left" vertical="center" indent="1"/>
    </xf>
    <xf numFmtId="4" fontId="74" fillId="78" borderId="71" applyNumberFormat="0" applyProtection="0">
      <alignment horizontal="left" vertical="center" indent="1"/>
    </xf>
    <xf numFmtId="4" fontId="74" fillId="78" borderId="71" applyNumberFormat="0" applyProtection="0">
      <alignment horizontal="left" vertical="center" indent="1"/>
    </xf>
    <xf numFmtId="4" fontId="74" fillId="78" borderId="71" applyNumberFormat="0" applyProtection="0">
      <alignment horizontal="left" vertical="center" indent="1"/>
    </xf>
    <xf numFmtId="4" fontId="74" fillId="78" borderId="71" applyNumberFormat="0" applyProtection="0">
      <alignment horizontal="left" vertical="center" indent="1"/>
    </xf>
    <xf numFmtId="4" fontId="74" fillId="77" borderId="71" applyNumberFormat="0" applyProtection="0">
      <alignment horizontal="left" vertical="center" indent="1"/>
    </xf>
    <xf numFmtId="4" fontId="74" fillId="77" borderId="71" applyNumberFormat="0" applyProtection="0">
      <alignment horizontal="left" vertical="center" indent="1"/>
    </xf>
    <xf numFmtId="4" fontId="74" fillId="77" borderId="71" applyNumberFormat="0" applyProtection="0">
      <alignment horizontal="left" vertical="center" indent="1"/>
    </xf>
    <xf numFmtId="4" fontId="74" fillId="77" borderId="71" applyNumberFormat="0" applyProtection="0">
      <alignment horizontal="left" vertical="center" indent="1"/>
    </xf>
    <xf numFmtId="4" fontId="74" fillId="77" borderId="71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74" fillId="50" borderId="73" applyNumberFormat="0" applyProtection="0">
      <alignment horizontal="left" vertical="center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38" fillId="75" borderId="75" applyNumberFormat="0" applyProtection="0">
      <alignment horizontal="left" vertical="top" indent="1"/>
    </xf>
    <xf numFmtId="0" fontId="74" fillId="82" borderId="73" applyNumberFormat="0" applyProtection="0">
      <alignment horizontal="left" vertical="center" indent="1"/>
    </xf>
    <xf numFmtId="0" fontId="74" fillId="82" borderId="73" applyNumberFormat="0" applyProtection="0">
      <alignment horizontal="left" vertical="center" indent="1"/>
    </xf>
    <xf numFmtId="0" fontId="74" fillId="82" borderId="73" applyNumberFormat="0" applyProtection="0">
      <alignment horizontal="left" vertical="center" indent="1"/>
    </xf>
    <xf numFmtId="0" fontId="74" fillId="82" borderId="73" applyNumberFormat="0" applyProtection="0">
      <alignment horizontal="left" vertical="center" indent="1"/>
    </xf>
    <xf numFmtId="0" fontId="74" fillId="82" borderId="73" applyNumberFormat="0" applyProtection="0">
      <alignment horizontal="left" vertical="center" indent="1"/>
    </xf>
    <xf numFmtId="0" fontId="74" fillId="82" borderId="73" applyNumberFormat="0" applyProtection="0">
      <alignment horizontal="left" vertical="center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38" fillId="77" borderId="75" applyNumberFormat="0" applyProtection="0">
      <alignment horizontal="left" vertical="top" indent="1"/>
    </xf>
    <xf numFmtId="0" fontId="74" fillId="14" borderId="73" applyNumberFormat="0" applyProtection="0">
      <alignment horizontal="left" vertical="center" indent="1"/>
    </xf>
    <xf numFmtId="0" fontId="74" fillId="14" borderId="73" applyNumberFormat="0" applyProtection="0">
      <alignment horizontal="left" vertical="center" indent="1"/>
    </xf>
    <xf numFmtId="0" fontId="74" fillId="14" borderId="73" applyNumberFormat="0" applyProtection="0">
      <alignment horizontal="left" vertical="center" indent="1"/>
    </xf>
    <xf numFmtId="0" fontId="74" fillId="14" borderId="73" applyNumberFormat="0" applyProtection="0">
      <alignment horizontal="left" vertical="center" indent="1"/>
    </xf>
    <xf numFmtId="0" fontId="74" fillId="14" borderId="73" applyNumberFormat="0" applyProtection="0">
      <alignment horizontal="left" vertical="center" indent="1"/>
    </xf>
    <xf numFmtId="0" fontId="37" fillId="85" borderId="74" applyNumberFormat="0" applyProtection="0">
      <alignment horizontal="left" vertical="center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38" fillId="14" borderId="75" applyNumberFormat="0" applyProtection="0">
      <alignment horizontal="left" vertical="top" indent="1"/>
    </xf>
    <xf numFmtId="0" fontId="74" fillId="78" borderId="73" applyNumberFormat="0" applyProtection="0">
      <alignment horizontal="left" vertical="center" indent="1"/>
    </xf>
    <xf numFmtId="0" fontId="74" fillId="78" borderId="73" applyNumberFormat="0" applyProtection="0">
      <alignment horizontal="left" vertical="center" indent="1"/>
    </xf>
    <xf numFmtId="0" fontId="74" fillId="78" borderId="73" applyNumberFormat="0" applyProtection="0">
      <alignment horizontal="left" vertical="center" indent="1"/>
    </xf>
    <xf numFmtId="0" fontId="74" fillId="78" borderId="73" applyNumberFormat="0" applyProtection="0">
      <alignment horizontal="left" vertical="center" indent="1"/>
    </xf>
    <xf numFmtId="0" fontId="74" fillId="78" borderId="73" applyNumberFormat="0" applyProtection="0">
      <alignment horizontal="left" vertical="center" indent="1"/>
    </xf>
    <xf numFmtId="0" fontId="37" fillId="6" borderId="74" applyNumberFormat="0" applyProtection="0">
      <alignment horizontal="left" vertical="center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38" fillId="78" borderId="75" applyNumberFormat="0" applyProtection="0">
      <alignment horizontal="left" vertical="top" indent="1"/>
    </xf>
    <xf numFmtId="0" fontId="81" fillId="75" borderId="76" applyBorder="0"/>
    <xf numFmtId="4" fontId="53" fillId="87" borderId="74" applyNumberFormat="0" applyProtection="0">
      <alignment vertical="center"/>
    </xf>
    <xf numFmtId="4" fontId="82" fillId="59" borderId="75" applyNumberFormat="0" applyProtection="0">
      <alignment vertical="center"/>
    </xf>
    <xf numFmtId="4" fontId="82" fillId="59" borderId="75" applyNumberFormat="0" applyProtection="0">
      <alignment vertical="center"/>
    </xf>
    <xf numFmtId="4" fontId="82" fillId="59" borderId="75" applyNumberFormat="0" applyProtection="0">
      <alignment vertical="center"/>
    </xf>
    <xf numFmtId="4" fontId="82" fillId="59" borderId="75" applyNumberFormat="0" applyProtection="0">
      <alignment vertical="center"/>
    </xf>
    <xf numFmtId="4" fontId="82" fillId="59" borderId="75" applyNumberFormat="0" applyProtection="0">
      <alignment vertical="center"/>
    </xf>
    <xf numFmtId="4" fontId="75" fillId="87" borderId="74" applyNumberFormat="0" applyProtection="0">
      <alignment vertical="center"/>
    </xf>
    <xf numFmtId="4" fontId="53" fillId="87" borderId="74" applyNumberFormat="0" applyProtection="0">
      <alignment horizontal="left" vertical="center" indent="1"/>
    </xf>
    <xf numFmtId="4" fontId="82" fillId="50" borderId="75" applyNumberFormat="0" applyProtection="0">
      <alignment horizontal="left" vertical="center" indent="1"/>
    </xf>
    <xf numFmtId="4" fontId="82" fillId="50" borderId="75" applyNumberFormat="0" applyProtection="0">
      <alignment horizontal="left" vertical="center" indent="1"/>
    </xf>
    <xf numFmtId="4" fontId="82" fillId="50" borderId="75" applyNumberFormat="0" applyProtection="0">
      <alignment horizontal="left" vertical="center" indent="1"/>
    </xf>
    <xf numFmtId="4" fontId="82" fillId="50" borderId="75" applyNumberFormat="0" applyProtection="0">
      <alignment horizontal="left" vertical="center" indent="1"/>
    </xf>
    <xf numFmtId="4" fontId="82" fillId="50" borderId="75" applyNumberFormat="0" applyProtection="0">
      <alignment horizontal="left" vertical="center" indent="1"/>
    </xf>
    <xf numFmtId="4" fontId="53" fillId="87" borderId="74" applyNumberFormat="0" applyProtection="0">
      <alignment horizontal="left" vertical="center" indent="1"/>
    </xf>
    <xf numFmtId="0" fontId="82" fillId="59" borderId="75" applyNumberFormat="0" applyProtection="0">
      <alignment horizontal="left" vertical="top" indent="1"/>
    </xf>
    <xf numFmtId="0" fontId="82" fillId="59" borderId="75" applyNumberFormat="0" applyProtection="0">
      <alignment horizontal="left" vertical="top" indent="1"/>
    </xf>
    <xf numFmtId="0" fontId="82" fillId="59" borderId="75" applyNumberFormat="0" applyProtection="0">
      <alignment horizontal="left" vertical="top" indent="1"/>
    </xf>
    <xf numFmtId="0" fontId="82" fillId="59" borderId="75" applyNumberFormat="0" applyProtection="0">
      <alignment horizontal="left" vertical="top" indent="1"/>
    </xf>
    <xf numFmtId="0" fontId="82" fillId="59" borderId="75" applyNumberFormat="0" applyProtection="0">
      <alignment horizontal="left" vertical="top" indent="1"/>
    </xf>
    <xf numFmtId="4" fontId="53" fillId="74" borderId="74" applyNumberFormat="0" applyProtection="0">
      <alignment horizontal="right" vertical="center"/>
    </xf>
    <xf numFmtId="4" fontId="74" fillId="0" borderId="73" applyNumberFormat="0" applyProtection="0">
      <alignment horizontal="right" vertical="center"/>
    </xf>
    <xf numFmtId="4" fontId="74" fillId="0" borderId="73" applyNumberFormat="0" applyProtection="0">
      <alignment horizontal="right" vertical="center"/>
    </xf>
    <xf numFmtId="4" fontId="74" fillId="0" borderId="73" applyNumberFormat="0" applyProtection="0">
      <alignment horizontal="right" vertical="center"/>
    </xf>
    <xf numFmtId="4" fontId="74" fillId="0" borderId="73" applyNumberFormat="0" applyProtection="0">
      <alignment horizontal="right" vertical="center"/>
    </xf>
    <xf numFmtId="4" fontId="74" fillId="0" borderId="73" applyNumberFormat="0" applyProtection="0">
      <alignment horizontal="right" vertical="center"/>
    </xf>
    <xf numFmtId="4" fontId="75" fillId="74" borderId="74" applyNumberFormat="0" applyProtection="0">
      <alignment horizontal="right" vertical="center"/>
    </xf>
    <xf numFmtId="4" fontId="45" fillId="88" borderId="73" applyNumberFormat="0" applyProtection="0">
      <alignment horizontal="right" vertical="center"/>
    </xf>
    <xf numFmtId="4" fontId="45" fillId="88" borderId="73" applyNumberFormat="0" applyProtection="0">
      <alignment horizontal="right" vertical="center"/>
    </xf>
    <xf numFmtId="4" fontId="45" fillId="88" borderId="73" applyNumberFormat="0" applyProtection="0">
      <alignment horizontal="right" vertical="center"/>
    </xf>
    <xf numFmtId="4" fontId="45" fillId="88" borderId="73" applyNumberFormat="0" applyProtection="0">
      <alignment horizontal="right" vertical="center"/>
    </xf>
    <xf numFmtId="4" fontId="45" fillId="88" borderId="73" applyNumberFormat="0" applyProtection="0">
      <alignment horizontal="right" vertical="center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4" fontId="74" fillId="20" borderId="73" applyNumberFormat="0" applyProtection="0">
      <alignment horizontal="left" vertical="center" indent="1"/>
    </xf>
    <xf numFmtId="0" fontId="82" fillId="77" borderId="75" applyNumberFormat="0" applyProtection="0">
      <alignment horizontal="left" vertical="top" indent="1"/>
    </xf>
    <xf numFmtId="0" fontId="82" fillId="77" borderId="75" applyNumberFormat="0" applyProtection="0">
      <alignment horizontal="left" vertical="top" indent="1"/>
    </xf>
    <xf numFmtId="0" fontId="82" fillId="77" borderId="75" applyNumberFormat="0" applyProtection="0">
      <alignment horizontal="left" vertical="top" indent="1"/>
    </xf>
    <xf numFmtId="0" fontId="82" fillId="77" borderId="75" applyNumberFormat="0" applyProtection="0">
      <alignment horizontal="left" vertical="top" indent="1"/>
    </xf>
    <xf numFmtId="0" fontId="82" fillId="77" borderId="75" applyNumberFormat="0" applyProtection="0">
      <alignment horizontal="left" vertical="top" indent="1"/>
    </xf>
    <xf numFmtId="4" fontId="45" fillId="89" borderId="71" applyNumberFormat="0" applyProtection="0">
      <alignment horizontal="left" vertical="center" indent="1"/>
    </xf>
    <xf numFmtId="4" fontId="45" fillId="89" borderId="71" applyNumberFormat="0" applyProtection="0">
      <alignment horizontal="left" vertical="center" indent="1"/>
    </xf>
    <xf numFmtId="4" fontId="45" fillId="89" borderId="71" applyNumberFormat="0" applyProtection="0">
      <alignment horizontal="left" vertical="center" indent="1"/>
    </xf>
    <xf numFmtId="4" fontId="45" fillId="89" borderId="71" applyNumberFormat="0" applyProtection="0">
      <alignment horizontal="left" vertical="center" indent="1"/>
    </xf>
    <xf numFmtId="4" fontId="45" fillId="89" borderId="71" applyNumberFormat="0" applyProtection="0">
      <alignment horizontal="left" vertical="center" indent="1"/>
    </xf>
    <xf numFmtId="4" fontId="73" fillId="74" borderId="74" applyNumberFormat="0" applyProtection="0">
      <alignment horizontal="right" vertical="center"/>
    </xf>
    <xf numFmtId="4" fontId="45" fillId="86" borderId="73" applyNumberFormat="0" applyProtection="0">
      <alignment horizontal="right" vertical="center"/>
    </xf>
    <xf numFmtId="4" fontId="45" fillId="86" borderId="73" applyNumberFormat="0" applyProtection="0">
      <alignment horizontal="right" vertical="center"/>
    </xf>
    <xf numFmtId="4" fontId="45" fillId="86" borderId="73" applyNumberFormat="0" applyProtection="0">
      <alignment horizontal="right" vertical="center"/>
    </xf>
    <xf numFmtId="4" fontId="45" fillId="86" borderId="73" applyNumberFormat="0" applyProtection="0">
      <alignment horizontal="right" vertical="center"/>
    </xf>
    <xf numFmtId="4" fontId="45" fillId="86" borderId="73" applyNumberFormat="0" applyProtection="0">
      <alignment horizontal="right" vertical="center"/>
    </xf>
    <xf numFmtId="2" fontId="84" fillId="91" borderId="69" applyProtection="0"/>
    <xf numFmtId="2" fontId="84" fillId="91" borderId="69" applyProtection="0"/>
    <xf numFmtId="2" fontId="44" fillId="92" borderId="69" applyProtection="0"/>
    <xf numFmtId="2" fontId="44" fillId="93" borderId="69" applyProtection="0"/>
    <xf numFmtId="2" fontId="44" fillId="94" borderId="69" applyProtection="0"/>
    <xf numFmtId="2" fontId="44" fillId="94" borderId="69" applyProtection="0">
      <alignment horizontal="center"/>
    </xf>
    <xf numFmtId="2" fontId="44" fillId="93" borderId="69" applyProtection="0">
      <alignment horizontal="center"/>
    </xf>
    <xf numFmtId="0" fontId="45" fillId="0" borderId="71">
      <alignment horizontal="left" vertical="top" wrapText="1"/>
    </xf>
    <xf numFmtId="0" fontId="87" fillId="0" borderId="77" applyNumberFormat="0" applyFill="0" applyAlignment="0" applyProtection="0"/>
    <xf numFmtId="0" fontId="93" fillId="0" borderId="78"/>
    <xf numFmtId="0" fontId="35" fillId="0" borderId="0"/>
    <xf numFmtId="0" fontId="35" fillId="0" borderId="0"/>
    <xf numFmtId="0" fontId="39" fillId="0" borderId="0"/>
    <xf numFmtId="0" fontId="97" fillId="0" borderId="0"/>
    <xf numFmtId="0" fontId="39" fillId="0" borderId="0"/>
    <xf numFmtId="0" fontId="35" fillId="0" borderId="0"/>
    <xf numFmtId="0" fontId="3" fillId="0" borderId="0"/>
    <xf numFmtId="0" fontId="36" fillId="0" borderId="0"/>
    <xf numFmtId="164" fontId="37" fillId="0" borderId="0" applyFont="0" applyFill="0" applyBorder="0" applyAlignment="0" applyProtection="0"/>
    <xf numFmtId="0" fontId="37" fillId="0" borderId="0"/>
    <xf numFmtId="0" fontId="37" fillId="0" borderId="0"/>
    <xf numFmtId="0" fontId="36" fillId="0" borderId="0"/>
    <xf numFmtId="0" fontId="3" fillId="0" borderId="0"/>
    <xf numFmtId="0" fontId="44" fillId="6" borderId="81" applyNumberFormat="0">
      <alignment readingOrder="1"/>
      <protection locked="0"/>
    </xf>
    <xf numFmtId="0" fontId="50" fillId="0" borderId="82">
      <alignment horizontal="left" vertical="top" wrapText="1"/>
    </xf>
    <xf numFmtId="49" fontId="36" fillId="0" borderId="79">
      <alignment horizontal="center" vertical="top" wrapText="1"/>
      <protection locked="0"/>
    </xf>
    <xf numFmtId="49" fontId="36" fillId="0" borderId="79">
      <alignment horizontal="center" vertical="top" wrapText="1"/>
      <protection locked="0"/>
    </xf>
    <xf numFmtId="49" fontId="45" fillId="10" borderId="79">
      <alignment horizontal="right" vertical="top"/>
      <protection locked="0"/>
    </xf>
    <xf numFmtId="49" fontId="45" fillId="10" borderId="79">
      <alignment horizontal="right" vertical="top"/>
      <protection locked="0"/>
    </xf>
    <xf numFmtId="0" fontId="45" fillId="10" borderId="79">
      <alignment horizontal="right" vertical="top"/>
      <protection locked="0"/>
    </xf>
    <xf numFmtId="0" fontId="45" fillId="10" borderId="79">
      <alignment horizontal="right" vertical="top"/>
      <protection locked="0"/>
    </xf>
    <xf numFmtId="49" fontId="45" fillId="0" borderId="79">
      <alignment horizontal="right" vertical="top"/>
      <protection locked="0"/>
    </xf>
    <xf numFmtId="49" fontId="45" fillId="0" borderId="79">
      <alignment horizontal="right" vertical="top"/>
      <protection locked="0"/>
    </xf>
    <xf numFmtId="0" fontId="45" fillId="0" borderId="79">
      <alignment horizontal="right" vertical="top"/>
      <protection locked="0"/>
    </xf>
    <xf numFmtId="0" fontId="45" fillId="0" borderId="79">
      <alignment horizontal="right" vertical="top"/>
      <protection locked="0"/>
    </xf>
    <xf numFmtId="49" fontId="45" fillId="49" borderId="79">
      <alignment horizontal="right" vertical="top"/>
      <protection locked="0"/>
    </xf>
    <xf numFmtId="49" fontId="45" fillId="49" borderId="79">
      <alignment horizontal="right" vertical="top"/>
      <protection locked="0"/>
    </xf>
    <xf numFmtId="0" fontId="45" fillId="49" borderId="79">
      <alignment horizontal="right" vertical="top"/>
      <protection locked="0"/>
    </xf>
    <xf numFmtId="0" fontId="45" fillId="49" borderId="79">
      <alignment horizontal="right" vertical="top"/>
      <protection locked="0"/>
    </xf>
    <xf numFmtId="0" fontId="50" fillId="0" borderId="82">
      <alignment horizontal="center" vertical="top" wrapText="1"/>
    </xf>
    <xf numFmtId="0" fontId="54" fillId="50" borderId="81" applyNumberFormat="0" applyAlignment="0" applyProtection="0"/>
    <xf numFmtId="0" fontId="67" fillId="13" borderId="81" applyNumberFormat="0" applyAlignment="0" applyProtection="0"/>
    <xf numFmtId="0" fontId="36" fillId="59" borderId="83" applyNumberFormat="0" applyFont="0" applyAlignment="0" applyProtection="0"/>
    <xf numFmtId="0" fontId="38" fillId="45" borderId="84" applyNumberFormat="0" applyFont="0" applyAlignment="0" applyProtection="0"/>
    <xf numFmtId="0" fontId="38" fillId="45" borderId="84" applyNumberFormat="0" applyFont="0" applyAlignment="0" applyProtection="0"/>
    <xf numFmtId="0" fontId="38" fillId="45" borderId="84" applyNumberFormat="0" applyFont="0" applyAlignment="0" applyProtection="0"/>
    <xf numFmtId="0" fontId="72" fillId="50" borderId="85" applyNumberFormat="0" applyAlignment="0" applyProtection="0"/>
    <xf numFmtId="4" fontId="53" fillId="60" borderId="85" applyNumberFormat="0" applyProtection="0">
      <alignment vertical="center"/>
    </xf>
    <xf numFmtId="4" fontId="74" fillId="57" borderId="84" applyNumberFormat="0" applyProtection="0">
      <alignment vertical="center"/>
    </xf>
    <xf numFmtId="4" fontId="74" fillId="57" borderId="84" applyNumberFormat="0" applyProtection="0">
      <alignment vertical="center"/>
    </xf>
    <xf numFmtId="4" fontId="74" fillId="57" borderId="84" applyNumberFormat="0" applyProtection="0">
      <alignment vertical="center"/>
    </xf>
    <xf numFmtId="4" fontId="74" fillId="57" borderId="84" applyNumberFormat="0" applyProtection="0">
      <alignment vertical="center"/>
    </xf>
    <xf numFmtId="4" fontId="74" fillId="57" borderId="84" applyNumberFormat="0" applyProtection="0">
      <alignment vertical="center"/>
    </xf>
    <xf numFmtId="4" fontId="75" fillId="60" borderId="85" applyNumberFormat="0" applyProtection="0">
      <alignment vertical="center"/>
    </xf>
    <xf numFmtId="4" fontId="45" fillId="60" borderId="84" applyNumberFormat="0" applyProtection="0">
      <alignment vertical="center"/>
    </xf>
    <xf numFmtId="4" fontId="45" fillId="60" borderId="84" applyNumberFormat="0" applyProtection="0">
      <alignment vertical="center"/>
    </xf>
    <xf numFmtId="4" fontId="45" fillId="60" borderId="84" applyNumberFormat="0" applyProtection="0">
      <alignment vertical="center"/>
    </xf>
    <xf numFmtId="4" fontId="45" fillId="60" borderId="84" applyNumberFormat="0" applyProtection="0">
      <alignment vertical="center"/>
    </xf>
    <xf numFmtId="4" fontId="45" fillId="60" borderId="84" applyNumberFormat="0" applyProtection="0">
      <alignment vertical="center"/>
    </xf>
    <xf numFmtId="4" fontId="53" fillId="60" borderId="85" applyNumberFormat="0" applyProtection="0">
      <alignment horizontal="left" vertical="center" indent="1"/>
    </xf>
    <xf numFmtId="4" fontId="74" fillId="60" borderId="84" applyNumberFormat="0" applyProtection="0">
      <alignment horizontal="left" vertical="center" indent="1"/>
    </xf>
    <xf numFmtId="4" fontId="74" fillId="60" borderId="84" applyNumberFormat="0" applyProtection="0">
      <alignment horizontal="left" vertical="center" indent="1"/>
    </xf>
    <xf numFmtId="4" fontId="74" fillId="60" borderId="84" applyNumberFormat="0" applyProtection="0">
      <alignment horizontal="left" vertical="center" indent="1"/>
    </xf>
    <xf numFmtId="4" fontId="74" fillId="60" borderId="84" applyNumberFormat="0" applyProtection="0">
      <alignment horizontal="left" vertical="center" indent="1"/>
    </xf>
    <xf numFmtId="4" fontId="74" fillId="60" borderId="84" applyNumberFormat="0" applyProtection="0">
      <alignment horizontal="left" vertical="center" indent="1"/>
    </xf>
    <xf numFmtId="4" fontId="53" fillId="60" borderId="85" applyNumberFormat="0" applyProtection="0">
      <alignment horizontal="left" vertical="center" indent="1"/>
    </xf>
    <xf numFmtId="0" fontId="45" fillId="57" borderId="86" applyNumberFormat="0" applyProtection="0">
      <alignment horizontal="left" vertical="top" indent="1"/>
    </xf>
    <xf numFmtId="0" fontId="45" fillId="57" borderId="86" applyNumberFormat="0" applyProtection="0">
      <alignment horizontal="left" vertical="top" indent="1"/>
    </xf>
    <xf numFmtId="0" fontId="45" fillId="57" borderId="86" applyNumberFormat="0" applyProtection="0">
      <alignment horizontal="left" vertical="top" indent="1"/>
    </xf>
    <xf numFmtId="0" fontId="45" fillId="57" borderId="86" applyNumberFormat="0" applyProtection="0">
      <alignment horizontal="left" vertical="top" indent="1"/>
    </xf>
    <xf numFmtId="0" fontId="45" fillId="57" borderId="86" applyNumberFormat="0" applyProtection="0">
      <alignment horizontal="left" vertical="top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53" fillId="61" borderId="85" applyNumberFormat="0" applyProtection="0">
      <alignment horizontal="right" vertical="center"/>
    </xf>
    <xf numFmtId="4" fontId="74" fillId="9" borderId="84" applyNumberFormat="0" applyProtection="0">
      <alignment horizontal="right" vertical="center"/>
    </xf>
    <xf numFmtId="4" fontId="74" fillId="9" borderId="84" applyNumberFormat="0" applyProtection="0">
      <alignment horizontal="right" vertical="center"/>
    </xf>
    <xf numFmtId="4" fontId="74" fillId="9" borderId="84" applyNumberFormat="0" applyProtection="0">
      <alignment horizontal="right" vertical="center"/>
    </xf>
    <xf numFmtId="4" fontId="74" fillId="9" borderId="84" applyNumberFormat="0" applyProtection="0">
      <alignment horizontal="right" vertical="center"/>
    </xf>
    <xf numFmtId="4" fontId="74" fillId="9" borderId="84" applyNumberFormat="0" applyProtection="0">
      <alignment horizontal="right" vertical="center"/>
    </xf>
    <xf numFmtId="4" fontId="53" fillId="62" borderId="85" applyNumberFormat="0" applyProtection="0">
      <alignment horizontal="right" vertical="center"/>
    </xf>
    <xf numFmtId="4" fontId="74" fillId="63" borderId="84" applyNumberFormat="0" applyProtection="0">
      <alignment horizontal="right" vertical="center"/>
    </xf>
    <xf numFmtId="4" fontId="74" fillId="63" borderId="84" applyNumberFormat="0" applyProtection="0">
      <alignment horizontal="right" vertical="center"/>
    </xf>
    <xf numFmtId="4" fontId="74" fillId="63" borderId="84" applyNumberFormat="0" applyProtection="0">
      <alignment horizontal="right" vertical="center"/>
    </xf>
    <xf numFmtId="4" fontId="74" fillId="63" borderId="84" applyNumberFormat="0" applyProtection="0">
      <alignment horizontal="right" vertical="center"/>
    </xf>
    <xf numFmtId="4" fontId="74" fillId="63" borderId="84" applyNumberFormat="0" applyProtection="0">
      <alignment horizontal="right" vertical="center"/>
    </xf>
    <xf numFmtId="4" fontId="53" fillId="64" borderId="85" applyNumberFormat="0" applyProtection="0">
      <alignment horizontal="right" vertical="center"/>
    </xf>
    <xf numFmtId="4" fontId="74" fillId="30" borderId="82" applyNumberFormat="0" applyProtection="0">
      <alignment horizontal="right" vertical="center"/>
    </xf>
    <xf numFmtId="4" fontId="74" fillId="30" borderId="82" applyNumberFormat="0" applyProtection="0">
      <alignment horizontal="right" vertical="center"/>
    </xf>
    <xf numFmtId="4" fontId="74" fillId="30" borderId="82" applyNumberFormat="0" applyProtection="0">
      <alignment horizontal="right" vertical="center"/>
    </xf>
    <xf numFmtId="4" fontId="74" fillId="30" borderId="82" applyNumberFormat="0" applyProtection="0">
      <alignment horizontal="right" vertical="center"/>
    </xf>
    <xf numFmtId="4" fontId="74" fillId="30" borderId="82" applyNumberFormat="0" applyProtection="0">
      <alignment horizontal="right" vertical="center"/>
    </xf>
    <xf numFmtId="4" fontId="53" fillId="65" borderId="85" applyNumberFormat="0" applyProtection="0">
      <alignment horizontal="right" vertical="center"/>
    </xf>
    <xf numFmtId="4" fontId="74" fillId="17" borderId="84" applyNumberFormat="0" applyProtection="0">
      <alignment horizontal="right" vertical="center"/>
    </xf>
    <xf numFmtId="4" fontId="74" fillId="17" borderId="84" applyNumberFormat="0" applyProtection="0">
      <alignment horizontal="right" vertical="center"/>
    </xf>
    <xf numFmtId="4" fontId="74" fillId="17" borderId="84" applyNumberFormat="0" applyProtection="0">
      <alignment horizontal="right" vertical="center"/>
    </xf>
    <xf numFmtId="4" fontId="74" fillId="17" borderId="84" applyNumberFormat="0" applyProtection="0">
      <alignment horizontal="right" vertical="center"/>
    </xf>
    <xf numFmtId="4" fontId="74" fillId="17" borderId="84" applyNumberFormat="0" applyProtection="0">
      <alignment horizontal="right" vertical="center"/>
    </xf>
    <xf numFmtId="4" fontId="53" fillId="66" borderId="85" applyNumberFormat="0" applyProtection="0">
      <alignment horizontal="right" vertical="center"/>
    </xf>
    <xf numFmtId="4" fontId="74" fillId="21" borderId="84" applyNumberFormat="0" applyProtection="0">
      <alignment horizontal="right" vertical="center"/>
    </xf>
    <xf numFmtId="4" fontId="74" fillId="21" borderId="84" applyNumberFormat="0" applyProtection="0">
      <alignment horizontal="right" vertical="center"/>
    </xf>
    <xf numFmtId="4" fontId="74" fillId="21" borderId="84" applyNumberFormat="0" applyProtection="0">
      <alignment horizontal="right" vertical="center"/>
    </xf>
    <xf numFmtId="4" fontId="74" fillId="21" borderId="84" applyNumberFormat="0" applyProtection="0">
      <alignment horizontal="right" vertical="center"/>
    </xf>
    <xf numFmtId="4" fontId="74" fillId="21" borderId="84" applyNumberFormat="0" applyProtection="0">
      <alignment horizontal="right" vertical="center"/>
    </xf>
    <xf numFmtId="4" fontId="53" fillId="67" borderId="85" applyNumberFormat="0" applyProtection="0">
      <alignment horizontal="right" vertical="center"/>
    </xf>
    <xf numFmtId="4" fontId="74" fillId="44" borderId="84" applyNumberFormat="0" applyProtection="0">
      <alignment horizontal="right" vertical="center"/>
    </xf>
    <xf numFmtId="4" fontId="74" fillId="44" borderId="84" applyNumberFormat="0" applyProtection="0">
      <alignment horizontal="right" vertical="center"/>
    </xf>
    <xf numFmtId="4" fontId="74" fillId="44" borderId="84" applyNumberFormat="0" applyProtection="0">
      <alignment horizontal="right" vertical="center"/>
    </xf>
    <xf numFmtId="4" fontId="74" fillId="44" borderId="84" applyNumberFormat="0" applyProtection="0">
      <alignment horizontal="right" vertical="center"/>
    </xf>
    <xf numFmtId="4" fontId="74" fillId="44" borderId="84" applyNumberFormat="0" applyProtection="0">
      <alignment horizontal="right" vertical="center"/>
    </xf>
    <xf numFmtId="4" fontId="53" fillId="68" borderId="85" applyNumberFormat="0" applyProtection="0">
      <alignment horizontal="right" vertical="center"/>
    </xf>
    <xf numFmtId="4" fontId="74" fillId="37" borderId="84" applyNumberFormat="0" applyProtection="0">
      <alignment horizontal="right" vertical="center"/>
    </xf>
    <xf numFmtId="4" fontId="74" fillId="37" borderId="84" applyNumberFormat="0" applyProtection="0">
      <alignment horizontal="right" vertical="center"/>
    </xf>
    <xf numFmtId="4" fontId="74" fillId="37" borderId="84" applyNumberFormat="0" applyProtection="0">
      <alignment horizontal="right" vertical="center"/>
    </xf>
    <xf numFmtId="4" fontId="74" fillId="37" borderId="84" applyNumberFormat="0" applyProtection="0">
      <alignment horizontal="right" vertical="center"/>
    </xf>
    <xf numFmtId="4" fontId="74" fillId="37" borderId="84" applyNumberFormat="0" applyProtection="0">
      <alignment horizontal="right" vertical="center"/>
    </xf>
    <xf numFmtId="4" fontId="53" fillId="69" borderId="85" applyNumberFormat="0" applyProtection="0">
      <alignment horizontal="right" vertical="center"/>
    </xf>
    <xf numFmtId="4" fontId="74" fillId="70" borderId="84" applyNumberFormat="0" applyProtection="0">
      <alignment horizontal="right" vertical="center"/>
    </xf>
    <xf numFmtId="4" fontId="74" fillId="70" borderId="84" applyNumberFormat="0" applyProtection="0">
      <alignment horizontal="right" vertical="center"/>
    </xf>
    <xf numFmtId="4" fontId="74" fillId="70" borderId="84" applyNumberFormat="0" applyProtection="0">
      <alignment horizontal="right" vertical="center"/>
    </xf>
    <xf numFmtId="4" fontId="74" fillId="70" borderId="84" applyNumberFormat="0" applyProtection="0">
      <alignment horizontal="right" vertical="center"/>
    </xf>
    <xf numFmtId="4" fontId="74" fillId="70" borderId="84" applyNumberFormat="0" applyProtection="0">
      <alignment horizontal="right" vertical="center"/>
    </xf>
    <xf numFmtId="4" fontId="53" fillId="71" borderId="85" applyNumberFormat="0" applyProtection="0">
      <alignment horizontal="right" vertical="center"/>
    </xf>
    <xf numFmtId="4" fontId="74" fillId="16" borderId="84" applyNumberFormat="0" applyProtection="0">
      <alignment horizontal="right" vertical="center"/>
    </xf>
    <xf numFmtId="4" fontId="74" fillId="16" borderId="84" applyNumberFormat="0" applyProtection="0">
      <alignment horizontal="right" vertical="center"/>
    </xf>
    <xf numFmtId="4" fontId="74" fillId="16" borderId="84" applyNumberFormat="0" applyProtection="0">
      <alignment horizontal="right" vertical="center"/>
    </xf>
    <xf numFmtId="4" fontId="74" fillId="16" borderId="84" applyNumberFormat="0" applyProtection="0">
      <alignment horizontal="right" vertical="center"/>
    </xf>
    <xf numFmtId="4" fontId="74" fillId="16" borderId="84" applyNumberFormat="0" applyProtection="0">
      <alignment horizontal="right" vertical="center"/>
    </xf>
    <xf numFmtId="4" fontId="77" fillId="72" borderId="85" applyNumberFormat="0" applyProtection="0">
      <alignment horizontal="left" vertical="center" indent="1"/>
    </xf>
    <xf numFmtId="4" fontId="74" fillId="73" borderId="82" applyNumberFormat="0" applyProtection="0">
      <alignment horizontal="left" vertical="center" indent="1"/>
    </xf>
    <xf numFmtId="4" fontId="74" fillId="73" borderId="82" applyNumberFormat="0" applyProtection="0">
      <alignment horizontal="left" vertical="center" indent="1"/>
    </xf>
    <xf numFmtId="4" fontId="74" fillId="73" borderId="82" applyNumberFormat="0" applyProtection="0">
      <alignment horizontal="left" vertical="center" indent="1"/>
    </xf>
    <xf numFmtId="4" fontId="74" fillId="73" borderId="82" applyNumberFormat="0" applyProtection="0">
      <alignment horizontal="left" vertical="center" indent="1"/>
    </xf>
    <xf numFmtId="4" fontId="74" fillId="73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56" fillId="75" borderId="82" applyNumberFormat="0" applyProtection="0">
      <alignment horizontal="left" vertical="center" indent="1"/>
    </xf>
    <xf numFmtId="4" fontId="74" fillId="77" borderId="84" applyNumberFormat="0" applyProtection="0">
      <alignment horizontal="right" vertical="center"/>
    </xf>
    <xf numFmtId="4" fontId="74" fillId="77" borderId="84" applyNumberFormat="0" applyProtection="0">
      <alignment horizontal="right" vertical="center"/>
    </xf>
    <xf numFmtId="4" fontId="74" fillId="77" borderId="84" applyNumberFormat="0" applyProtection="0">
      <alignment horizontal="right" vertical="center"/>
    </xf>
    <xf numFmtId="4" fontId="74" fillId="77" borderId="84" applyNumberFormat="0" applyProtection="0">
      <alignment horizontal="right" vertical="center"/>
    </xf>
    <xf numFmtId="4" fontId="74" fillId="77" borderId="84" applyNumberFormat="0" applyProtection="0">
      <alignment horizontal="right" vertical="center"/>
    </xf>
    <xf numFmtId="4" fontId="74" fillId="78" borderId="82" applyNumberFormat="0" applyProtection="0">
      <alignment horizontal="left" vertical="center" indent="1"/>
    </xf>
    <xf numFmtId="4" fontId="74" fillId="78" borderId="82" applyNumberFormat="0" applyProtection="0">
      <alignment horizontal="left" vertical="center" indent="1"/>
    </xf>
    <xf numFmtId="4" fontId="74" fillId="78" borderId="82" applyNumberFormat="0" applyProtection="0">
      <alignment horizontal="left" vertical="center" indent="1"/>
    </xf>
    <xf numFmtId="4" fontId="74" fillId="78" borderId="82" applyNumberFormat="0" applyProtection="0">
      <alignment horizontal="left" vertical="center" indent="1"/>
    </xf>
    <xf numFmtId="4" fontId="74" fillId="78" borderId="82" applyNumberFormat="0" applyProtection="0">
      <alignment horizontal="left" vertical="center" indent="1"/>
    </xf>
    <xf numFmtId="4" fontId="74" fillId="77" borderId="82" applyNumberFormat="0" applyProtection="0">
      <alignment horizontal="left" vertical="center" indent="1"/>
    </xf>
    <xf numFmtId="4" fontId="74" fillId="77" borderId="82" applyNumberFormat="0" applyProtection="0">
      <alignment horizontal="left" vertical="center" indent="1"/>
    </xf>
    <xf numFmtId="4" fontId="74" fillId="77" borderId="82" applyNumberFormat="0" applyProtection="0">
      <alignment horizontal="left" vertical="center" indent="1"/>
    </xf>
    <xf numFmtId="4" fontId="74" fillId="77" borderId="82" applyNumberFormat="0" applyProtection="0">
      <alignment horizontal="left" vertical="center" indent="1"/>
    </xf>
    <xf numFmtId="4" fontId="74" fillId="77" borderId="82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74" fillId="50" borderId="84" applyNumberFormat="0" applyProtection="0">
      <alignment horizontal="left" vertical="center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38" fillId="75" borderId="86" applyNumberFormat="0" applyProtection="0">
      <alignment horizontal="left" vertical="top" indent="1"/>
    </xf>
    <xf numFmtId="0" fontId="74" fillId="82" borderId="84" applyNumberFormat="0" applyProtection="0">
      <alignment horizontal="left" vertical="center" indent="1"/>
    </xf>
    <xf numFmtId="0" fontId="74" fillId="82" borderId="84" applyNumberFormat="0" applyProtection="0">
      <alignment horizontal="left" vertical="center" indent="1"/>
    </xf>
    <xf numFmtId="0" fontId="74" fillId="82" borderId="84" applyNumberFormat="0" applyProtection="0">
      <alignment horizontal="left" vertical="center" indent="1"/>
    </xf>
    <xf numFmtId="0" fontId="74" fillId="82" borderId="84" applyNumberFormat="0" applyProtection="0">
      <alignment horizontal="left" vertical="center" indent="1"/>
    </xf>
    <xf numFmtId="0" fontId="74" fillId="82" borderId="84" applyNumberFormat="0" applyProtection="0">
      <alignment horizontal="left" vertical="center" indent="1"/>
    </xf>
    <xf numFmtId="0" fontId="74" fillId="82" borderId="84" applyNumberFormat="0" applyProtection="0">
      <alignment horizontal="left" vertical="center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38" fillId="77" borderId="86" applyNumberFormat="0" applyProtection="0">
      <alignment horizontal="left" vertical="top" indent="1"/>
    </xf>
    <xf numFmtId="0" fontId="74" fillId="14" borderId="84" applyNumberFormat="0" applyProtection="0">
      <alignment horizontal="left" vertical="center" indent="1"/>
    </xf>
    <xf numFmtId="0" fontId="74" fillId="14" borderId="84" applyNumberFormat="0" applyProtection="0">
      <alignment horizontal="left" vertical="center" indent="1"/>
    </xf>
    <xf numFmtId="0" fontId="74" fillId="14" borderId="84" applyNumberFormat="0" applyProtection="0">
      <alignment horizontal="left" vertical="center" indent="1"/>
    </xf>
    <xf numFmtId="0" fontId="74" fillId="14" borderId="84" applyNumberFormat="0" applyProtection="0">
      <alignment horizontal="left" vertical="center" indent="1"/>
    </xf>
    <xf numFmtId="0" fontId="74" fillId="14" borderId="84" applyNumberFormat="0" applyProtection="0">
      <alignment horizontal="left" vertical="center" indent="1"/>
    </xf>
    <xf numFmtId="0" fontId="37" fillId="85" borderId="85" applyNumberFormat="0" applyProtection="0">
      <alignment horizontal="left" vertical="center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38" fillId="14" borderId="86" applyNumberFormat="0" applyProtection="0">
      <alignment horizontal="left" vertical="top" indent="1"/>
    </xf>
    <xf numFmtId="0" fontId="74" fillId="78" borderId="84" applyNumberFormat="0" applyProtection="0">
      <alignment horizontal="left" vertical="center" indent="1"/>
    </xf>
    <xf numFmtId="0" fontId="74" fillId="78" borderId="84" applyNumberFormat="0" applyProtection="0">
      <alignment horizontal="left" vertical="center" indent="1"/>
    </xf>
    <xf numFmtId="0" fontId="74" fillId="78" borderId="84" applyNumberFormat="0" applyProtection="0">
      <alignment horizontal="left" vertical="center" indent="1"/>
    </xf>
    <xf numFmtId="0" fontId="74" fillId="78" borderId="84" applyNumberFormat="0" applyProtection="0">
      <alignment horizontal="left" vertical="center" indent="1"/>
    </xf>
    <xf numFmtId="0" fontId="74" fillId="78" borderId="84" applyNumberFormat="0" applyProtection="0">
      <alignment horizontal="left" vertical="center" indent="1"/>
    </xf>
    <xf numFmtId="0" fontId="37" fillId="6" borderId="85" applyNumberFormat="0" applyProtection="0">
      <alignment horizontal="left" vertical="center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38" fillId="78" borderId="86" applyNumberFormat="0" applyProtection="0">
      <alignment horizontal="left" vertical="top" indent="1"/>
    </xf>
    <xf numFmtId="0" fontId="81" fillId="75" borderId="87" applyBorder="0"/>
    <xf numFmtId="4" fontId="53" fillId="87" borderId="85" applyNumberFormat="0" applyProtection="0">
      <alignment vertical="center"/>
    </xf>
    <xf numFmtId="4" fontId="82" fillId="59" borderId="86" applyNumberFormat="0" applyProtection="0">
      <alignment vertical="center"/>
    </xf>
    <xf numFmtId="4" fontId="82" fillId="59" borderId="86" applyNumberFormat="0" applyProtection="0">
      <alignment vertical="center"/>
    </xf>
    <xf numFmtId="4" fontId="82" fillId="59" borderId="86" applyNumberFormat="0" applyProtection="0">
      <alignment vertical="center"/>
    </xf>
    <xf numFmtId="4" fontId="82" fillId="59" borderId="86" applyNumberFormat="0" applyProtection="0">
      <alignment vertical="center"/>
    </xf>
    <xf numFmtId="4" fontId="82" fillId="59" borderId="86" applyNumberFormat="0" applyProtection="0">
      <alignment vertical="center"/>
    </xf>
    <xf numFmtId="4" fontId="75" fillId="87" borderId="85" applyNumberFormat="0" applyProtection="0">
      <alignment vertical="center"/>
    </xf>
    <xf numFmtId="4" fontId="53" fillId="87" borderId="85" applyNumberFormat="0" applyProtection="0">
      <alignment horizontal="left" vertical="center" indent="1"/>
    </xf>
    <xf numFmtId="4" fontId="82" fillId="50" borderId="86" applyNumberFormat="0" applyProtection="0">
      <alignment horizontal="left" vertical="center" indent="1"/>
    </xf>
    <xf numFmtId="4" fontId="82" fillId="50" borderId="86" applyNumberFormat="0" applyProtection="0">
      <alignment horizontal="left" vertical="center" indent="1"/>
    </xf>
    <xf numFmtId="4" fontId="82" fillId="50" borderId="86" applyNumberFormat="0" applyProtection="0">
      <alignment horizontal="left" vertical="center" indent="1"/>
    </xf>
    <xf numFmtId="4" fontId="82" fillId="50" borderId="86" applyNumberFormat="0" applyProtection="0">
      <alignment horizontal="left" vertical="center" indent="1"/>
    </xf>
    <xf numFmtId="4" fontId="82" fillId="50" borderId="86" applyNumberFormat="0" applyProtection="0">
      <alignment horizontal="left" vertical="center" indent="1"/>
    </xf>
    <xf numFmtId="4" fontId="53" fillId="87" borderId="85" applyNumberFormat="0" applyProtection="0">
      <alignment horizontal="left" vertical="center" indent="1"/>
    </xf>
    <xf numFmtId="0" fontId="82" fillId="59" borderId="86" applyNumberFormat="0" applyProtection="0">
      <alignment horizontal="left" vertical="top" indent="1"/>
    </xf>
    <xf numFmtId="0" fontId="82" fillId="59" borderId="86" applyNumberFormat="0" applyProtection="0">
      <alignment horizontal="left" vertical="top" indent="1"/>
    </xf>
    <xf numFmtId="0" fontId="82" fillId="59" borderId="86" applyNumberFormat="0" applyProtection="0">
      <alignment horizontal="left" vertical="top" indent="1"/>
    </xf>
    <xf numFmtId="0" fontId="82" fillId="59" borderId="86" applyNumberFormat="0" applyProtection="0">
      <alignment horizontal="left" vertical="top" indent="1"/>
    </xf>
    <xf numFmtId="0" fontId="82" fillId="59" borderId="86" applyNumberFormat="0" applyProtection="0">
      <alignment horizontal="left" vertical="top" indent="1"/>
    </xf>
    <xf numFmtId="4" fontId="53" fillId="74" borderId="85" applyNumberFormat="0" applyProtection="0">
      <alignment horizontal="right" vertical="center"/>
    </xf>
    <xf numFmtId="4" fontId="74" fillId="0" borderId="84" applyNumberFormat="0" applyProtection="0">
      <alignment horizontal="right" vertical="center"/>
    </xf>
    <xf numFmtId="4" fontId="74" fillId="0" borderId="84" applyNumberFormat="0" applyProtection="0">
      <alignment horizontal="right" vertical="center"/>
    </xf>
    <xf numFmtId="4" fontId="74" fillId="0" borderId="84" applyNumberFormat="0" applyProtection="0">
      <alignment horizontal="right" vertical="center"/>
    </xf>
    <xf numFmtId="4" fontId="74" fillId="0" borderId="84" applyNumberFormat="0" applyProtection="0">
      <alignment horizontal="right" vertical="center"/>
    </xf>
    <xf numFmtId="4" fontId="74" fillId="0" borderId="84" applyNumberFormat="0" applyProtection="0">
      <alignment horizontal="right" vertical="center"/>
    </xf>
    <xf numFmtId="4" fontId="75" fillId="74" borderId="85" applyNumberFormat="0" applyProtection="0">
      <alignment horizontal="right" vertical="center"/>
    </xf>
    <xf numFmtId="4" fontId="45" fillId="88" borderId="84" applyNumberFormat="0" applyProtection="0">
      <alignment horizontal="right" vertical="center"/>
    </xf>
    <xf numFmtId="4" fontId="45" fillId="88" borderId="84" applyNumberFormat="0" applyProtection="0">
      <alignment horizontal="right" vertical="center"/>
    </xf>
    <xf numFmtId="4" fontId="45" fillId="88" borderId="84" applyNumberFormat="0" applyProtection="0">
      <alignment horizontal="right" vertical="center"/>
    </xf>
    <xf numFmtId="4" fontId="45" fillId="88" borderId="84" applyNumberFormat="0" applyProtection="0">
      <alignment horizontal="right" vertical="center"/>
    </xf>
    <xf numFmtId="4" fontId="45" fillId="88" borderId="84" applyNumberFormat="0" applyProtection="0">
      <alignment horizontal="right" vertical="center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4" fontId="74" fillId="20" borderId="84" applyNumberFormat="0" applyProtection="0">
      <alignment horizontal="left" vertical="center" indent="1"/>
    </xf>
    <xf numFmtId="0" fontId="82" fillId="77" borderId="86" applyNumberFormat="0" applyProtection="0">
      <alignment horizontal="left" vertical="top" indent="1"/>
    </xf>
    <xf numFmtId="0" fontId="82" fillId="77" borderId="86" applyNumberFormat="0" applyProtection="0">
      <alignment horizontal="left" vertical="top" indent="1"/>
    </xf>
    <xf numFmtId="0" fontId="82" fillId="77" borderId="86" applyNumberFormat="0" applyProtection="0">
      <alignment horizontal="left" vertical="top" indent="1"/>
    </xf>
    <xf numFmtId="0" fontId="82" fillId="77" borderId="86" applyNumberFormat="0" applyProtection="0">
      <alignment horizontal="left" vertical="top" indent="1"/>
    </xf>
    <xf numFmtId="0" fontId="82" fillId="77" borderId="86" applyNumberFormat="0" applyProtection="0">
      <alignment horizontal="left" vertical="top" indent="1"/>
    </xf>
    <xf numFmtId="4" fontId="45" fillId="89" borderId="82" applyNumberFormat="0" applyProtection="0">
      <alignment horizontal="left" vertical="center" indent="1"/>
    </xf>
    <xf numFmtId="4" fontId="45" fillId="89" borderId="82" applyNumberFormat="0" applyProtection="0">
      <alignment horizontal="left" vertical="center" indent="1"/>
    </xf>
    <xf numFmtId="4" fontId="45" fillId="89" borderId="82" applyNumberFormat="0" applyProtection="0">
      <alignment horizontal="left" vertical="center" indent="1"/>
    </xf>
    <xf numFmtId="4" fontId="45" fillId="89" borderId="82" applyNumberFormat="0" applyProtection="0">
      <alignment horizontal="left" vertical="center" indent="1"/>
    </xf>
    <xf numFmtId="4" fontId="45" fillId="89" borderId="82" applyNumberFormat="0" applyProtection="0">
      <alignment horizontal="left" vertical="center" indent="1"/>
    </xf>
    <xf numFmtId="4" fontId="73" fillId="74" borderId="85" applyNumberFormat="0" applyProtection="0">
      <alignment horizontal="right" vertical="center"/>
    </xf>
    <xf numFmtId="4" fontId="45" fillId="86" borderId="84" applyNumberFormat="0" applyProtection="0">
      <alignment horizontal="right" vertical="center"/>
    </xf>
    <xf numFmtId="4" fontId="45" fillId="86" borderId="84" applyNumberFormat="0" applyProtection="0">
      <alignment horizontal="right" vertical="center"/>
    </xf>
    <xf numFmtId="4" fontId="45" fillId="86" borderId="84" applyNumberFormat="0" applyProtection="0">
      <alignment horizontal="right" vertical="center"/>
    </xf>
    <xf numFmtId="4" fontId="45" fillId="86" borderId="84" applyNumberFormat="0" applyProtection="0">
      <alignment horizontal="right" vertical="center"/>
    </xf>
    <xf numFmtId="4" fontId="45" fillId="86" borderId="84" applyNumberFormat="0" applyProtection="0">
      <alignment horizontal="right" vertical="center"/>
    </xf>
    <xf numFmtId="2" fontId="84" fillId="91" borderId="80" applyProtection="0"/>
    <xf numFmtId="2" fontId="84" fillId="91" borderId="80" applyProtection="0"/>
    <xf numFmtId="2" fontId="44" fillId="92" borderId="80" applyProtection="0"/>
    <xf numFmtId="2" fontId="44" fillId="93" borderId="80" applyProtection="0"/>
    <xf numFmtId="2" fontId="44" fillId="94" borderId="80" applyProtection="0"/>
    <xf numFmtId="2" fontId="44" fillId="94" borderId="80" applyProtection="0">
      <alignment horizontal="center"/>
    </xf>
    <xf numFmtId="2" fontId="44" fillId="93" borderId="80" applyProtection="0">
      <alignment horizontal="center"/>
    </xf>
    <xf numFmtId="0" fontId="45" fillId="0" borderId="82">
      <alignment horizontal="left" vertical="top" wrapText="1"/>
    </xf>
    <xf numFmtId="0" fontId="87" fillId="0" borderId="88" applyNumberFormat="0" applyFill="0" applyAlignment="0" applyProtection="0"/>
    <xf numFmtId="0" fontId="93" fillId="0" borderId="89"/>
    <xf numFmtId="0" fontId="44" fillId="6" borderId="92" applyNumberFormat="0">
      <alignment readingOrder="1"/>
      <protection locked="0"/>
    </xf>
    <xf numFmtId="0" fontId="50" fillId="0" borderId="93">
      <alignment horizontal="left" vertical="top" wrapText="1"/>
    </xf>
    <xf numFmtId="49" fontId="36" fillId="0" borderId="90">
      <alignment horizontal="center" vertical="top" wrapText="1"/>
      <protection locked="0"/>
    </xf>
    <xf numFmtId="49" fontId="36" fillId="0" borderId="90">
      <alignment horizontal="center" vertical="top" wrapText="1"/>
      <protection locked="0"/>
    </xf>
    <xf numFmtId="49" fontId="45" fillId="10" borderId="90">
      <alignment horizontal="right" vertical="top"/>
      <protection locked="0"/>
    </xf>
    <xf numFmtId="49" fontId="45" fillId="10" borderId="90">
      <alignment horizontal="right" vertical="top"/>
      <protection locked="0"/>
    </xf>
    <xf numFmtId="0" fontId="45" fillId="10" borderId="90">
      <alignment horizontal="right" vertical="top"/>
      <protection locked="0"/>
    </xf>
    <xf numFmtId="0" fontId="45" fillId="10" borderId="90">
      <alignment horizontal="right" vertical="top"/>
      <protection locked="0"/>
    </xf>
    <xf numFmtId="49" fontId="45" fillId="0" borderId="90">
      <alignment horizontal="right" vertical="top"/>
      <protection locked="0"/>
    </xf>
    <xf numFmtId="49" fontId="45" fillId="0" borderId="90">
      <alignment horizontal="right" vertical="top"/>
      <protection locked="0"/>
    </xf>
    <xf numFmtId="0" fontId="45" fillId="0" borderId="90">
      <alignment horizontal="right" vertical="top"/>
      <protection locked="0"/>
    </xf>
    <xf numFmtId="0" fontId="45" fillId="0" borderId="90">
      <alignment horizontal="right" vertical="top"/>
      <protection locked="0"/>
    </xf>
    <xf numFmtId="49" fontId="45" fillId="49" borderId="90">
      <alignment horizontal="right" vertical="top"/>
      <protection locked="0"/>
    </xf>
    <xf numFmtId="49" fontId="45" fillId="49" borderId="90">
      <alignment horizontal="right" vertical="top"/>
      <protection locked="0"/>
    </xf>
    <xf numFmtId="0" fontId="45" fillId="49" borderId="90">
      <alignment horizontal="right" vertical="top"/>
      <protection locked="0"/>
    </xf>
    <xf numFmtId="0" fontId="45" fillId="49" borderId="90">
      <alignment horizontal="right" vertical="top"/>
      <protection locked="0"/>
    </xf>
    <xf numFmtId="0" fontId="50" fillId="0" borderId="93">
      <alignment horizontal="center" vertical="top" wrapText="1"/>
    </xf>
    <xf numFmtId="0" fontId="54" fillId="50" borderId="92" applyNumberFormat="0" applyAlignment="0" applyProtection="0"/>
    <xf numFmtId="0" fontId="67" fillId="13" borderId="92" applyNumberFormat="0" applyAlignment="0" applyProtection="0"/>
    <xf numFmtId="0" fontId="36" fillId="59" borderId="94" applyNumberFormat="0" applyFont="0" applyAlignment="0" applyProtection="0"/>
    <xf numFmtId="0" fontId="38" fillId="45" borderId="95" applyNumberFormat="0" applyFont="0" applyAlignment="0" applyProtection="0"/>
    <xf numFmtId="0" fontId="38" fillId="45" borderId="95" applyNumberFormat="0" applyFont="0" applyAlignment="0" applyProtection="0"/>
    <xf numFmtId="0" fontId="38" fillId="45" borderId="95" applyNumberFormat="0" applyFont="0" applyAlignment="0" applyProtection="0"/>
    <xf numFmtId="0" fontId="72" fillId="50" borderId="96" applyNumberFormat="0" applyAlignment="0" applyProtection="0"/>
    <xf numFmtId="4" fontId="53" fillId="60" borderId="96" applyNumberFormat="0" applyProtection="0">
      <alignment vertical="center"/>
    </xf>
    <xf numFmtId="4" fontId="74" fillId="57" borderId="95" applyNumberFormat="0" applyProtection="0">
      <alignment vertical="center"/>
    </xf>
    <xf numFmtId="4" fontId="74" fillId="57" borderId="95" applyNumberFormat="0" applyProtection="0">
      <alignment vertical="center"/>
    </xf>
    <xf numFmtId="4" fontId="74" fillId="57" borderId="95" applyNumberFormat="0" applyProtection="0">
      <alignment vertical="center"/>
    </xf>
    <xf numFmtId="4" fontId="74" fillId="57" borderId="95" applyNumberFormat="0" applyProtection="0">
      <alignment vertical="center"/>
    </xf>
    <xf numFmtId="4" fontId="74" fillId="57" borderId="95" applyNumberFormat="0" applyProtection="0">
      <alignment vertical="center"/>
    </xf>
    <xf numFmtId="4" fontId="75" fillId="60" borderId="96" applyNumberFormat="0" applyProtection="0">
      <alignment vertical="center"/>
    </xf>
    <xf numFmtId="4" fontId="45" fillId="60" borderId="95" applyNumberFormat="0" applyProtection="0">
      <alignment vertical="center"/>
    </xf>
    <xf numFmtId="4" fontId="45" fillId="60" borderId="95" applyNumberFormat="0" applyProtection="0">
      <alignment vertical="center"/>
    </xf>
    <xf numFmtId="4" fontId="45" fillId="60" borderId="95" applyNumberFormat="0" applyProtection="0">
      <alignment vertical="center"/>
    </xf>
    <xf numFmtId="4" fontId="45" fillId="60" borderId="95" applyNumberFormat="0" applyProtection="0">
      <alignment vertical="center"/>
    </xf>
    <xf numFmtId="4" fontId="45" fillId="60" borderId="95" applyNumberFormat="0" applyProtection="0">
      <alignment vertical="center"/>
    </xf>
    <xf numFmtId="4" fontId="53" fillId="60" borderId="96" applyNumberFormat="0" applyProtection="0">
      <alignment horizontal="left" vertical="center" indent="1"/>
    </xf>
    <xf numFmtId="4" fontId="74" fillId="60" borderId="95" applyNumberFormat="0" applyProtection="0">
      <alignment horizontal="left" vertical="center" indent="1"/>
    </xf>
    <xf numFmtId="4" fontId="74" fillId="60" borderId="95" applyNumberFormat="0" applyProtection="0">
      <alignment horizontal="left" vertical="center" indent="1"/>
    </xf>
    <xf numFmtId="4" fontId="74" fillId="60" borderId="95" applyNumberFormat="0" applyProtection="0">
      <alignment horizontal="left" vertical="center" indent="1"/>
    </xf>
    <xf numFmtId="4" fontId="74" fillId="60" borderId="95" applyNumberFormat="0" applyProtection="0">
      <alignment horizontal="left" vertical="center" indent="1"/>
    </xf>
    <xf numFmtId="4" fontId="74" fillId="60" borderId="95" applyNumberFormat="0" applyProtection="0">
      <alignment horizontal="left" vertical="center" indent="1"/>
    </xf>
    <xf numFmtId="4" fontId="53" fillId="60" borderId="96" applyNumberFormat="0" applyProtection="0">
      <alignment horizontal="left" vertical="center" indent="1"/>
    </xf>
    <xf numFmtId="0" fontId="45" fillId="57" borderId="97" applyNumberFormat="0" applyProtection="0">
      <alignment horizontal="left" vertical="top" indent="1"/>
    </xf>
    <xf numFmtId="0" fontId="45" fillId="57" borderId="97" applyNumberFormat="0" applyProtection="0">
      <alignment horizontal="left" vertical="top" indent="1"/>
    </xf>
    <xf numFmtId="0" fontId="45" fillId="57" borderId="97" applyNumberFormat="0" applyProtection="0">
      <alignment horizontal="left" vertical="top" indent="1"/>
    </xf>
    <xf numFmtId="0" fontId="45" fillId="57" borderId="97" applyNumberFormat="0" applyProtection="0">
      <alignment horizontal="left" vertical="top" indent="1"/>
    </xf>
    <xf numFmtId="0" fontId="45" fillId="57" borderId="97" applyNumberFormat="0" applyProtection="0">
      <alignment horizontal="left" vertical="top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53" fillId="61" borderId="96" applyNumberFormat="0" applyProtection="0">
      <alignment horizontal="right" vertical="center"/>
    </xf>
    <xf numFmtId="4" fontId="74" fillId="9" borderId="95" applyNumberFormat="0" applyProtection="0">
      <alignment horizontal="right" vertical="center"/>
    </xf>
    <xf numFmtId="4" fontId="74" fillId="9" borderId="95" applyNumberFormat="0" applyProtection="0">
      <alignment horizontal="right" vertical="center"/>
    </xf>
    <xf numFmtId="4" fontId="74" fillId="9" borderId="95" applyNumberFormat="0" applyProtection="0">
      <alignment horizontal="right" vertical="center"/>
    </xf>
    <xf numFmtId="4" fontId="74" fillId="9" borderId="95" applyNumberFormat="0" applyProtection="0">
      <alignment horizontal="right" vertical="center"/>
    </xf>
    <xf numFmtId="4" fontId="74" fillId="9" borderId="95" applyNumberFormat="0" applyProtection="0">
      <alignment horizontal="right" vertical="center"/>
    </xf>
    <xf numFmtId="4" fontId="53" fillId="62" borderId="96" applyNumberFormat="0" applyProtection="0">
      <alignment horizontal="right" vertical="center"/>
    </xf>
    <xf numFmtId="4" fontId="74" fillId="63" borderId="95" applyNumberFormat="0" applyProtection="0">
      <alignment horizontal="right" vertical="center"/>
    </xf>
    <xf numFmtId="4" fontId="74" fillId="63" borderId="95" applyNumberFormat="0" applyProtection="0">
      <alignment horizontal="right" vertical="center"/>
    </xf>
    <xf numFmtId="4" fontId="74" fillId="63" borderId="95" applyNumberFormat="0" applyProtection="0">
      <alignment horizontal="right" vertical="center"/>
    </xf>
    <xf numFmtId="4" fontId="74" fillId="63" borderId="95" applyNumberFormat="0" applyProtection="0">
      <alignment horizontal="right" vertical="center"/>
    </xf>
    <xf numFmtId="4" fontId="74" fillId="63" borderId="95" applyNumberFormat="0" applyProtection="0">
      <alignment horizontal="right" vertical="center"/>
    </xf>
    <xf numFmtId="4" fontId="53" fillId="64" borderId="96" applyNumberFormat="0" applyProtection="0">
      <alignment horizontal="right" vertical="center"/>
    </xf>
    <xf numFmtId="4" fontId="74" fillId="30" borderId="93" applyNumberFormat="0" applyProtection="0">
      <alignment horizontal="right" vertical="center"/>
    </xf>
    <xf numFmtId="4" fontId="74" fillId="30" borderId="93" applyNumberFormat="0" applyProtection="0">
      <alignment horizontal="right" vertical="center"/>
    </xf>
    <xf numFmtId="4" fontId="74" fillId="30" borderId="93" applyNumberFormat="0" applyProtection="0">
      <alignment horizontal="right" vertical="center"/>
    </xf>
    <xf numFmtId="4" fontId="74" fillId="30" borderId="93" applyNumberFormat="0" applyProtection="0">
      <alignment horizontal="right" vertical="center"/>
    </xf>
    <xf numFmtId="4" fontId="74" fillId="30" borderId="93" applyNumberFormat="0" applyProtection="0">
      <alignment horizontal="right" vertical="center"/>
    </xf>
    <xf numFmtId="4" fontId="53" fillId="65" borderId="96" applyNumberFormat="0" applyProtection="0">
      <alignment horizontal="right" vertical="center"/>
    </xf>
    <xf numFmtId="4" fontId="74" fillId="17" borderId="95" applyNumberFormat="0" applyProtection="0">
      <alignment horizontal="right" vertical="center"/>
    </xf>
    <xf numFmtId="4" fontId="74" fillId="17" borderId="95" applyNumberFormat="0" applyProtection="0">
      <alignment horizontal="right" vertical="center"/>
    </xf>
    <xf numFmtId="4" fontId="74" fillId="17" borderId="95" applyNumberFormat="0" applyProtection="0">
      <alignment horizontal="right" vertical="center"/>
    </xf>
    <xf numFmtId="4" fontId="74" fillId="17" borderId="95" applyNumberFormat="0" applyProtection="0">
      <alignment horizontal="right" vertical="center"/>
    </xf>
    <xf numFmtId="4" fontId="74" fillId="17" borderId="95" applyNumberFormat="0" applyProtection="0">
      <alignment horizontal="right" vertical="center"/>
    </xf>
    <xf numFmtId="4" fontId="53" fillId="66" borderId="96" applyNumberFormat="0" applyProtection="0">
      <alignment horizontal="right" vertical="center"/>
    </xf>
    <xf numFmtId="4" fontId="74" fillId="21" borderId="95" applyNumberFormat="0" applyProtection="0">
      <alignment horizontal="right" vertical="center"/>
    </xf>
    <xf numFmtId="4" fontId="74" fillId="21" borderId="95" applyNumberFormat="0" applyProtection="0">
      <alignment horizontal="right" vertical="center"/>
    </xf>
    <xf numFmtId="4" fontId="74" fillId="21" borderId="95" applyNumberFormat="0" applyProtection="0">
      <alignment horizontal="right" vertical="center"/>
    </xf>
    <xf numFmtId="4" fontId="74" fillId="21" borderId="95" applyNumberFormat="0" applyProtection="0">
      <alignment horizontal="right" vertical="center"/>
    </xf>
    <xf numFmtId="4" fontId="74" fillId="21" borderId="95" applyNumberFormat="0" applyProtection="0">
      <alignment horizontal="right" vertical="center"/>
    </xf>
    <xf numFmtId="4" fontId="53" fillId="67" borderId="96" applyNumberFormat="0" applyProtection="0">
      <alignment horizontal="right" vertical="center"/>
    </xf>
    <xf numFmtId="4" fontId="74" fillId="44" borderId="95" applyNumberFormat="0" applyProtection="0">
      <alignment horizontal="right" vertical="center"/>
    </xf>
    <xf numFmtId="4" fontId="74" fillId="44" borderId="95" applyNumberFormat="0" applyProtection="0">
      <alignment horizontal="right" vertical="center"/>
    </xf>
    <xf numFmtId="4" fontId="74" fillId="44" borderId="95" applyNumberFormat="0" applyProtection="0">
      <alignment horizontal="right" vertical="center"/>
    </xf>
    <xf numFmtId="4" fontId="74" fillId="44" borderId="95" applyNumberFormat="0" applyProtection="0">
      <alignment horizontal="right" vertical="center"/>
    </xf>
    <xf numFmtId="4" fontId="74" fillId="44" borderId="95" applyNumberFormat="0" applyProtection="0">
      <alignment horizontal="right" vertical="center"/>
    </xf>
    <xf numFmtId="4" fontId="53" fillId="68" borderId="96" applyNumberFormat="0" applyProtection="0">
      <alignment horizontal="right" vertical="center"/>
    </xf>
    <xf numFmtId="4" fontId="74" fillId="37" borderId="95" applyNumberFormat="0" applyProtection="0">
      <alignment horizontal="right" vertical="center"/>
    </xf>
    <xf numFmtId="4" fontId="74" fillId="37" borderId="95" applyNumberFormat="0" applyProtection="0">
      <alignment horizontal="right" vertical="center"/>
    </xf>
    <xf numFmtId="4" fontId="74" fillId="37" borderId="95" applyNumberFormat="0" applyProtection="0">
      <alignment horizontal="right" vertical="center"/>
    </xf>
    <xf numFmtId="4" fontId="74" fillId="37" borderId="95" applyNumberFormat="0" applyProtection="0">
      <alignment horizontal="right" vertical="center"/>
    </xf>
    <xf numFmtId="4" fontId="74" fillId="37" borderId="95" applyNumberFormat="0" applyProtection="0">
      <alignment horizontal="right" vertical="center"/>
    </xf>
    <xf numFmtId="4" fontId="53" fillId="69" borderId="96" applyNumberFormat="0" applyProtection="0">
      <alignment horizontal="right" vertical="center"/>
    </xf>
    <xf numFmtId="4" fontId="74" fillId="70" borderId="95" applyNumberFormat="0" applyProtection="0">
      <alignment horizontal="right" vertical="center"/>
    </xf>
    <xf numFmtId="4" fontId="74" fillId="70" borderId="95" applyNumberFormat="0" applyProtection="0">
      <alignment horizontal="right" vertical="center"/>
    </xf>
    <xf numFmtId="4" fontId="74" fillId="70" borderId="95" applyNumberFormat="0" applyProtection="0">
      <alignment horizontal="right" vertical="center"/>
    </xf>
    <xf numFmtId="4" fontId="74" fillId="70" borderId="95" applyNumberFormat="0" applyProtection="0">
      <alignment horizontal="right" vertical="center"/>
    </xf>
    <xf numFmtId="4" fontId="74" fillId="70" borderId="95" applyNumberFormat="0" applyProtection="0">
      <alignment horizontal="right" vertical="center"/>
    </xf>
    <xf numFmtId="4" fontId="53" fillId="71" borderId="96" applyNumberFormat="0" applyProtection="0">
      <alignment horizontal="right" vertical="center"/>
    </xf>
    <xf numFmtId="4" fontId="74" fillId="16" borderId="95" applyNumberFormat="0" applyProtection="0">
      <alignment horizontal="right" vertical="center"/>
    </xf>
    <xf numFmtId="4" fontId="74" fillId="16" borderId="95" applyNumberFormat="0" applyProtection="0">
      <alignment horizontal="right" vertical="center"/>
    </xf>
    <xf numFmtId="4" fontId="74" fillId="16" borderId="95" applyNumberFormat="0" applyProtection="0">
      <alignment horizontal="right" vertical="center"/>
    </xf>
    <xf numFmtId="4" fontId="74" fillId="16" borderId="95" applyNumberFormat="0" applyProtection="0">
      <alignment horizontal="right" vertical="center"/>
    </xf>
    <xf numFmtId="4" fontId="74" fillId="16" borderId="95" applyNumberFormat="0" applyProtection="0">
      <alignment horizontal="right" vertical="center"/>
    </xf>
    <xf numFmtId="4" fontId="77" fillId="72" borderId="96" applyNumberFormat="0" applyProtection="0">
      <alignment horizontal="left" vertical="center" indent="1"/>
    </xf>
    <xf numFmtId="4" fontId="74" fillId="73" borderId="93" applyNumberFormat="0" applyProtection="0">
      <alignment horizontal="left" vertical="center" indent="1"/>
    </xf>
    <xf numFmtId="4" fontId="74" fillId="73" borderId="93" applyNumberFormat="0" applyProtection="0">
      <alignment horizontal="left" vertical="center" indent="1"/>
    </xf>
    <xf numFmtId="4" fontId="74" fillId="73" borderId="93" applyNumberFormat="0" applyProtection="0">
      <alignment horizontal="left" vertical="center" indent="1"/>
    </xf>
    <xf numFmtId="4" fontId="74" fillId="73" borderId="93" applyNumberFormat="0" applyProtection="0">
      <alignment horizontal="left" vertical="center" indent="1"/>
    </xf>
    <xf numFmtId="4" fontId="74" fillId="73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56" fillId="75" borderId="93" applyNumberFormat="0" applyProtection="0">
      <alignment horizontal="left" vertical="center" indent="1"/>
    </xf>
    <xf numFmtId="4" fontId="74" fillId="77" borderId="95" applyNumberFormat="0" applyProtection="0">
      <alignment horizontal="right" vertical="center"/>
    </xf>
    <xf numFmtId="4" fontId="74" fillId="77" borderId="95" applyNumberFormat="0" applyProtection="0">
      <alignment horizontal="right" vertical="center"/>
    </xf>
    <xf numFmtId="4" fontId="74" fillId="77" borderId="95" applyNumberFormat="0" applyProtection="0">
      <alignment horizontal="right" vertical="center"/>
    </xf>
    <xf numFmtId="4" fontId="74" fillId="77" borderId="95" applyNumberFormat="0" applyProtection="0">
      <alignment horizontal="right" vertical="center"/>
    </xf>
    <xf numFmtId="4" fontId="74" fillId="77" borderId="95" applyNumberFormat="0" applyProtection="0">
      <alignment horizontal="right" vertical="center"/>
    </xf>
    <xf numFmtId="4" fontId="74" fillId="78" borderId="93" applyNumberFormat="0" applyProtection="0">
      <alignment horizontal="left" vertical="center" indent="1"/>
    </xf>
    <xf numFmtId="4" fontId="74" fillId="78" borderId="93" applyNumberFormat="0" applyProtection="0">
      <alignment horizontal="left" vertical="center" indent="1"/>
    </xf>
    <xf numFmtId="4" fontId="74" fillId="78" borderId="93" applyNumberFormat="0" applyProtection="0">
      <alignment horizontal="left" vertical="center" indent="1"/>
    </xf>
    <xf numFmtId="4" fontId="74" fillId="78" borderId="93" applyNumberFormat="0" applyProtection="0">
      <alignment horizontal="left" vertical="center" indent="1"/>
    </xf>
    <xf numFmtId="4" fontId="74" fillId="78" borderId="93" applyNumberFormat="0" applyProtection="0">
      <alignment horizontal="left" vertical="center" indent="1"/>
    </xf>
    <xf numFmtId="4" fontId="74" fillId="77" borderId="93" applyNumberFormat="0" applyProtection="0">
      <alignment horizontal="left" vertical="center" indent="1"/>
    </xf>
    <xf numFmtId="4" fontId="74" fillId="77" borderId="93" applyNumberFormat="0" applyProtection="0">
      <alignment horizontal="left" vertical="center" indent="1"/>
    </xf>
    <xf numFmtId="4" fontId="74" fillId="77" borderId="93" applyNumberFormat="0" applyProtection="0">
      <alignment horizontal="left" vertical="center" indent="1"/>
    </xf>
    <xf numFmtId="4" fontId="74" fillId="77" borderId="93" applyNumberFormat="0" applyProtection="0">
      <alignment horizontal="left" vertical="center" indent="1"/>
    </xf>
    <xf numFmtId="4" fontId="74" fillId="77" borderId="93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74" fillId="50" borderId="95" applyNumberFormat="0" applyProtection="0">
      <alignment horizontal="left" vertical="center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38" fillId="75" borderId="97" applyNumberFormat="0" applyProtection="0">
      <alignment horizontal="left" vertical="top" indent="1"/>
    </xf>
    <xf numFmtId="0" fontId="74" fillId="82" borderId="95" applyNumberFormat="0" applyProtection="0">
      <alignment horizontal="left" vertical="center" indent="1"/>
    </xf>
    <xf numFmtId="0" fontId="74" fillId="82" borderId="95" applyNumberFormat="0" applyProtection="0">
      <alignment horizontal="left" vertical="center" indent="1"/>
    </xf>
    <xf numFmtId="0" fontId="74" fillId="82" borderId="95" applyNumberFormat="0" applyProtection="0">
      <alignment horizontal="left" vertical="center" indent="1"/>
    </xf>
    <xf numFmtId="0" fontId="74" fillId="82" borderId="95" applyNumberFormat="0" applyProtection="0">
      <alignment horizontal="left" vertical="center" indent="1"/>
    </xf>
    <xf numFmtId="0" fontId="74" fillId="82" borderId="95" applyNumberFormat="0" applyProtection="0">
      <alignment horizontal="left" vertical="center" indent="1"/>
    </xf>
    <xf numFmtId="0" fontId="74" fillId="82" borderId="95" applyNumberFormat="0" applyProtection="0">
      <alignment horizontal="left" vertical="center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38" fillId="77" borderId="97" applyNumberFormat="0" applyProtection="0">
      <alignment horizontal="left" vertical="top" indent="1"/>
    </xf>
    <xf numFmtId="0" fontId="74" fillId="14" borderId="95" applyNumberFormat="0" applyProtection="0">
      <alignment horizontal="left" vertical="center" indent="1"/>
    </xf>
    <xf numFmtId="0" fontId="74" fillId="14" borderId="95" applyNumberFormat="0" applyProtection="0">
      <alignment horizontal="left" vertical="center" indent="1"/>
    </xf>
    <xf numFmtId="0" fontId="74" fillId="14" borderId="95" applyNumberFormat="0" applyProtection="0">
      <alignment horizontal="left" vertical="center" indent="1"/>
    </xf>
    <xf numFmtId="0" fontId="74" fillId="14" borderId="95" applyNumberFormat="0" applyProtection="0">
      <alignment horizontal="left" vertical="center" indent="1"/>
    </xf>
    <xf numFmtId="0" fontId="74" fillId="14" borderId="95" applyNumberFormat="0" applyProtection="0">
      <alignment horizontal="left" vertical="center" indent="1"/>
    </xf>
    <xf numFmtId="0" fontId="37" fillId="85" borderId="96" applyNumberFormat="0" applyProtection="0">
      <alignment horizontal="left" vertical="center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38" fillId="14" borderId="97" applyNumberFormat="0" applyProtection="0">
      <alignment horizontal="left" vertical="top" indent="1"/>
    </xf>
    <xf numFmtId="0" fontId="74" fillId="78" borderId="95" applyNumberFormat="0" applyProtection="0">
      <alignment horizontal="left" vertical="center" indent="1"/>
    </xf>
    <xf numFmtId="0" fontId="74" fillId="78" borderId="95" applyNumberFormat="0" applyProtection="0">
      <alignment horizontal="left" vertical="center" indent="1"/>
    </xf>
    <xf numFmtId="0" fontId="74" fillId="78" borderId="95" applyNumberFormat="0" applyProtection="0">
      <alignment horizontal="left" vertical="center" indent="1"/>
    </xf>
    <xf numFmtId="0" fontId="74" fillId="78" borderId="95" applyNumberFormat="0" applyProtection="0">
      <alignment horizontal="left" vertical="center" indent="1"/>
    </xf>
    <xf numFmtId="0" fontId="74" fillId="78" borderId="95" applyNumberFormat="0" applyProtection="0">
      <alignment horizontal="left" vertical="center" indent="1"/>
    </xf>
    <xf numFmtId="0" fontId="37" fillId="6" borderId="96" applyNumberFormat="0" applyProtection="0">
      <alignment horizontal="left" vertical="center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38" fillId="78" borderId="97" applyNumberFormat="0" applyProtection="0">
      <alignment horizontal="left" vertical="top" indent="1"/>
    </xf>
    <xf numFmtId="0" fontId="81" fillId="75" borderId="98" applyBorder="0"/>
    <xf numFmtId="4" fontId="53" fillId="87" borderId="96" applyNumberFormat="0" applyProtection="0">
      <alignment vertical="center"/>
    </xf>
    <xf numFmtId="4" fontId="82" fillId="59" borderId="97" applyNumberFormat="0" applyProtection="0">
      <alignment vertical="center"/>
    </xf>
    <xf numFmtId="4" fontId="82" fillId="59" borderId="97" applyNumberFormat="0" applyProtection="0">
      <alignment vertical="center"/>
    </xf>
    <xf numFmtId="4" fontId="82" fillId="59" borderId="97" applyNumberFormat="0" applyProtection="0">
      <alignment vertical="center"/>
    </xf>
    <xf numFmtId="4" fontId="82" fillId="59" borderId="97" applyNumberFormat="0" applyProtection="0">
      <alignment vertical="center"/>
    </xf>
    <xf numFmtId="4" fontId="82" fillId="59" borderId="97" applyNumberFormat="0" applyProtection="0">
      <alignment vertical="center"/>
    </xf>
    <xf numFmtId="4" fontId="75" fillId="87" borderId="96" applyNumberFormat="0" applyProtection="0">
      <alignment vertical="center"/>
    </xf>
    <xf numFmtId="4" fontId="53" fillId="87" borderId="96" applyNumberFormat="0" applyProtection="0">
      <alignment horizontal="left" vertical="center" indent="1"/>
    </xf>
    <xf numFmtId="4" fontId="82" fillId="50" borderId="97" applyNumberFormat="0" applyProtection="0">
      <alignment horizontal="left" vertical="center" indent="1"/>
    </xf>
    <xf numFmtId="4" fontId="82" fillId="50" borderId="97" applyNumberFormat="0" applyProtection="0">
      <alignment horizontal="left" vertical="center" indent="1"/>
    </xf>
    <xf numFmtId="4" fontId="82" fillId="50" borderId="97" applyNumberFormat="0" applyProtection="0">
      <alignment horizontal="left" vertical="center" indent="1"/>
    </xf>
    <xf numFmtId="4" fontId="82" fillId="50" borderId="97" applyNumberFormat="0" applyProtection="0">
      <alignment horizontal="left" vertical="center" indent="1"/>
    </xf>
    <xf numFmtId="4" fontId="82" fillId="50" borderId="97" applyNumberFormat="0" applyProtection="0">
      <alignment horizontal="left" vertical="center" indent="1"/>
    </xf>
    <xf numFmtId="4" fontId="53" fillId="87" borderId="96" applyNumberFormat="0" applyProtection="0">
      <alignment horizontal="left" vertical="center" indent="1"/>
    </xf>
    <xf numFmtId="0" fontId="82" fillId="59" borderId="97" applyNumberFormat="0" applyProtection="0">
      <alignment horizontal="left" vertical="top" indent="1"/>
    </xf>
    <xf numFmtId="0" fontId="82" fillId="59" borderId="97" applyNumberFormat="0" applyProtection="0">
      <alignment horizontal="left" vertical="top" indent="1"/>
    </xf>
    <xf numFmtId="0" fontId="82" fillId="59" borderId="97" applyNumberFormat="0" applyProtection="0">
      <alignment horizontal="left" vertical="top" indent="1"/>
    </xf>
    <xf numFmtId="0" fontId="82" fillId="59" borderId="97" applyNumberFormat="0" applyProtection="0">
      <alignment horizontal="left" vertical="top" indent="1"/>
    </xf>
    <xf numFmtId="0" fontId="82" fillId="59" borderId="97" applyNumberFormat="0" applyProtection="0">
      <alignment horizontal="left" vertical="top" indent="1"/>
    </xf>
    <xf numFmtId="4" fontId="53" fillId="74" borderId="96" applyNumberFormat="0" applyProtection="0">
      <alignment horizontal="right" vertical="center"/>
    </xf>
    <xf numFmtId="4" fontId="74" fillId="0" borderId="95" applyNumberFormat="0" applyProtection="0">
      <alignment horizontal="right" vertical="center"/>
    </xf>
    <xf numFmtId="4" fontId="74" fillId="0" borderId="95" applyNumberFormat="0" applyProtection="0">
      <alignment horizontal="right" vertical="center"/>
    </xf>
    <xf numFmtId="4" fontId="74" fillId="0" borderId="95" applyNumberFormat="0" applyProtection="0">
      <alignment horizontal="right" vertical="center"/>
    </xf>
    <xf numFmtId="4" fontId="74" fillId="0" borderId="95" applyNumberFormat="0" applyProtection="0">
      <alignment horizontal="right" vertical="center"/>
    </xf>
    <xf numFmtId="4" fontId="74" fillId="0" borderId="95" applyNumberFormat="0" applyProtection="0">
      <alignment horizontal="right" vertical="center"/>
    </xf>
    <xf numFmtId="4" fontId="75" fillId="74" borderId="96" applyNumberFormat="0" applyProtection="0">
      <alignment horizontal="right" vertical="center"/>
    </xf>
    <xf numFmtId="4" fontId="45" fillId="88" borderId="95" applyNumberFormat="0" applyProtection="0">
      <alignment horizontal="right" vertical="center"/>
    </xf>
    <xf numFmtId="4" fontId="45" fillId="88" borderId="95" applyNumberFormat="0" applyProtection="0">
      <alignment horizontal="right" vertical="center"/>
    </xf>
    <xf numFmtId="4" fontId="45" fillId="88" borderId="95" applyNumberFormat="0" applyProtection="0">
      <alignment horizontal="right" vertical="center"/>
    </xf>
    <xf numFmtId="4" fontId="45" fillId="88" borderId="95" applyNumberFormat="0" applyProtection="0">
      <alignment horizontal="right" vertical="center"/>
    </xf>
    <xf numFmtId="4" fontId="45" fillId="88" borderId="95" applyNumberFormat="0" applyProtection="0">
      <alignment horizontal="right" vertical="center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4" fontId="74" fillId="20" borderId="95" applyNumberFormat="0" applyProtection="0">
      <alignment horizontal="left" vertical="center" indent="1"/>
    </xf>
    <xf numFmtId="0" fontId="82" fillId="77" borderId="97" applyNumberFormat="0" applyProtection="0">
      <alignment horizontal="left" vertical="top" indent="1"/>
    </xf>
    <xf numFmtId="0" fontId="82" fillId="77" borderId="97" applyNumberFormat="0" applyProtection="0">
      <alignment horizontal="left" vertical="top" indent="1"/>
    </xf>
    <xf numFmtId="0" fontId="82" fillId="77" borderId="97" applyNumberFormat="0" applyProtection="0">
      <alignment horizontal="left" vertical="top" indent="1"/>
    </xf>
    <xf numFmtId="0" fontId="82" fillId="77" borderId="97" applyNumberFormat="0" applyProtection="0">
      <alignment horizontal="left" vertical="top" indent="1"/>
    </xf>
    <xf numFmtId="0" fontId="82" fillId="77" borderId="97" applyNumberFormat="0" applyProtection="0">
      <alignment horizontal="left" vertical="top" indent="1"/>
    </xf>
    <xf numFmtId="4" fontId="45" fillId="89" borderId="93" applyNumberFormat="0" applyProtection="0">
      <alignment horizontal="left" vertical="center" indent="1"/>
    </xf>
    <xf numFmtId="4" fontId="45" fillId="89" borderId="93" applyNumberFormat="0" applyProtection="0">
      <alignment horizontal="left" vertical="center" indent="1"/>
    </xf>
    <xf numFmtId="4" fontId="45" fillId="89" borderId="93" applyNumberFormat="0" applyProtection="0">
      <alignment horizontal="left" vertical="center" indent="1"/>
    </xf>
    <xf numFmtId="4" fontId="45" fillId="89" borderId="93" applyNumberFormat="0" applyProtection="0">
      <alignment horizontal="left" vertical="center" indent="1"/>
    </xf>
    <xf numFmtId="4" fontId="45" fillId="89" borderId="93" applyNumberFormat="0" applyProtection="0">
      <alignment horizontal="left" vertical="center" indent="1"/>
    </xf>
    <xf numFmtId="4" fontId="73" fillId="74" borderId="96" applyNumberFormat="0" applyProtection="0">
      <alignment horizontal="right" vertical="center"/>
    </xf>
    <xf numFmtId="4" fontId="45" fillId="86" borderId="95" applyNumberFormat="0" applyProtection="0">
      <alignment horizontal="right" vertical="center"/>
    </xf>
    <xf numFmtId="4" fontId="45" fillId="86" borderId="95" applyNumberFormat="0" applyProtection="0">
      <alignment horizontal="right" vertical="center"/>
    </xf>
    <xf numFmtId="4" fontId="45" fillId="86" borderId="95" applyNumberFormat="0" applyProtection="0">
      <alignment horizontal="right" vertical="center"/>
    </xf>
    <xf numFmtId="4" fontId="45" fillId="86" borderId="95" applyNumberFormat="0" applyProtection="0">
      <alignment horizontal="right" vertical="center"/>
    </xf>
    <xf numFmtId="4" fontId="45" fillId="86" borderId="95" applyNumberFormat="0" applyProtection="0">
      <alignment horizontal="right" vertical="center"/>
    </xf>
    <xf numFmtId="2" fontId="84" fillId="91" borderId="91" applyProtection="0"/>
    <xf numFmtId="2" fontId="84" fillId="91" borderId="91" applyProtection="0"/>
    <xf numFmtId="2" fontId="44" fillId="92" borderId="91" applyProtection="0"/>
    <xf numFmtId="2" fontId="44" fillId="93" borderId="91" applyProtection="0"/>
    <xf numFmtId="2" fontId="44" fillId="94" borderId="91" applyProtection="0"/>
    <xf numFmtId="2" fontId="44" fillId="94" borderId="91" applyProtection="0">
      <alignment horizontal="center"/>
    </xf>
    <xf numFmtId="2" fontId="44" fillId="93" borderId="91" applyProtection="0">
      <alignment horizontal="center"/>
    </xf>
    <xf numFmtId="0" fontId="45" fillId="0" borderId="93">
      <alignment horizontal="left" vertical="top" wrapText="1"/>
    </xf>
    <xf numFmtId="0" fontId="87" fillId="0" borderId="99" applyNumberFormat="0" applyFill="0" applyAlignment="0" applyProtection="0"/>
    <xf numFmtId="0" fontId="93" fillId="0" borderId="100"/>
    <xf numFmtId="0" fontId="35" fillId="0" borderId="0"/>
    <xf numFmtId="0" fontId="36" fillId="0" borderId="0"/>
    <xf numFmtId="0" fontId="44" fillId="6" borderId="103" applyNumberFormat="0">
      <alignment readingOrder="1"/>
      <protection locked="0"/>
    </xf>
    <xf numFmtId="0" fontId="50" fillId="0" borderId="104">
      <alignment horizontal="left" vertical="top" wrapText="1"/>
    </xf>
    <xf numFmtId="49" fontId="36" fillId="0" borderId="101">
      <alignment horizontal="center" vertical="top" wrapText="1"/>
      <protection locked="0"/>
    </xf>
    <xf numFmtId="49" fontId="36" fillId="0" borderId="101">
      <alignment horizontal="center" vertical="top" wrapText="1"/>
      <protection locked="0"/>
    </xf>
    <xf numFmtId="49" fontId="45" fillId="10" borderId="101">
      <alignment horizontal="right" vertical="top"/>
      <protection locked="0"/>
    </xf>
    <xf numFmtId="49" fontId="45" fillId="10" borderId="101">
      <alignment horizontal="right" vertical="top"/>
      <protection locked="0"/>
    </xf>
    <xf numFmtId="0" fontId="45" fillId="10" borderId="101">
      <alignment horizontal="right" vertical="top"/>
      <protection locked="0"/>
    </xf>
    <xf numFmtId="0" fontId="45" fillId="10" borderId="101">
      <alignment horizontal="right" vertical="top"/>
      <protection locked="0"/>
    </xf>
    <xf numFmtId="49" fontId="45" fillId="0" borderId="101">
      <alignment horizontal="right" vertical="top"/>
      <protection locked="0"/>
    </xf>
    <xf numFmtId="49" fontId="45" fillId="0" borderId="101">
      <alignment horizontal="right" vertical="top"/>
      <protection locked="0"/>
    </xf>
    <xf numFmtId="0" fontId="45" fillId="0" borderId="101">
      <alignment horizontal="right" vertical="top"/>
      <protection locked="0"/>
    </xf>
    <xf numFmtId="0" fontId="45" fillId="0" borderId="101">
      <alignment horizontal="right" vertical="top"/>
      <protection locked="0"/>
    </xf>
    <xf numFmtId="49" fontId="45" fillId="49" borderId="101">
      <alignment horizontal="right" vertical="top"/>
      <protection locked="0"/>
    </xf>
    <xf numFmtId="49" fontId="45" fillId="49" borderId="101">
      <alignment horizontal="right" vertical="top"/>
      <protection locked="0"/>
    </xf>
    <xf numFmtId="0" fontId="45" fillId="49" borderId="101">
      <alignment horizontal="right" vertical="top"/>
      <protection locked="0"/>
    </xf>
    <xf numFmtId="0" fontId="45" fillId="49" borderId="101">
      <alignment horizontal="right" vertical="top"/>
      <protection locked="0"/>
    </xf>
    <xf numFmtId="0" fontId="50" fillId="0" borderId="104">
      <alignment horizontal="center" vertical="top" wrapText="1"/>
    </xf>
    <xf numFmtId="0" fontId="54" fillId="50" borderId="103" applyNumberFormat="0" applyAlignment="0" applyProtection="0"/>
    <xf numFmtId="0" fontId="67" fillId="13" borderId="103" applyNumberFormat="0" applyAlignment="0" applyProtection="0"/>
    <xf numFmtId="0" fontId="36" fillId="59" borderId="105" applyNumberFormat="0" applyFont="0" applyAlignment="0" applyProtection="0"/>
    <xf numFmtId="0" fontId="38" fillId="45" borderId="106" applyNumberFormat="0" applyFont="0" applyAlignment="0" applyProtection="0"/>
    <xf numFmtId="0" fontId="38" fillId="45" borderId="106" applyNumberFormat="0" applyFont="0" applyAlignment="0" applyProtection="0"/>
    <xf numFmtId="0" fontId="38" fillId="45" borderId="106" applyNumberFormat="0" applyFont="0" applyAlignment="0" applyProtection="0"/>
    <xf numFmtId="0" fontId="72" fillId="50" borderId="107" applyNumberFormat="0" applyAlignment="0" applyProtection="0"/>
    <xf numFmtId="4" fontId="53" fillId="60" borderId="107" applyNumberFormat="0" applyProtection="0">
      <alignment vertical="center"/>
    </xf>
    <xf numFmtId="4" fontId="74" fillId="57" borderId="106" applyNumberFormat="0" applyProtection="0">
      <alignment vertical="center"/>
    </xf>
    <xf numFmtId="4" fontId="74" fillId="57" borderId="106" applyNumberFormat="0" applyProtection="0">
      <alignment vertical="center"/>
    </xf>
    <xf numFmtId="4" fontId="74" fillId="57" borderId="106" applyNumberFormat="0" applyProtection="0">
      <alignment vertical="center"/>
    </xf>
    <xf numFmtId="4" fontId="74" fillId="57" borderId="106" applyNumberFormat="0" applyProtection="0">
      <alignment vertical="center"/>
    </xf>
    <xf numFmtId="4" fontId="74" fillId="57" borderId="106" applyNumberFormat="0" applyProtection="0">
      <alignment vertical="center"/>
    </xf>
    <xf numFmtId="4" fontId="75" fillId="60" borderId="107" applyNumberFormat="0" applyProtection="0">
      <alignment vertical="center"/>
    </xf>
    <xf numFmtId="4" fontId="45" fillId="60" borderId="106" applyNumberFormat="0" applyProtection="0">
      <alignment vertical="center"/>
    </xf>
    <xf numFmtId="4" fontId="45" fillId="60" borderId="106" applyNumberFormat="0" applyProtection="0">
      <alignment vertical="center"/>
    </xf>
    <xf numFmtId="4" fontId="45" fillId="60" borderId="106" applyNumberFormat="0" applyProtection="0">
      <alignment vertical="center"/>
    </xf>
    <xf numFmtId="4" fontId="45" fillId="60" borderId="106" applyNumberFormat="0" applyProtection="0">
      <alignment vertical="center"/>
    </xf>
    <xf numFmtId="4" fontId="45" fillId="60" borderId="106" applyNumberFormat="0" applyProtection="0">
      <alignment vertical="center"/>
    </xf>
    <xf numFmtId="4" fontId="53" fillId="60" borderId="107" applyNumberFormat="0" applyProtection="0">
      <alignment horizontal="left" vertical="center" indent="1"/>
    </xf>
    <xf numFmtId="4" fontId="74" fillId="60" borderId="106" applyNumberFormat="0" applyProtection="0">
      <alignment horizontal="left" vertical="center" indent="1"/>
    </xf>
    <xf numFmtId="4" fontId="74" fillId="60" borderId="106" applyNumberFormat="0" applyProtection="0">
      <alignment horizontal="left" vertical="center" indent="1"/>
    </xf>
    <xf numFmtId="4" fontId="74" fillId="60" borderId="106" applyNumberFormat="0" applyProtection="0">
      <alignment horizontal="left" vertical="center" indent="1"/>
    </xf>
    <xf numFmtId="4" fontId="74" fillId="60" borderId="106" applyNumberFormat="0" applyProtection="0">
      <alignment horizontal="left" vertical="center" indent="1"/>
    </xf>
    <xf numFmtId="4" fontId="74" fillId="60" borderId="106" applyNumberFormat="0" applyProtection="0">
      <alignment horizontal="left" vertical="center" indent="1"/>
    </xf>
    <xf numFmtId="4" fontId="53" fillId="60" borderId="107" applyNumberFormat="0" applyProtection="0">
      <alignment horizontal="left" vertical="center" indent="1"/>
    </xf>
    <xf numFmtId="0" fontId="45" fillId="57" borderId="108" applyNumberFormat="0" applyProtection="0">
      <alignment horizontal="left" vertical="top" indent="1"/>
    </xf>
    <xf numFmtId="0" fontId="45" fillId="57" borderId="108" applyNumberFormat="0" applyProtection="0">
      <alignment horizontal="left" vertical="top" indent="1"/>
    </xf>
    <xf numFmtId="0" fontId="45" fillId="57" borderId="108" applyNumberFormat="0" applyProtection="0">
      <alignment horizontal="left" vertical="top" indent="1"/>
    </xf>
    <xf numFmtId="0" fontId="45" fillId="57" borderId="108" applyNumberFormat="0" applyProtection="0">
      <alignment horizontal="left" vertical="top" indent="1"/>
    </xf>
    <xf numFmtId="0" fontId="45" fillId="57" borderId="108" applyNumberFormat="0" applyProtection="0">
      <alignment horizontal="left" vertical="top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53" fillId="61" borderId="107" applyNumberFormat="0" applyProtection="0">
      <alignment horizontal="right" vertical="center"/>
    </xf>
    <xf numFmtId="4" fontId="74" fillId="9" borderId="106" applyNumberFormat="0" applyProtection="0">
      <alignment horizontal="right" vertical="center"/>
    </xf>
    <xf numFmtId="4" fontId="74" fillId="9" borderId="106" applyNumberFormat="0" applyProtection="0">
      <alignment horizontal="right" vertical="center"/>
    </xf>
    <xf numFmtId="4" fontId="74" fillId="9" borderId="106" applyNumberFormat="0" applyProtection="0">
      <alignment horizontal="right" vertical="center"/>
    </xf>
    <xf numFmtId="4" fontId="74" fillId="9" borderId="106" applyNumberFormat="0" applyProtection="0">
      <alignment horizontal="right" vertical="center"/>
    </xf>
    <xf numFmtId="4" fontId="74" fillId="9" borderId="106" applyNumberFormat="0" applyProtection="0">
      <alignment horizontal="right" vertical="center"/>
    </xf>
    <xf numFmtId="4" fontId="53" fillId="62" borderId="107" applyNumberFormat="0" applyProtection="0">
      <alignment horizontal="right" vertical="center"/>
    </xf>
    <xf numFmtId="4" fontId="74" fillId="63" borderId="106" applyNumberFormat="0" applyProtection="0">
      <alignment horizontal="right" vertical="center"/>
    </xf>
    <xf numFmtId="4" fontId="74" fillId="63" borderId="106" applyNumberFormat="0" applyProtection="0">
      <alignment horizontal="right" vertical="center"/>
    </xf>
    <xf numFmtId="4" fontId="74" fillId="63" borderId="106" applyNumberFormat="0" applyProtection="0">
      <alignment horizontal="right" vertical="center"/>
    </xf>
    <xf numFmtId="4" fontId="74" fillId="63" borderId="106" applyNumberFormat="0" applyProtection="0">
      <alignment horizontal="right" vertical="center"/>
    </xf>
    <xf numFmtId="4" fontId="74" fillId="63" borderId="106" applyNumberFormat="0" applyProtection="0">
      <alignment horizontal="right" vertical="center"/>
    </xf>
    <xf numFmtId="4" fontId="53" fillId="64" borderId="107" applyNumberFormat="0" applyProtection="0">
      <alignment horizontal="right" vertical="center"/>
    </xf>
    <xf numFmtId="4" fontId="74" fillId="30" borderId="104" applyNumberFormat="0" applyProtection="0">
      <alignment horizontal="right" vertical="center"/>
    </xf>
    <xf numFmtId="4" fontId="74" fillId="30" borderId="104" applyNumberFormat="0" applyProtection="0">
      <alignment horizontal="right" vertical="center"/>
    </xf>
    <xf numFmtId="4" fontId="74" fillId="30" borderId="104" applyNumberFormat="0" applyProtection="0">
      <alignment horizontal="right" vertical="center"/>
    </xf>
    <xf numFmtId="4" fontId="74" fillId="30" borderId="104" applyNumberFormat="0" applyProtection="0">
      <alignment horizontal="right" vertical="center"/>
    </xf>
    <xf numFmtId="4" fontId="74" fillId="30" borderId="104" applyNumberFormat="0" applyProtection="0">
      <alignment horizontal="right" vertical="center"/>
    </xf>
    <xf numFmtId="4" fontId="53" fillId="65" borderId="107" applyNumberFormat="0" applyProtection="0">
      <alignment horizontal="right" vertical="center"/>
    </xf>
    <xf numFmtId="4" fontId="74" fillId="17" borderId="106" applyNumberFormat="0" applyProtection="0">
      <alignment horizontal="right" vertical="center"/>
    </xf>
    <xf numFmtId="4" fontId="74" fillId="17" borderId="106" applyNumberFormat="0" applyProtection="0">
      <alignment horizontal="right" vertical="center"/>
    </xf>
    <xf numFmtId="4" fontId="74" fillId="17" borderId="106" applyNumberFormat="0" applyProtection="0">
      <alignment horizontal="right" vertical="center"/>
    </xf>
    <xf numFmtId="4" fontId="74" fillId="17" borderId="106" applyNumberFormat="0" applyProtection="0">
      <alignment horizontal="right" vertical="center"/>
    </xf>
    <xf numFmtId="4" fontId="74" fillId="17" borderId="106" applyNumberFormat="0" applyProtection="0">
      <alignment horizontal="right" vertical="center"/>
    </xf>
    <xf numFmtId="4" fontId="53" fillId="66" borderId="107" applyNumberFormat="0" applyProtection="0">
      <alignment horizontal="right" vertical="center"/>
    </xf>
    <xf numFmtId="4" fontId="74" fillId="21" borderId="106" applyNumberFormat="0" applyProtection="0">
      <alignment horizontal="right" vertical="center"/>
    </xf>
    <xf numFmtId="4" fontId="74" fillId="21" borderId="106" applyNumberFormat="0" applyProtection="0">
      <alignment horizontal="right" vertical="center"/>
    </xf>
    <xf numFmtId="4" fontId="74" fillId="21" borderId="106" applyNumberFormat="0" applyProtection="0">
      <alignment horizontal="right" vertical="center"/>
    </xf>
    <xf numFmtId="4" fontId="74" fillId="21" borderId="106" applyNumberFormat="0" applyProtection="0">
      <alignment horizontal="right" vertical="center"/>
    </xf>
    <xf numFmtId="4" fontId="74" fillId="21" borderId="106" applyNumberFormat="0" applyProtection="0">
      <alignment horizontal="right" vertical="center"/>
    </xf>
    <xf numFmtId="4" fontId="53" fillId="67" borderId="107" applyNumberFormat="0" applyProtection="0">
      <alignment horizontal="right" vertical="center"/>
    </xf>
    <xf numFmtId="4" fontId="74" fillId="44" borderId="106" applyNumberFormat="0" applyProtection="0">
      <alignment horizontal="right" vertical="center"/>
    </xf>
    <xf numFmtId="4" fontId="74" fillId="44" borderId="106" applyNumberFormat="0" applyProtection="0">
      <alignment horizontal="right" vertical="center"/>
    </xf>
    <xf numFmtId="4" fontId="74" fillId="44" borderId="106" applyNumberFormat="0" applyProtection="0">
      <alignment horizontal="right" vertical="center"/>
    </xf>
    <xf numFmtId="4" fontId="74" fillId="44" borderId="106" applyNumberFormat="0" applyProtection="0">
      <alignment horizontal="right" vertical="center"/>
    </xf>
    <xf numFmtId="4" fontId="74" fillId="44" borderId="106" applyNumberFormat="0" applyProtection="0">
      <alignment horizontal="right" vertical="center"/>
    </xf>
    <xf numFmtId="4" fontId="53" fillId="68" borderId="107" applyNumberFormat="0" applyProtection="0">
      <alignment horizontal="right" vertical="center"/>
    </xf>
    <xf numFmtId="4" fontId="74" fillId="37" borderId="106" applyNumberFormat="0" applyProtection="0">
      <alignment horizontal="right" vertical="center"/>
    </xf>
    <xf numFmtId="4" fontId="74" fillId="37" borderId="106" applyNumberFormat="0" applyProtection="0">
      <alignment horizontal="right" vertical="center"/>
    </xf>
    <xf numFmtId="4" fontId="74" fillId="37" borderId="106" applyNumberFormat="0" applyProtection="0">
      <alignment horizontal="right" vertical="center"/>
    </xf>
    <xf numFmtId="4" fontId="74" fillId="37" borderId="106" applyNumberFormat="0" applyProtection="0">
      <alignment horizontal="right" vertical="center"/>
    </xf>
    <xf numFmtId="4" fontId="74" fillId="37" borderId="106" applyNumberFormat="0" applyProtection="0">
      <alignment horizontal="right" vertical="center"/>
    </xf>
    <xf numFmtId="4" fontId="53" fillId="69" borderId="107" applyNumberFormat="0" applyProtection="0">
      <alignment horizontal="right" vertical="center"/>
    </xf>
    <xf numFmtId="4" fontId="74" fillId="70" borderId="106" applyNumberFormat="0" applyProtection="0">
      <alignment horizontal="right" vertical="center"/>
    </xf>
    <xf numFmtId="4" fontId="74" fillId="70" borderId="106" applyNumberFormat="0" applyProtection="0">
      <alignment horizontal="right" vertical="center"/>
    </xf>
    <xf numFmtId="4" fontId="74" fillId="70" borderId="106" applyNumberFormat="0" applyProtection="0">
      <alignment horizontal="right" vertical="center"/>
    </xf>
    <xf numFmtId="4" fontId="74" fillId="70" borderId="106" applyNumberFormat="0" applyProtection="0">
      <alignment horizontal="right" vertical="center"/>
    </xf>
    <xf numFmtId="4" fontId="74" fillId="70" borderId="106" applyNumberFormat="0" applyProtection="0">
      <alignment horizontal="right" vertical="center"/>
    </xf>
    <xf numFmtId="4" fontId="53" fillId="71" borderId="107" applyNumberFormat="0" applyProtection="0">
      <alignment horizontal="right" vertical="center"/>
    </xf>
    <xf numFmtId="4" fontId="74" fillId="16" borderId="106" applyNumberFormat="0" applyProtection="0">
      <alignment horizontal="right" vertical="center"/>
    </xf>
    <xf numFmtId="4" fontId="74" fillId="16" borderId="106" applyNumberFormat="0" applyProtection="0">
      <alignment horizontal="right" vertical="center"/>
    </xf>
    <xf numFmtId="4" fontId="74" fillId="16" borderId="106" applyNumberFormat="0" applyProtection="0">
      <alignment horizontal="right" vertical="center"/>
    </xf>
    <xf numFmtId="4" fontId="74" fillId="16" borderId="106" applyNumberFormat="0" applyProtection="0">
      <alignment horizontal="right" vertical="center"/>
    </xf>
    <xf numFmtId="4" fontId="74" fillId="16" borderId="106" applyNumberFormat="0" applyProtection="0">
      <alignment horizontal="right" vertical="center"/>
    </xf>
    <xf numFmtId="4" fontId="77" fillId="72" borderId="107" applyNumberFormat="0" applyProtection="0">
      <alignment horizontal="left" vertical="center" indent="1"/>
    </xf>
    <xf numFmtId="4" fontId="74" fillId="73" borderId="104" applyNumberFormat="0" applyProtection="0">
      <alignment horizontal="left" vertical="center" indent="1"/>
    </xf>
    <xf numFmtId="4" fontId="74" fillId="73" borderId="104" applyNumberFormat="0" applyProtection="0">
      <alignment horizontal="left" vertical="center" indent="1"/>
    </xf>
    <xf numFmtId="4" fontId="74" fillId="73" borderId="104" applyNumberFormat="0" applyProtection="0">
      <alignment horizontal="left" vertical="center" indent="1"/>
    </xf>
    <xf numFmtId="4" fontId="74" fillId="73" borderId="104" applyNumberFormat="0" applyProtection="0">
      <alignment horizontal="left" vertical="center" indent="1"/>
    </xf>
    <xf numFmtId="4" fontId="74" fillId="73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56" fillId="75" borderId="104" applyNumberFormat="0" applyProtection="0">
      <alignment horizontal="left" vertical="center" indent="1"/>
    </xf>
    <xf numFmtId="4" fontId="74" fillId="77" borderId="106" applyNumberFormat="0" applyProtection="0">
      <alignment horizontal="right" vertical="center"/>
    </xf>
    <xf numFmtId="4" fontId="74" fillId="77" borderId="106" applyNumberFormat="0" applyProtection="0">
      <alignment horizontal="right" vertical="center"/>
    </xf>
    <xf numFmtId="4" fontId="74" fillId="77" borderId="106" applyNumberFormat="0" applyProtection="0">
      <alignment horizontal="right" vertical="center"/>
    </xf>
    <xf numFmtId="4" fontId="74" fillId="77" borderId="106" applyNumberFormat="0" applyProtection="0">
      <alignment horizontal="right" vertical="center"/>
    </xf>
    <xf numFmtId="4" fontId="74" fillId="77" borderId="106" applyNumberFormat="0" applyProtection="0">
      <alignment horizontal="right" vertical="center"/>
    </xf>
    <xf numFmtId="4" fontId="74" fillId="78" borderId="104" applyNumberFormat="0" applyProtection="0">
      <alignment horizontal="left" vertical="center" indent="1"/>
    </xf>
    <xf numFmtId="4" fontId="74" fillId="78" borderId="104" applyNumberFormat="0" applyProtection="0">
      <alignment horizontal="left" vertical="center" indent="1"/>
    </xf>
    <xf numFmtId="4" fontId="74" fillId="78" borderId="104" applyNumberFormat="0" applyProtection="0">
      <alignment horizontal="left" vertical="center" indent="1"/>
    </xf>
    <xf numFmtId="4" fontId="74" fillId="78" borderId="104" applyNumberFormat="0" applyProtection="0">
      <alignment horizontal="left" vertical="center" indent="1"/>
    </xf>
    <xf numFmtId="4" fontId="74" fillId="78" borderId="104" applyNumberFormat="0" applyProtection="0">
      <alignment horizontal="left" vertical="center" indent="1"/>
    </xf>
    <xf numFmtId="4" fontId="74" fillId="77" borderId="104" applyNumberFormat="0" applyProtection="0">
      <alignment horizontal="left" vertical="center" indent="1"/>
    </xf>
    <xf numFmtId="4" fontId="74" fillId="77" borderId="104" applyNumberFormat="0" applyProtection="0">
      <alignment horizontal="left" vertical="center" indent="1"/>
    </xf>
    <xf numFmtId="4" fontId="74" fillId="77" borderId="104" applyNumberFormat="0" applyProtection="0">
      <alignment horizontal="left" vertical="center" indent="1"/>
    </xf>
    <xf numFmtId="4" fontId="74" fillId="77" borderId="104" applyNumberFormat="0" applyProtection="0">
      <alignment horizontal="left" vertical="center" indent="1"/>
    </xf>
    <xf numFmtId="4" fontId="74" fillId="77" borderId="104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74" fillId="50" borderId="106" applyNumberFormat="0" applyProtection="0">
      <alignment horizontal="left" vertical="center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38" fillId="75" borderId="108" applyNumberFormat="0" applyProtection="0">
      <alignment horizontal="left" vertical="top" indent="1"/>
    </xf>
    <xf numFmtId="0" fontId="74" fillId="82" borderId="106" applyNumberFormat="0" applyProtection="0">
      <alignment horizontal="left" vertical="center" indent="1"/>
    </xf>
    <xf numFmtId="0" fontId="74" fillId="82" borderId="106" applyNumberFormat="0" applyProtection="0">
      <alignment horizontal="left" vertical="center" indent="1"/>
    </xf>
    <xf numFmtId="0" fontId="74" fillId="82" borderId="106" applyNumberFormat="0" applyProtection="0">
      <alignment horizontal="left" vertical="center" indent="1"/>
    </xf>
    <xf numFmtId="0" fontId="74" fillId="82" borderId="106" applyNumberFormat="0" applyProtection="0">
      <alignment horizontal="left" vertical="center" indent="1"/>
    </xf>
    <xf numFmtId="0" fontId="74" fillId="82" borderId="106" applyNumberFormat="0" applyProtection="0">
      <alignment horizontal="left" vertical="center" indent="1"/>
    </xf>
    <xf numFmtId="0" fontId="74" fillId="82" borderId="106" applyNumberFormat="0" applyProtection="0">
      <alignment horizontal="left" vertical="center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38" fillId="77" borderId="108" applyNumberFormat="0" applyProtection="0">
      <alignment horizontal="left" vertical="top" indent="1"/>
    </xf>
    <xf numFmtId="0" fontId="74" fillId="14" borderId="106" applyNumberFormat="0" applyProtection="0">
      <alignment horizontal="left" vertical="center" indent="1"/>
    </xf>
    <xf numFmtId="0" fontId="74" fillId="14" borderId="106" applyNumberFormat="0" applyProtection="0">
      <alignment horizontal="left" vertical="center" indent="1"/>
    </xf>
    <xf numFmtId="0" fontId="74" fillId="14" borderId="106" applyNumberFormat="0" applyProtection="0">
      <alignment horizontal="left" vertical="center" indent="1"/>
    </xf>
    <xf numFmtId="0" fontId="74" fillId="14" borderId="106" applyNumberFormat="0" applyProtection="0">
      <alignment horizontal="left" vertical="center" indent="1"/>
    </xf>
    <xf numFmtId="0" fontId="74" fillId="14" borderId="106" applyNumberFormat="0" applyProtection="0">
      <alignment horizontal="left" vertical="center" indent="1"/>
    </xf>
    <xf numFmtId="0" fontId="37" fillId="85" borderId="107" applyNumberFormat="0" applyProtection="0">
      <alignment horizontal="left" vertical="center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38" fillId="14" borderId="108" applyNumberFormat="0" applyProtection="0">
      <alignment horizontal="left" vertical="top" indent="1"/>
    </xf>
    <xf numFmtId="0" fontId="74" fillId="78" borderId="106" applyNumberFormat="0" applyProtection="0">
      <alignment horizontal="left" vertical="center" indent="1"/>
    </xf>
    <xf numFmtId="0" fontId="74" fillId="78" borderId="106" applyNumberFormat="0" applyProtection="0">
      <alignment horizontal="left" vertical="center" indent="1"/>
    </xf>
    <xf numFmtId="0" fontId="74" fillId="78" borderId="106" applyNumberFormat="0" applyProtection="0">
      <alignment horizontal="left" vertical="center" indent="1"/>
    </xf>
    <xf numFmtId="0" fontId="74" fillId="78" borderId="106" applyNumberFormat="0" applyProtection="0">
      <alignment horizontal="left" vertical="center" indent="1"/>
    </xf>
    <xf numFmtId="0" fontId="74" fillId="78" borderId="106" applyNumberFormat="0" applyProtection="0">
      <alignment horizontal="left" vertical="center" indent="1"/>
    </xf>
    <xf numFmtId="0" fontId="37" fillId="6" borderId="107" applyNumberFormat="0" applyProtection="0">
      <alignment horizontal="left" vertical="center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38" fillId="78" borderId="108" applyNumberFormat="0" applyProtection="0">
      <alignment horizontal="left" vertical="top" indent="1"/>
    </xf>
    <xf numFmtId="0" fontId="81" fillId="75" borderId="109" applyBorder="0"/>
    <xf numFmtId="4" fontId="53" fillId="87" borderId="107" applyNumberFormat="0" applyProtection="0">
      <alignment vertical="center"/>
    </xf>
    <xf numFmtId="4" fontId="82" fillId="59" borderId="108" applyNumberFormat="0" applyProtection="0">
      <alignment vertical="center"/>
    </xf>
    <xf numFmtId="4" fontId="82" fillId="59" borderId="108" applyNumberFormat="0" applyProtection="0">
      <alignment vertical="center"/>
    </xf>
    <xf numFmtId="4" fontId="82" fillId="59" borderId="108" applyNumberFormat="0" applyProtection="0">
      <alignment vertical="center"/>
    </xf>
    <xf numFmtId="4" fontId="82" fillId="59" borderId="108" applyNumberFormat="0" applyProtection="0">
      <alignment vertical="center"/>
    </xf>
    <xf numFmtId="4" fontId="82" fillId="59" borderId="108" applyNumberFormat="0" applyProtection="0">
      <alignment vertical="center"/>
    </xf>
    <xf numFmtId="4" fontId="75" fillId="87" borderId="107" applyNumberFormat="0" applyProtection="0">
      <alignment vertical="center"/>
    </xf>
    <xf numFmtId="4" fontId="53" fillId="87" borderId="107" applyNumberFormat="0" applyProtection="0">
      <alignment horizontal="left" vertical="center" indent="1"/>
    </xf>
    <xf numFmtId="4" fontId="82" fillId="50" borderId="108" applyNumberFormat="0" applyProtection="0">
      <alignment horizontal="left" vertical="center" indent="1"/>
    </xf>
    <xf numFmtId="4" fontId="82" fillId="50" borderId="108" applyNumberFormat="0" applyProtection="0">
      <alignment horizontal="left" vertical="center" indent="1"/>
    </xf>
    <xf numFmtId="4" fontId="82" fillId="50" borderId="108" applyNumberFormat="0" applyProtection="0">
      <alignment horizontal="left" vertical="center" indent="1"/>
    </xf>
    <xf numFmtId="4" fontId="82" fillId="50" borderId="108" applyNumberFormat="0" applyProtection="0">
      <alignment horizontal="left" vertical="center" indent="1"/>
    </xf>
    <xf numFmtId="4" fontId="82" fillId="50" borderId="108" applyNumberFormat="0" applyProtection="0">
      <alignment horizontal="left" vertical="center" indent="1"/>
    </xf>
    <xf numFmtId="4" fontId="53" fillId="87" borderId="107" applyNumberFormat="0" applyProtection="0">
      <alignment horizontal="left" vertical="center" indent="1"/>
    </xf>
    <xf numFmtId="0" fontId="82" fillId="59" borderId="108" applyNumberFormat="0" applyProtection="0">
      <alignment horizontal="left" vertical="top" indent="1"/>
    </xf>
    <xf numFmtId="0" fontId="82" fillId="59" borderId="108" applyNumberFormat="0" applyProtection="0">
      <alignment horizontal="left" vertical="top" indent="1"/>
    </xf>
    <xf numFmtId="0" fontId="82" fillId="59" borderId="108" applyNumberFormat="0" applyProtection="0">
      <alignment horizontal="left" vertical="top" indent="1"/>
    </xf>
    <xf numFmtId="0" fontId="82" fillId="59" borderId="108" applyNumberFormat="0" applyProtection="0">
      <alignment horizontal="left" vertical="top" indent="1"/>
    </xf>
    <xf numFmtId="0" fontId="82" fillId="59" borderId="108" applyNumberFormat="0" applyProtection="0">
      <alignment horizontal="left" vertical="top" indent="1"/>
    </xf>
    <xf numFmtId="4" fontId="53" fillId="74" borderId="107" applyNumberFormat="0" applyProtection="0">
      <alignment horizontal="right" vertical="center"/>
    </xf>
    <xf numFmtId="4" fontId="74" fillId="0" borderId="106" applyNumberFormat="0" applyProtection="0">
      <alignment horizontal="right" vertical="center"/>
    </xf>
    <xf numFmtId="4" fontId="74" fillId="0" borderId="106" applyNumberFormat="0" applyProtection="0">
      <alignment horizontal="right" vertical="center"/>
    </xf>
    <xf numFmtId="4" fontId="74" fillId="0" borderId="106" applyNumberFormat="0" applyProtection="0">
      <alignment horizontal="right" vertical="center"/>
    </xf>
    <xf numFmtId="4" fontId="74" fillId="0" borderId="106" applyNumberFormat="0" applyProtection="0">
      <alignment horizontal="right" vertical="center"/>
    </xf>
    <xf numFmtId="4" fontId="74" fillId="0" borderId="106" applyNumberFormat="0" applyProtection="0">
      <alignment horizontal="right" vertical="center"/>
    </xf>
    <xf numFmtId="4" fontId="75" fillId="74" borderId="107" applyNumberFormat="0" applyProtection="0">
      <alignment horizontal="right" vertical="center"/>
    </xf>
    <xf numFmtId="4" fontId="45" fillId="88" borderId="106" applyNumberFormat="0" applyProtection="0">
      <alignment horizontal="right" vertical="center"/>
    </xf>
    <xf numFmtId="4" fontId="45" fillId="88" borderId="106" applyNumberFormat="0" applyProtection="0">
      <alignment horizontal="right" vertical="center"/>
    </xf>
    <xf numFmtId="4" fontId="45" fillId="88" borderId="106" applyNumberFormat="0" applyProtection="0">
      <alignment horizontal="right" vertical="center"/>
    </xf>
    <xf numFmtId="4" fontId="45" fillId="88" borderId="106" applyNumberFormat="0" applyProtection="0">
      <alignment horizontal="right" vertical="center"/>
    </xf>
    <xf numFmtId="4" fontId="45" fillId="88" borderId="106" applyNumberFormat="0" applyProtection="0">
      <alignment horizontal="right" vertical="center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4" fontId="74" fillId="20" borderId="106" applyNumberFormat="0" applyProtection="0">
      <alignment horizontal="left" vertical="center" indent="1"/>
    </xf>
    <xf numFmtId="0" fontId="82" fillId="77" borderId="108" applyNumberFormat="0" applyProtection="0">
      <alignment horizontal="left" vertical="top" indent="1"/>
    </xf>
    <xf numFmtId="0" fontId="82" fillId="77" borderId="108" applyNumberFormat="0" applyProtection="0">
      <alignment horizontal="left" vertical="top" indent="1"/>
    </xf>
    <xf numFmtId="0" fontId="82" fillId="77" borderId="108" applyNumberFormat="0" applyProtection="0">
      <alignment horizontal="left" vertical="top" indent="1"/>
    </xf>
    <xf numFmtId="0" fontId="82" fillId="77" borderId="108" applyNumberFormat="0" applyProtection="0">
      <alignment horizontal="left" vertical="top" indent="1"/>
    </xf>
    <xf numFmtId="0" fontId="82" fillId="77" borderId="108" applyNumberFormat="0" applyProtection="0">
      <alignment horizontal="left" vertical="top" indent="1"/>
    </xf>
    <xf numFmtId="4" fontId="45" fillId="89" borderId="104" applyNumberFormat="0" applyProtection="0">
      <alignment horizontal="left" vertical="center" indent="1"/>
    </xf>
    <xf numFmtId="4" fontId="45" fillId="89" borderId="104" applyNumberFormat="0" applyProtection="0">
      <alignment horizontal="left" vertical="center" indent="1"/>
    </xf>
    <xf numFmtId="4" fontId="45" fillId="89" borderId="104" applyNumberFormat="0" applyProtection="0">
      <alignment horizontal="left" vertical="center" indent="1"/>
    </xf>
    <xf numFmtId="4" fontId="45" fillId="89" borderId="104" applyNumberFormat="0" applyProtection="0">
      <alignment horizontal="left" vertical="center" indent="1"/>
    </xf>
    <xf numFmtId="4" fontId="45" fillId="89" borderId="104" applyNumberFormat="0" applyProtection="0">
      <alignment horizontal="left" vertical="center" indent="1"/>
    </xf>
    <xf numFmtId="4" fontId="73" fillId="74" borderId="107" applyNumberFormat="0" applyProtection="0">
      <alignment horizontal="right" vertical="center"/>
    </xf>
    <xf numFmtId="4" fontId="45" fillId="86" borderId="106" applyNumberFormat="0" applyProtection="0">
      <alignment horizontal="right" vertical="center"/>
    </xf>
    <xf numFmtId="4" fontId="45" fillId="86" borderId="106" applyNumberFormat="0" applyProtection="0">
      <alignment horizontal="right" vertical="center"/>
    </xf>
    <xf numFmtId="4" fontId="45" fillId="86" borderId="106" applyNumberFormat="0" applyProtection="0">
      <alignment horizontal="right" vertical="center"/>
    </xf>
    <xf numFmtId="4" fontId="45" fillId="86" borderId="106" applyNumberFormat="0" applyProtection="0">
      <alignment horizontal="right" vertical="center"/>
    </xf>
    <xf numFmtId="4" fontId="45" fillId="86" borderId="106" applyNumberFormat="0" applyProtection="0">
      <alignment horizontal="right" vertical="center"/>
    </xf>
    <xf numFmtId="2" fontId="84" fillId="91" borderId="102" applyProtection="0"/>
    <xf numFmtId="2" fontId="84" fillId="91" borderId="102" applyProtection="0"/>
    <xf numFmtId="2" fontId="44" fillId="92" borderId="102" applyProtection="0"/>
    <xf numFmtId="2" fontId="44" fillId="93" borderId="102" applyProtection="0"/>
    <xf numFmtId="2" fontId="44" fillId="94" borderId="102" applyProtection="0"/>
    <xf numFmtId="2" fontId="44" fillId="94" borderId="102" applyProtection="0">
      <alignment horizontal="center"/>
    </xf>
    <xf numFmtId="2" fontId="44" fillId="93" borderId="102" applyProtection="0">
      <alignment horizontal="center"/>
    </xf>
    <xf numFmtId="0" fontId="45" fillId="0" borderId="104">
      <alignment horizontal="left" vertical="top" wrapText="1"/>
    </xf>
    <xf numFmtId="0" fontId="87" fillId="0" borderId="110" applyNumberFormat="0" applyFill="0" applyAlignment="0" applyProtection="0"/>
    <xf numFmtId="0" fontId="93" fillId="0" borderId="111"/>
    <xf numFmtId="0" fontId="44" fillId="6" borderId="114" applyNumberFormat="0">
      <alignment readingOrder="1"/>
      <protection locked="0"/>
    </xf>
    <xf numFmtId="0" fontId="50" fillId="0" borderId="115">
      <alignment horizontal="left" vertical="top" wrapText="1"/>
    </xf>
    <xf numFmtId="49" fontId="36" fillId="0" borderId="112">
      <alignment horizontal="center" vertical="top" wrapText="1"/>
      <protection locked="0"/>
    </xf>
    <xf numFmtId="49" fontId="36" fillId="0" borderId="112">
      <alignment horizontal="center" vertical="top" wrapText="1"/>
      <protection locked="0"/>
    </xf>
    <xf numFmtId="49" fontId="45" fillId="10" borderId="112">
      <alignment horizontal="right" vertical="top"/>
      <protection locked="0"/>
    </xf>
    <xf numFmtId="49" fontId="45" fillId="10" borderId="112">
      <alignment horizontal="right" vertical="top"/>
      <protection locked="0"/>
    </xf>
    <xf numFmtId="0" fontId="45" fillId="10" borderId="112">
      <alignment horizontal="right" vertical="top"/>
      <protection locked="0"/>
    </xf>
    <xf numFmtId="0" fontId="45" fillId="10" borderId="112">
      <alignment horizontal="right" vertical="top"/>
      <protection locked="0"/>
    </xf>
    <xf numFmtId="49" fontId="45" fillId="0" borderId="112">
      <alignment horizontal="right" vertical="top"/>
      <protection locked="0"/>
    </xf>
    <xf numFmtId="49" fontId="45" fillId="0" borderId="112">
      <alignment horizontal="right" vertical="top"/>
      <protection locked="0"/>
    </xf>
    <xf numFmtId="0" fontId="45" fillId="0" borderId="112">
      <alignment horizontal="right" vertical="top"/>
      <protection locked="0"/>
    </xf>
    <xf numFmtId="0" fontId="45" fillId="0" borderId="112">
      <alignment horizontal="right" vertical="top"/>
      <protection locked="0"/>
    </xf>
    <xf numFmtId="49" fontId="45" fillId="49" borderId="112">
      <alignment horizontal="right" vertical="top"/>
      <protection locked="0"/>
    </xf>
    <xf numFmtId="49" fontId="45" fillId="49" borderId="112">
      <alignment horizontal="right" vertical="top"/>
      <protection locked="0"/>
    </xf>
    <xf numFmtId="0" fontId="45" fillId="49" borderId="112">
      <alignment horizontal="right" vertical="top"/>
      <protection locked="0"/>
    </xf>
    <xf numFmtId="0" fontId="45" fillId="49" borderId="112">
      <alignment horizontal="right" vertical="top"/>
      <protection locked="0"/>
    </xf>
    <xf numFmtId="0" fontId="50" fillId="0" borderId="115">
      <alignment horizontal="center" vertical="top" wrapText="1"/>
    </xf>
    <xf numFmtId="0" fontId="54" fillId="50" borderId="114" applyNumberFormat="0" applyAlignment="0" applyProtection="0"/>
    <xf numFmtId="0" fontId="67" fillId="13" borderId="114" applyNumberFormat="0" applyAlignment="0" applyProtection="0"/>
    <xf numFmtId="0" fontId="36" fillId="59" borderId="116" applyNumberFormat="0" applyFont="0" applyAlignment="0" applyProtection="0"/>
    <xf numFmtId="0" fontId="38" fillId="45" borderId="117" applyNumberFormat="0" applyFont="0" applyAlignment="0" applyProtection="0"/>
    <xf numFmtId="0" fontId="38" fillId="45" borderId="117" applyNumberFormat="0" applyFont="0" applyAlignment="0" applyProtection="0"/>
    <xf numFmtId="0" fontId="38" fillId="45" borderId="117" applyNumberFormat="0" applyFont="0" applyAlignment="0" applyProtection="0"/>
    <xf numFmtId="0" fontId="72" fillId="50" borderId="118" applyNumberFormat="0" applyAlignment="0" applyProtection="0"/>
    <xf numFmtId="4" fontId="53" fillId="60" borderId="118" applyNumberFormat="0" applyProtection="0">
      <alignment vertical="center"/>
    </xf>
    <xf numFmtId="4" fontId="74" fillId="57" borderId="117" applyNumberFormat="0" applyProtection="0">
      <alignment vertical="center"/>
    </xf>
    <xf numFmtId="4" fontId="74" fillId="57" borderId="117" applyNumberFormat="0" applyProtection="0">
      <alignment vertical="center"/>
    </xf>
    <xf numFmtId="4" fontId="74" fillId="57" borderId="117" applyNumberFormat="0" applyProtection="0">
      <alignment vertical="center"/>
    </xf>
    <xf numFmtId="4" fontId="74" fillId="57" borderId="117" applyNumberFormat="0" applyProtection="0">
      <alignment vertical="center"/>
    </xf>
    <xf numFmtId="4" fontId="74" fillId="57" borderId="117" applyNumberFormat="0" applyProtection="0">
      <alignment vertical="center"/>
    </xf>
    <xf numFmtId="4" fontId="75" fillId="60" borderId="118" applyNumberFormat="0" applyProtection="0">
      <alignment vertical="center"/>
    </xf>
    <xf numFmtId="4" fontId="45" fillId="60" borderId="117" applyNumberFormat="0" applyProtection="0">
      <alignment vertical="center"/>
    </xf>
    <xf numFmtId="4" fontId="45" fillId="60" borderId="117" applyNumberFormat="0" applyProtection="0">
      <alignment vertical="center"/>
    </xf>
    <xf numFmtId="4" fontId="45" fillId="60" borderId="117" applyNumberFormat="0" applyProtection="0">
      <alignment vertical="center"/>
    </xf>
    <xf numFmtId="4" fontId="45" fillId="60" borderId="117" applyNumberFormat="0" applyProtection="0">
      <alignment vertical="center"/>
    </xf>
    <xf numFmtId="4" fontId="45" fillId="60" borderId="117" applyNumberFormat="0" applyProtection="0">
      <alignment vertical="center"/>
    </xf>
    <xf numFmtId="4" fontId="53" fillId="60" borderId="118" applyNumberFormat="0" applyProtection="0">
      <alignment horizontal="left" vertical="center" indent="1"/>
    </xf>
    <xf numFmtId="4" fontId="74" fillId="60" borderId="117" applyNumberFormat="0" applyProtection="0">
      <alignment horizontal="left" vertical="center" indent="1"/>
    </xf>
    <xf numFmtId="4" fontId="74" fillId="60" borderId="117" applyNumberFormat="0" applyProtection="0">
      <alignment horizontal="left" vertical="center" indent="1"/>
    </xf>
    <xf numFmtId="4" fontId="74" fillId="60" borderId="117" applyNumberFormat="0" applyProtection="0">
      <alignment horizontal="left" vertical="center" indent="1"/>
    </xf>
    <xf numFmtId="4" fontId="74" fillId="60" borderId="117" applyNumberFormat="0" applyProtection="0">
      <alignment horizontal="left" vertical="center" indent="1"/>
    </xf>
    <xf numFmtId="4" fontId="74" fillId="60" borderId="117" applyNumberFormat="0" applyProtection="0">
      <alignment horizontal="left" vertical="center" indent="1"/>
    </xf>
    <xf numFmtId="4" fontId="53" fillId="60" borderId="118" applyNumberFormat="0" applyProtection="0">
      <alignment horizontal="left" vertical="center" indent="1"/>
    </xf>
    <xf numFmtId="0" fontId="45" fillId="57" borderId="119" applyNumberFormat="0" applyProtection="0">
      <alignment horizontal="left" vertical="top" indent="1"/>
    </xf>
    <xf numFmtId="0" fontId="45" fillId="57" borderId="119" applyNumberFormat="0" applyProtection="0">
      <alignment horizontal="left" vertical="top" indent="1"/>
    </xf>
    <xf numFmtId="0" fontId="45" fillId="57" borderId="119" applyNumberFormat="0" applyProtection="0">
      <alignment horizontal="left" vertical="top" indent="1"/>
    </xf>
    <xf numFmtId="0" fontId="45" fillId="57" borderId="119" applyNumberFormat="0" applyProtection="0">
      <alignment horizontal="left" vertical="top" indent="1"/>
    </xf>
    <xf numFmtId="0" fontId="45" fillId="57" borderId="119" applyNumberFormat="0" applyProtection="0">
      <alignment horizontal="left" vertical="top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53" fillId="61" borderId="118" applyNumberFormat="0" applyProtection="0">
      <alignment horizontal="right" vertical="center"/>
    </xf>
    <xf numFmtId="4" fontId="74" fillId="9" borderId="117" applyNumberFormat="0" applyProtection="0">
      <alignment horizontal="right" vertical="center"/>
    </xf>
    <xf numFmtId="4" fontId="74" fillId="9" borderId="117" applyNumberFormat="0" applyProtection="0">
      <alignment horizontal="right" vertical="center"/>
    </xf>
    <xf numFmtId="4" fontId="74" fillId="9" borderId="117" applyNumberFormat="0" applyProtection="0">
      <alignment horizontal="right" vertical="center"/>
    </xf>
    <xf numFmtId="4" fontId="74" fillId="9" borderId="117" applyNumberFormat="0" applyProtection="0">
      <alignment horizontal="right" vertical="center"/>
    </xf>
    <xf numFmtId="4" fontId="74" fillId="9" borderId="117" applyNumberFormat="0" applyProtection="0">
      <alignment horizontal="right" vertical="center"/>
    </xf>
    <xf numFmtId="4" fontId="53" fillId="62" borderId="118" applyNumberFormat="0" applyProtection="0">
      <alignment horizontal="right" vertical="center"/>
    </xf>
    <xf numFmtId="4" fontId="74" fillId="63" borderId="117" applyNumberFormat="0" applyProtection="0">
      <alignment horizontal="right" vertical="center"/>
    </xf>
    <xf numFmtId="4" fontId="74" fillId="63" borderId="117" applyNumberFormat="0" applyProtection="0">
      <alignment horizontal="right" vertical="center"/>
    </xf>
    <xf numFmtId="4" fontId="74" fillId="63" borderId="117" applyNumberFormat="0" applyProtection="0">
      <alignment horizontal="right" vertical="center"/>
    </xf>
    <xf numFmtId="4" fontId="74" fillId="63" borderId="117" applyNumberFormat="0" applyProtection="0">
      <alignment horizontal="right" vertical="center"/>
    </xf>
    <xf numFmtId="4" fontId="74" fillId="63" borderId="117" applyNumberFormat="0" applyProtection="0">
      <alignment horizontal="right" vertical="center"/>
    </xf>
    <xf numFmtId="4" fontId="53" fillId="64" borderId="118" applyNumberFormat="0" applyProtection="0">
      <alignment horizontal="right" vertical="center"/>
    </xf>
    <xf numFmtId="4" fontId="74" fillId="30" borderId="115" applyNumberFormat="0" applyProtection="0">
      <alignment horizontal="right" vertical="center"/>
    </xf>
    <xf numFmtId="4" fontId="74" fillId="30" borderId="115" applyNumberFormat="0" applyProtection="0">
      <alignment horizontal="right" vertical="center"/>
    </xf>
    <xf numFmtId="4" fontId="74" fillId="30" borderId="115" applyNumberFormat="0" applyProtection="0">
      <alignment horizontal="right" vertical="center"/>
    </xf>
    <xf numFmtId="4" fontId="74" fillId="30" borderId="115" applyNumberFormat="0" applyProtection="0">
      <alignment horizontal="right" vertical="center"/>
    </xf>
    <xf numFmtId="4" fontId="74" fillId="30" borderId="115" applyNumberFormat="0" applyProtection="0">
      <alignment horizontal="right" vertical="center"/>
    </xf>
    <xf numFmtId="4" fontId="53" fillId="65" borderId="118" applyNumberFormat="0" applyProtection="0">
      <alignment horizontal="right" vertical="center"/>
    </xf>
    <xf numFmtId="4" fontId="74" fillId="17" borderId="117" applyNumberFormat="0" applyProtection="0">
      <alignment horizontal="right" vertical="center"/>
    </xf>
    <xf numFmtId="4" fontId="74" fillId="17" borderId="117" applyNumberFormat="0" applyProtection="0">
      <alignment horizontal="right" vertical="center"/>
    </xf>
    <xf numFmtId="4" fontId="74" fillId="17" borderId="117" applyNumberFormat="0" applyProtection="0">
      <alignment horizontal="right" vertical="center"/>
    </xf>
    <xf numFmtId="4" fontId="74" fillId="17" borderId="117" applyNumberFormat="0" applyProtection="0">
      <alignment horizontal="right" vertical="center"/>
    </xf>
    <xf numFmtId="4" fontId="74" fillId="17" borderId="117" applyNumberFormat="0" applyProtection="0">
      <alignment horizontal="right" vertical="center"/>
    </xf>
    <xf numFmtId="4" fontId="53" fillId="66" borderId="118" applyNumberFormat="0" applyProtection="0">
      <alignment horizontal="right" vertical="center"/>
    </xf>
    <xf numFmtId="4" fontId="74" fillId="21" borderId="117" applyNumberFormat="0" applyProtection="0">
      <alignment horizontal="right" vertical="center"/>
    </xf>
    <xf numFmtId="4" fontId="74" fillId="21" borderId="117" applyNumberFormat="0" applyProtection="0">
      <alignment horizontal="right" vertical="center"/>
    </xf>
    <xf numFmtId="4" fontId="74" fillId="21" borderId="117" applyNumberFormat="0" applyProtection="0">
      <alignment horizontal="right" vertical="center"/>
    </xf>
    <xf numFmtId="4" fontId="74" fillId="21" borderId="117" applyNumberFormat="0" applyProtection="0">
      <alignment horizontal="right" vertical="center"/>
    </xf>
    <xf numFmtId="4" fontId="74" fillId="21" borderId="117" applyNumberFormat="0" applyProtection="0">
      <alignment horizontal="right" vertical="center"/>
    </xf>
    <xf numFmtId="4" fontId="53" fillId="67" borderId="118" applyNumberFormat="0" applyProtection="0">
      <alignment horizontal="right" vertical="center"/>
    </xf>
    <xf numFmtId="4" fontId="74" fillId="44" borderId="117" applyNumberFormat="0" applyProtection="0">
      <alignment horizontal="right" vertical="center"/>
    </xf>
    <xf numFmtId="4" fontId="74" fillId="44" borderId="117" applyNumberFormat="0" applyProtection="0">
      <alignment horizontal="right" vertical="center"/>
    </xf>
    <xf numFmtId="4" fontId="74" fillId="44" borderId="117" applyNumberFormat="0" applyProtection="0">
      <alignment horizontal="right" vertical="center"/>
    </xf>
    <xf numFmtId="4" fontId="74" fillId="44" borderId="117" applyNumberFormat="0" applyProtection="0">
      <alignment horizontal="right" vertical="center"/>
    </xf>
    <xf numFmtId="4" fontId="74" fillId="44" borderId="117" applyNumberFormat="0" applyProtection="0">
      <alignment horizontal="right" vertical="center"/>
    </xf>
    <xf numFmtId="4" fontId="53" fillId="68" borderId="118" applyNumberFormat="0" applyProtection="0">
      <alignment horizontal="right" vertical="center"/>
    </xf>
    <xf numFmtId="4" fontId="74" fillId="37" borderId="117" applyNumberFormat="0" applyProtection="0">
      <alignment horizontal="right" vertical="center"/>
    </xf>
    <xf numFmtId="4" fontId="74" fillId="37" borderId="117" applyNumberFormat="0" applyProtection="0">
      <alignment horizontal="right" vertical="center"/>
    </xf>
    <xf numFmtId="4" fontId="74" fillId="37" borderId="117" applyNumberFormat="0" applyProtection="0">
      <alignment horizontal="right" vertical="center"/>
    </xf>
    <xf numFmtId="4" fontId="74" fillId="37" borderId="117" applyNumberFormat="0" applyProtection="0">
      <alignment horizontal="right" vertical="center"/>
    </xf>
    <xf numFmtId="4" fontId="74" fillId="37" borderId="117" applyNumberFormat="0" applyProtection="0">
      <alignment horizontal="right" vertical="center"/>
    </xf>
    <xf numFmtId="4" fontId="53" fillId="69" borderId="118" applyNumberFormat="0" applyProtection="0">
      <alignment horizontal="right" vertical="center"/>
    </xf>
    <xf numFmtId="4" fontId="74" fillId="70" borderId="117" applyNumberFormat="0" applyProtection="0">
      <alignment horizontal="right" vertical="center"/>
    </xf>
    <xf numFmtId="4" fontId="74" fillId="70" borderId="117" applyNumberFormat="0" applyProtection="0">
      <alignment horizontal="right" vertical="center"/>
    </xf>
    <xf numFmtId="4" fontId="74" fillId="70" borderId="117" applyNumberFormat="0" applyProtection="0">
      <alignment horizontal="right" vertical="center"/>
    </xf>
    <xf numFmtId="4" fontId="74" fillId="70" borderId="117" applyNumberFormat="0" applyProtection="0">
      <alignment horizontal="right" vertical="center"/>
    </xf>
    <xf numFmtId="4" fontId="74" fillId="70" borderId="117" applyNumberFormat="0" applyProtection="0">
      <alignment horizontal="right" vertical="center"/>
    </xf>
    <xf numFmtId="4" fontId="53" fillId="71" borderId="118" applyNumberFormat="0" applyProtection="0">
      <alignment horizontal="right" vertical="center"/>
    </xf>
    <xf numFmtId="4" fontId="74" fillId="16" borderId="117" applyNumberFormat="0" applyProtection="0">
      <alignment horizontal="right" vertical="center"/>
    </xf>
    <xf numFmtId="4" fontId="74" fillId="16" borderId="117" applyNumberFormat="0" applyProtection="0">
      <alignment horizontal="right" vertical="center"/>
    </xf>
    <xf numFmtId="4" fontId="74" fillId="16" borderId="117" applyNumberFormat="0" applyProtection="0">
      <alignment horizontal="right" vertical="center"/>
    </xf>
    <xf numFmtId="4" fontId="74" fillId="16" borderId="117" applyNumberFormat="0" applyProtection="0">
      <alignment horizontal="right" vertical="center"/>
    </xf>
    <xf numFmtId="4" fontId="74" fillId="16" borderId="117" applyNumberFormat="0" applyProtection="0">
      <alignment horizontal="right" vertical="center"/>
    </xf>
    <xf numFmtId="4" fontId="77" fillId="72" borderId="118" applyNumberFormat="0" applyProtection="0">
      <alignment horizontal="left" vertical="center" indent="1"/>
    </xf>
    <xf numFmtId="4" fontId="74" fillId="73" borderId="115" applyNumberFormat="0" applyProtection="0">
      <alignment horizontal="left" vertical="center" indent="1"/>
    </xf>
    <xf numFmtId="4" fontId="74" fillId="73" borderId="115" applyNumberFormat="0" applyProtection="0">
      <alignment horizontal="left" vertical="center" indent="1"/>
    </xf>
    <xf numFmtId="4" fontId="74" fillId="73" borderId="115" applyNumberFormat="0" applyProtection="0">
      <alignment horizontal="left" vertical="center" indent="1"/>
    </xf>
    <xf numFmtId="4" fontId="74" fillId="73" borderId="115" applyNumberFormat="0" applyProtection="0">
      <alignment horizontal="left" vertical="center" indent="1"/>
    </xf>
    <xf numFmtId="4" fontId="74" fillId="73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56" fillId="75" borderId="115" applyNumberFormat="0" applyProtection="0">
      <alignment horizontal="left" vertical="center" indent="1"/>
    </xf>
    <xf numFmtId="4" fontId="74" fillId="77" borderId="117" applyNumberFormat="0" applyProtection="0">
      <alignment horizontal="right" vertical="center"/>
    </xf>
    <xf numFmtId="4" fontId="74" fillId="77" borderId="117" applyNumberFormat="0" applyProtection="0">
      <alignment horizontal="right" vertical="center"/>
    </xf>
    <xf numFmtId="4" fontId="74" fillId="77" borderId="117" applyNumberFormat="0" applyProtection="0">
      <alignment horizontal="right" vertical="center"/>
    </xf>
    <xf numFmtId="4" fontId="74" fillId="77" borderId="117" applyNumberFormat="0" applyProtection="0">
      <alignment horizontal="right" vertical="center"/>
    </xf>
    <xf numFmtId="4" fontId="74" fillId="77" borderId="117" applyNumberFormat="0" applyProtection="0">
      <alignment horizontal="right" vertical="center"/>
    </xf>
    <xf numFmtId="4" fontId="74" fillId="78" borderId="115" applyNumberFormat="0" applyProtection="0">
      <alignment horizontal="left" vertical="center" indent="1"/>
    </xf>
    <xf numFmtId="4" fontId="74" fillId="78" borderId="115" applyNumberFormat="0" applyProtection="0">
      <alignment horizontal="left" vertical="center" indent="1"/>
    </xf>
    <xf numFmtId="4" fontId="74" fillId="78" borderId="115" applyNumberFormat="0" applyProtection="0">
      <alignment horizontal="left" vertical="center" indent="1"/>
    </xf>
    <xf numFmtId="4" fontId="74" fillId="78" borderId="115" applyNumberFormat="0" applyProtection="0">
      <alignment horizontal="left" vertical="center" indent="1"/>
    </xf>
    <xf numFmtId="4" fontId="74" fillId="78" borderId="115" applyNumberFormat="0" applyProtection="0">
      <alignment horizontal="left" vertical="center" indent="1"/>
    </xf>
    <xf numFmtId="4" fontId="74" fillId="77" borderId="115" applyNumberFormat="0" applyProtection="0">
      <alignment horizontal="left" vertical="center" indent="1"/>
    </xf>
    <xf numFmtId="4" fontId="74" fillId="77" borderId="115" applyNumberFormat="0" applyProtection="0">
      <alignment horizontal="left" vertical="center" indent="1"/>
    </xf>
    <xf numFmtId="4" fontId="74" fillId="77" borderId="115" applyNumberFormat="0" applyProtection="0">
      <alignment horizontal="left" vertical="center" indent="1"/>
    </xf>
    <xf numFmtId="4" fontId="74" fillId="77" borderId="115" applyNumberFormat="0" applyProtection="0">
      <alignment horizontal="left" vertical="center" indent="1"/>
    </xf>
    <xf numFmtId="4" fontId="74" fillId="77" borderId="115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74" fillId="50" borderId="117" applyNumberFormat="0" applyProtection="0">
      <alignment horizontal="left" vertical="center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38" fillId="75" borderId="119" applyNumberFormat="0" applyProtection="0">
      <alignment horizontal="left" vertical="top" indent="1"/>
    </xf>
    <xf numFmtId="0" fontId="74" fillId="82" borderId="117" applyNumberFormat="0" applyProtection="0">
      <alignment horizontal="left" vertical="center" indent="1"/>
    </xf>
    <xf numFmtId="0" fontId="74" fillId="82" borderId="117" applyNumberFormat="0" applyProtection="0">
      <alignment horizontal="left" vertical="center" indent="1"/>
    </xf>
    <xf numFmtId="0" fontId="74" fillId="82" borderId="117" applyNumberFormat="0" applyProtection="0">
      <alignment horizontal="left" vertical="center" indent="1"/>
    </xf>
    <xf numFmtId="0" fontId="74" fillId="82" borderId="117" applyNumberFormat="0" applyProtection="0">
      <alignment horizontal="left" vertical="center" indent="1"/>
    </xf>
    <xf numFmtId="0" fontId="74" fillId="82" borderId="117" applyNumberFormat="0" applyProtection="0">
      <alignment horizontal="left" vertical="center" indent="1"/>
    </xf>
    <xf numFmtId="0" fontId="74" fillId="82" borderId="117" applyNumberFormat="0" applyProtection="0">
      <alignment horizontal="left" vertical="center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38" fillId="77" borderId="119" applyNumberFormat="0" applyProtection="0">
      <alignment horizontal="left" vertical="top" indent="1"/>
    </xf>
    <xf numFmtId="0" fontId="74" fillId="14" borderId="117" applyNumberFormat="0" applyProtection="0">
      <alignment horizontal="left" vertical="center" indent="1"/>
    </xf>
    <xf numFmtId="0" fontId="74" fillId="14" borderId="117" applyNumberFormat="0" applyProtection="0">
      <alignment horizontal="left" vertical="center" indent="1"/>
    </xf>
    <xf numFmtId="0" fontId="74" fillId="14" borderId="117" applyNumberFormat="0" applyProtection="0">
      <alignment horizontal="left" vertical="center" indent="1"/>
    </xf>
    <xf numFmtId="0" fontId="74" fillId="14" borderId="117" applyNumberFormat="0" applyProtection="0">
      <alignment horizontal="left" vertical="center" indent="1"/>
    </xf>
    <xf numFmtId="0" fontId="74" fillId="14" borderId="117" applyNumberFormat="0" applyProtection="0">
      <alignment horizontal="left" vertical="center" indent="1"/>
    </xf>
    <xf numFmtId="0" fontId="37" fillId="85" borderId="118" applyNumberFormat="0" applyProtection="0">
      <alignment horizontal="left" vertical="center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38" fillId="14" borderId="119" applyNumberFormat="0" applyProtection="0">
      <alignment horizontal="left" vertical="top" indent="1"/>
    </xf>
    <xf numFmtId="0" fontId="74" fillId="78" borderId="117" applyNumberFormat="0" applyProtection="0">
      <alignment horizontal="left" vertical="center" indent="1"/>
    </xf>
    <xf numFmtId="0" fontId="74" fillId="78" borderId="117" applyNumberFormat="0" applyProtection="0">
      <alignment horizontal="left" vertical="center" indent="1"/>
    </xf>
    <xf numFmtId="0" fontId="74" fillId="78" borderId="117" applyNumberFormat="0" applyProtection="0">
      <alignment horizontal="left" vertical="center" indent="1"/>
    </xf>
    <xf numFmtId="0" fontId="74" fillId="78" borderId="117" applyNumberFormat="0" applyProtection="0">
      <alignment horizontal="left" vertical="center" indent="1"/>
    </xf>
    <xf numFmtId="0" fontId="74" fillId="78" borderId="117" applyNumberFormat="0" applyProtection="0">
      <alignment horizontal="left" vertical="center" indent="1"/>
    </xf>
    <xf numFmtId="0" fontId="37" fillId="6" borderId="118" applyNumberFormat="0" applyProtection="0">
      <alignment horizontal="left" vertical="center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38" fillId="78" borderId="119" applyNumberFormat="0" applyProtection="0">
      <alignment horizontal="left" vertical="top" indent="1"/>
    </xf>
    <xf numFmtId="0" fontId="81" fillId="75" borderId="120" applyBorder="0"/>
    <xf numFmtId="4" fontId="53" fillId="87" borderId="118" applyNumberFormat="0" applyProtection="0">
      <alignment vertical="center"/>
    </xf>
    <xf numFmtId="4" fontId="82" fillId="59" borderId="119" applyNumberFormat="0" applyProtection="0">
      <alignment vertical="center"/>
    </xf>
    <xf numFmtId="4" fontId="82" fillId="59" borderId="119" applyNumberFormat="0" applyProtection="0">
      <alignment vertical="center"/>
    </xf>
    <xf numFmtId="4" fontId="82" fillId="59" borderId="119" applyNumberFormat="0" applyProtection="0">
      <alignment vertical="center"/>
    </xf>
    <xf numFmtId="4" fontId="82" fillId="59" borderId="119" applyNumberFormat="0" applyProtection="0">
      <alignment vertical="center"/>
    </xf>
    <xf numFmtId="4" fontId="82" fillId="59" borderId="119" applyNumberFormat="0" applyProtection="0">
      <alignment vertical="center"/>
    </xf>
    <xf numFmtId="4" fontId="75" fillId="87" borderId="118" applyNumberFormat="0" applyProtection="0">
      <alignment vertical="center"/>
    </xf>
    <xf numFmtId="4" fontId="53" fillId="87" borderId="118" applyNumberFormat="0" applyProtection="0">
      <alignment horizontal="left" vertical="center" indent="1"/>
    </xf>
    <xf numFmtId="4" fontId="82" fillId="50" borderId="119" applyNumberFormat="0" applyProtection="0">
      <alignment horizontal="left" vertical="center" indent="1"/>
    </xf>
    <xf numFmtId="4" fontId="82" fillId="50" borderId="119" applyNumberFormat="0" applyProtection="0">
      <alignment horizontal="left" vertical="center" indent="1"/>
    </xf>
    <xf numFmtId="4" fontId="82" fillId="50" borderId="119" applyNumberFormat="0" applyProtection="0">
      <alignment horizontal="left" vertical="center" indent="1"/>
    </xf>
    <xf numFmtId="4" fontId="82" fillId="50" borderId="119" applyNumberFormat="0" applyProtection="0">
      <alignment horizontal="left" vertical="center" indent="1"/>
    </xf>
    <xf numFmtId="4" fontId="82" fillId="50" borderId="119" applyNumberFormat="0" applyProtection="0">
      <alignment horizontal="left" vertical="center" indent="1"/>
    </xf>
    <xf numFmtId="4" fontId="53" fillId="87" borderId="118" applyNumberFormat="0" applyProtection="0">
      <alignment horizontal="left" vertical="center" indent="1"/>
    </xf>
    <xf numFmtId="0" fontId="82" fillId="59" borderId="119" applyNumberFormat="0" applyProtection="0">
      <alignment horizontal="left" vertical="top" indent="1"/>
    </xf>
    <xf numFmtId="0" fontId="82" fillId="59" borderId="119" applyNumberFormat="0" applyProtection="0">
      <alignment horizontal="left" vertical="top" indent="1"/>
    </xf>
    <xf numFmtId="0" fontId="82" fillId="59" borderId="119" applyNumberFormat="0" applyProtection="0">
      <alignment horizontal="left" vertical="top" indent="1"/>
    </xf>
    <xf numFmtId="0" fontId="82" fillId="59" borderId="119" applyNumberFormat="0" applyProtection="0">
      <alignment horizontal="left" vertical="top" indent="1"/>
    </xf>
    <xf numFmtId="0" fontId="82" fillId="59" borderId="119" applyNumberFormat="0" applyProtection="0">
      <alignment horizontal="left" vertical="top" indent="1"/>
    </xf>
    <xf numFmtId="4" fontId="53" fillId="74" borderId="118" applyNumberFormat="0" applyProtection="0">
      <alignment horizontal="right" vertical="center"/>
    </xf>
    <xf numFmtId="4" fontId="74" fillId="0" borderId="117" applyNumberFormat="0" applyProtection="0">
      <alignment horizontal="right" vertical="center"/>
    </xf>
    <xf numFmtId="4" fontId="74" fillId="0" borderId="117" applyNumberFormat="0" applyProtection="0">
      <alignment horizontal="right" vertical="center"/>
    </xf>
    <xf numFmtId="4" fontId="74" fillId="0" borderId="117" applyNumberFormat="0" applyProtection="0">
      <alignment horizontal="right" vertical="center"/>
    </xf>
    <xf numFmtId="4" fontId="74" fillId="0" borderId="117" applyNumberFormat="0" applyProtection="0">
      <alignment horizontal="right" vertical="center"/>
    </xf>
    <xf numFmtId="4" fontId="74" fillId="0" borderId="117" applyNumberFormat="0" applyProtection="0">
      <alignment horizontal="right" vertical="center"/>
    </xf>
    <xf numFmtId="4" fontId="75" fillId="74" borderId="118" applyNumberFormat="0" applyProtection="0">
      <alignment horizontal="right" vertical="center"/>
    </xf>
    <xf numFmtId="4" fontId="45" fillId="88" borderId="117" applyNumberFormat="0" applyProtection="0">
      <alignment horizontal="right" vertical="center"/>
    </xf>
    <xf numFmtId="4" fontId="45" fillId="88" borderId="117" applyNumberFormat="0" applyProtection="0">
      <alignment horizontal="right" vertical="center"/>
    </xf>
    <xf numFmtId="4" fontId="45" fillId="88" borderId="117" applyNumberFormat="0" applyProtection="0">
      <alignment horizontal="right" vertical="center"/>
    </xf>
    <xf numFmtId="4" fontId="45" fillId="88" borderId="117" applyNumberFormat="0" applyProtection="0">
      <alignment horizontal="right" vertical="center"/>
    </xf>
    <xf numFmtId="4" fontId="45" fillId="88" borderId="117" applyNumberFormat="0" applyProtection="0">
      <alignment horizontal="right" vertical="center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4" fontId="74" fillId="20" borderId="117" applyNumberFormat="0" applyProtection="0">
      <alignment horizontal="left" vertical="center" indent="1"/>
    </xf>
    <xf numFmtId="0" fontId="82" fillId="77" borderId="119" applyNumberFormat="0" applyProtection="0">
      <alignment horizontal="left" vertical="top" indent="1"/>
    </xf>
    <xf numFmtId="0" fontId="82" fillId="77" borderId="119" applyNumberFormat="0" applyProtection="0">
      <alignment horizontal="left" vertical="top" indent="1"/>
    </xf>
    <xf numFmtId="0" fontId="82" fillId="77" borderId="119" applyNumberFormat="0" applyProtection="0">
      <alignment horizontal="left" vertical="top" indent="1"/>
    </xf>
    <xf numFmtId="0" fontId="82" fillId="77" borderId="119" applyNumberFormat="0" applyProtection="0">
      <alignment horizontal="left" vertical="top" indent="1"/>
    </xf>
    <xf numFmtId="0" fontId="82" fillId="77" borderId="119" applyNumberFormat="0" applyProtection="0">
      <alignment horizontal="left" vertical="top" indent="1"/>
    </xf>
    <xf numFmtId="4" fontId="45" fillId="89" borderId="115" applyNumberFormat="0" applyProtection="0">
      <alignment horizontal="left" vertical="center" indent="1"/>
    </xf>
    <xf numFmtId="4" fontId="45" fillId="89" borderId="115" applyNumberFormat="0" applyProtection="0">
      <alignment horizontal="left" vertical="center" indent="1"/>
    </xf>
    <xf numFmtId="4" fontId="45" fillId="89" borderId="115" applyNumberFormat="0" applyProtection="0">
      <alignment horizontal="left" vertical="center" indent="1"/>
    </xf>
    <xf numFmtId="4" fontId="45" fillId="89" borderId="115" applyNumberFormat="0" applyProtection="0">
      <alignment horizontal="left" vertical="center" indent="1"/>
    </xf>
    <xf numFmtId="4" fontId="45" fillId="89" borderId="115" applyNumberFormat="0" applyProtection="0">
      <alignment horizontal="left" vertical="center" indent="1"/>
    </xf>
    <xf numFmtId="4" fontId="73" fillId="74" borderId="118" applyNumberFormat="0" applyProtection="0">
      <alignment horizontal="right" vertical="center"/>
    </xf>
    <xf numFmtId="4" fontId="45" fillId="86" borderId="117" applyNumberFormat="0" applyProtection="0">
      <alignment horizontal="right" vertical="center"/>
    </xf>
    <xf numFmtId="4" fontId="45" fillId="86" borderId="117" applyNumberFormat="0" applyProtection="0">
      <alignment horizontal="right" vertical="center"/>
    </xf>
    <xf numFmtId="4" fontId="45" fillId="86" borderId="117" applyNumberFormat="0" applyProtection="0">
      <alignment horizontal="right" vertical="center"/>
    </xf>
    <xf numFmtId="4" fontId="45" fillId="86" borderId="117" applyNumberFormat="0" applyProtection="0">
      <alignment horizontal="right" vertical="center"/>
    </xf>
    <xf numFmtId="4" fontId="45" fillId="86" borderId="117" applyNumberFormat="0" applyProtection="0">
      <alignment horizontal="right" vertical="center"/>
    </xf>
    <xf numFmtId="2" fontId="84" fillId="91" borderId="113" applyProtection="0"/>
    <xf numFmtId="2" fontId="84" fillId="91" borderId="113" applyProtection="0"/>
    <xf numFmtId="2" fontId="44" fillId="92" borderId="113" applyProtection="0"/>
    <xf numFmtId="2" fontId="44" fillId="93" borderId="113" applyProtection="0"/>
    <xf numFmtId="2" fontId="44" fillId="94" borderId="113" applyProtection="0"/>
    <xf numFmtId="2" fontId="44" fillId="94" borderId="113" applyProtection="0">
      <alignment horizontal="center"/>
    </xf>
    <xf numFmtId="2" fontId="44" fillId="93" borderId="113" applyProtection="0">
      <alignment horizontal="center"/>
    </xf>
    <xf numFmtId="0" fontId="45" fillId="0" borderId="115">
      <alignment horizontal="left" vertical="top" wrapText="1"/>
    </xf>
    <xf numFmtId="0" fontId="87" fillId="0" borderId="121" applyNumberFormat="0" applyFill="0" applyAlignment="0" applyProtection="0"/>
    <xf numFmtId="0" fontId="93" fillId="0" borderId="122"/>
    <xf numFmtId="0" fontId="3" fillId="0" borderId="0"/>
    <xf numFmtId="0" fontId="36" fillId="0" borderId="0"/>
    <xf numFmtId="0" fontId="3" fillId="0" borderId="0"/>
    <xf numFmtId="43" fontId="37" fillId="0" borderId="0" applyFont="0" applyFill="0" applyBorder="0" applyAlignment="0" applyProtection="0"/>
    <xf numFmtId="0" fontId="44" fillId="6" borderId="125" applyNumberFormat="0">
      <alignment readingOrder="1"/>
      <protection locked="0"/>
    </xf>
    <xf numFmtId="0" fontId="50" fillId="0" borderId="126">
      <alignment horizontal="left" vertical="top" wrapText="1"/>
    </xf>
    <xf numFmtId="49" fontId="36" fillId="0" borderId="123">
      <alignment horizontal="center" vertical="top" wrapText="1"/>
      <protection locked="0"/>
    </xf>
    <xf numFmtId="49" fontId="36" fillId="0" borderId="123">
      <alignment horizontal="center" vertical="top" wrapText="1"/>
      <protection locked="0"/>
    </xf>
    <xf numFmtId="49" fontId="45" fillId="10" borderId="123">
      <alignment horizontal="right" vertical="top"/>
      <protection locked="0"/>
    </xf>
    <xf numFmtId="49" fontId="45" fillId="10" borderId="123">
      <alignment horizontal="right" vertical="top"/>
      <protection locked="0"/>
    </xf>
    <xf numFmtId="0" fontId="45" fillId="10" borderId="123">
      <alignment horizontal="right" vertical="top"/>
      <protection locked="0"/>
    </xf>
    <xf numFmtId="0" fontId="45" fillId="10" borderId="123">
      <alignment horizontal="right" vertical="top"/>
      <protection locked="0"/>
    </xf>
    <xf numFmtId="49" fontId="45" fillId="0" borderId="123">
      <alignment horizontal="right" vertical="top"/>
      <protection locked="0"/>
    </xf>
    <xf numFmtId="49" fontId="45" fillId="0" borderId="123">
      <alignment horizontal="right" vertical="top"/>
      <protection locked="0"/>
    </xf>
    <xf numFmtId="0" fontId="45" fillId="0" borderId="123">
      <alignment horizontal="right" vertical="top"/>
      <protection locked="0"/>
    </xf>
    <xf numFmtId="0" fontId="45" fillId="0" borderId="123">
      <alignment horizontal="right" vertical="top"/>
      <protection locked="0"/>
    </xf>
    <xf numFmtId="49" fontId="45" fillId="49" borderId="123">
      <alignment horizontal="right" vertical="top"/>
      <protection locked="0"/>
    </xf>
    <xf numFmtId="49" fontId="45" fillId="49" borderId="123">
      <alignment horizontal="right" vertical="top"/>
      <protection locked="0"/>
    </xf>
    <xf numFmtId="0" fontId="45" fillId="49" borderId="123">
      <alignment horizontal="right" vertical="top"/>
      <protection locked="0"/>
    </xf>
    <xf numFmtId="0" fontId="45" fillId="49" borderId="123">
      <alignment horizontal="right" vertical="top"/>
      <protection locked="0"/>
    </xf>
    <xf numFmtId="0" fontId="50" fillId="0" borderId="126">
      <alignment horizontal="center" vertical="top" wrapText="1"/>
    </xf>
    <xf numFmtId="0" fontId="54" fillId="50" borderId="125" applyNumberFormat="0" applyAlignment="0" applyProtection="0"/>
    <xf numFmtId="0" fontId="67" fillId="13" borderId="125" applyNumberFormat="0" applyAlignment="0" applyProtection="0"/>
    <xf numFmtId="0" fontId="36" fillId="59" borderId="127" applyNumberFormat="0" applyFont="0" applyAlignment="0" applyProtection="0"/>
    <xf numFmtId="0" fontId="38" fillId="45" borderId="128" applyNumberFormat="0" applyFont="0" applyAlignment="0" applyProtection="0"/>
    <xf numFmtId="0" fontId="38" fillId="45" borderId="128" applyNumberFormat="0" applyFont="0" applyAlignment="0" applyProtection="0"/>
    <xf numFmtId="0" fontId="38" fillId="45" borderId="128" applyNumberFormat="0" applyFont="0" applyAlignment="0" applyProtection="0"/>
    <xf numFmtId="0" fontId="72" fillId="50" borderId="129" applyNumberFormat="0" applyAlignment="0" applyProtection="0"/>
    <xf numFmtId="4" fontId="53" fillId="60" borderId="129" applyNumberFormat="0" applyProtection="0">
      <alignment vertical="center"/>
    </xf>
    <xf numFmtId="4" fontId="74" fillId="57" borderId="128" applyNumberFormat="0" applyProtection="0">
      <alignment vertical="center"/>
    </xf>
    <xf numFmtId="4" fontId="74" fillId="57" borderId="128" applyNumberFormat="0" applyProtection="0">
      <alignment vertical="center"/>
    </xf>
    <xf numFmtId="4" fontId="74" fillId="57" borderId="128" applyNumberFormat="0" applyProtection="0">
      <alignment vertical="center"/>
    </xf>
    <xf numFmtId="4" fontId="74" fillId="57" borderId="128" applyNumberFormat="0" applyProtection="0">
      <alignment vertical="center"/>
    </xf>
    <xf numFmtId="4" fontId="74" fillId="57" borderId="128" applyNumberFormat="0" applyProtection="0">
      <alignment vertical="center"/>
    </xf>
    <xf numFmtId="4" fontId="75" fillId="60" borderId="129" applyNumberFormat="0" applyProtection="0">
      <alignment vertical="center"/>
    </xf>
    <xf numFmtId="4" fontId="45" fillId="60" borderId="128" applyNumberFormat="0" applyProtection="0">
      <alignment vertical="center"/>
    </xf>
    <xf numFmtId="4" fontId="45" fillId="60" borderId="128" applyNumberFormat="0" applyProtection="0">
      <alignment vertical="center"/>
    </xf>
    <xf numFmtId="4" fontId="45" fillId="60" borderId="128" applyNumberFormat="0" applyProtection="0">
      <alignment vertical="center"/>
    </xf>
    <xf numFmtId="4" fontId="45" fillId="60" borderId="128" applyNumberFormat="0" applyProtection="0">
      <alignment vertical="center"/>
    </xf>
    <xf numFmtId="4" fontId="45" fillId="60" borderId="128" applyNumberFormat="0" applyProtection="0">
      <alignment vertical="center"/>
    </xf>
    <xf numFmtId="4" fontId="53" fillId="60" borderId="129" applyNumberFormat="0" applyProtection="0">
      <alignment horizontal="left" vertical="center" indent="1"/>
    </xf>
    <xf numFmtId="4" fontId="74" fillId="60" borderId="128" applyNumberFormat="0" applyProtection="0">
      <alignment horizontal="left" vertical="center" indent="1"/>
    </xf>
    <xf numFmtId="4" fontId="74" fillId="60" borderId="128" applyNumberFormat="0" applyProtection="0">
      <alignment horizontal="left" vertical="center" indent="1"/>
    </xf>
    <xf numFmtId="4" fontId="74" fillId="60" borderId="128" applyNumberFormat="0" applyProtection="0">
      <alignment horizontal="left" vertical="center" indent="1"/>
    </xf>
    <xf numFmtId="4" fontId="74" fillId="60" borderId="128" applyNumberFormat="0" applyProtection="0">
      <alignment horizontal="left" vertical="center" indent="1"/>
    </xf>
    <xf numFmtId="4" fontId="74" fillId="60" borderId="128" applyNumberFormat="0" applyProtection="0">
      <alignment horizontal="left" vertical="center" indent="1"/>
    </xf>
    <xf numFmtId="4" fontId="53" fillId="60" borderId="129" applyNumberFormat="0" applyProtection="0">
      <alignment horizontal="left" vertical="center" indent="1"/>
    </xf>
    <xf numFmtId="0" fontId="45" fillId="57" borderId="130" applyNumberFormat="0" applyProtection="0">
      <alignment horizontal="left" vertical="top" indent="1"/>
    </xf>
    <xf numFmtId="0" fontId="45" fillId="57" borderId="130" applyNumberFormat="0" applyProtection="0">
      <alignment horizontal="left" vertical="top" indent="1"/>
    </xf>
    <xf numFmtId="0" fontId="45" fillId="57" borderId="130" applyNumberFormat="0" applyProtection="0">
      <alignment horizontal="left" vertical="top" indent="1"/>
    </xf>
    <xf numFmtId="0" fontId="45" fillId="57" borderId="130" applyNumberFormat="0" applyProtection="0">
      <alignment horizontal="left" vertical="top" indent="1"/>
    </xf>
    <xf numFmtId="0" fontId="45" fillId="57" borderId="130" applyNumberFormat="0" applyProtection="0">
      <alignment horizontal="left" vertical="top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53" fillId="61" borderId="129" applyNumberFormat="0" applyProtection="0">
      <alignment horizontal="right" vertical="center"/>
    </xf>
    <xf numFmtId="4" fontId="74" fillId="9" borderId="128" applyNumberFormat="0" applyProtection="0">
      <alignment horizontal="right" vertical="center"/>
    </xf>
    <xf numFmtId="4" fontId="74" fillId="9" borderId="128" applyNumberFormat="0" applyProtection="0">
      <alignment horizontal="right" vertical="center"/>
    </xf>
    <xf numFmtId="4" fontId="74" fillId="9" borderId="128" applyNumberFormat="0" applyProtection="0">
      <alignment horizontal="right" vertical="center"/>
    </xf>
    <xf numFmtId="4" fontId="74" fillId="9" borderId="128" applyNumberFormat="0" applyProtection="0">
      <alignment horizontal="right" vertical="center"/>
    </xf>
    <xf numFmtId="4" fontId="74" fillId="9" borderId="128" applyNumberFormat="0" applyProtection="0">
      <alignment horizontal="right" vertical="center"/>
    </xf>
    <xf numFmtId="4" fontId="53" fillId="62" borderId="129" applyNumberFormat="0" applyProtection="0">
      <alignment horizontal="right" vertical="center"/>
    </xf>
    <xf numFmtId="4" fontId="74" fillId="63" borderId="128" applyNumberFormat="0" applyProtection="0">
      <alignment horizontal="right" vertical="center"/>
    </xf>
    <xf numFmtId="4" fontId="74" fillId="63" borderId="128" applyNumberFormat="0" applyProtection="0">
      <alignment horizontal="right" vertical="center"/>
    </xf>
    <xf numFmtId="4" fontId="74" fillId="63" borderId="128" applyNumberFormat="0" applyProtection="0">
      <alignment horizontal="right" vertical="center"/>
    </xf>
    <xf numFmtId="4" fontId="74" fillId="63" borderId="128" applyNumberFormat="0" applyProtection="0">
      <alignment horizontal="right" vertical="center"/>
    </xf>
    <xf numFmtId="4" fontId="74" fillId="63" borderId="128" applyNumberFormat="0" applyProtection="0">
      <alignment horizontal="right" vertical="center"/>
    </xf>
    <xf numFmtId="4" fontId="53" fillId="64" borderId="129" applyNumberFormat="0" applyProtection="0">
      <alignment horizontal="right" vertical="center"/>
    </xf>
    <xf numFmtId="4" fontId="74" fillId="30" borderId="126" applyNumberFormat="0" applyProtection="0">
      <alignment horizontal="right" vertical="center"/>
    </xf>
    <xf numFmtId="4" fontId="74" fillId="30" borderId="126" applyNumberFormat="0" applyProtection="0">
      <alignment horizontal="right" vertical="center"/>
    </xf>
    <xf numFmtId="4" fontId="74" fillId="30" borderId="126" applyNumberFormat="0" applyProtection="0">
      <alignment horizontal="right" vertical="center"/>
    </xf>
    <xf numFmtId="4" fontId="74" fillId="30" borderId="126" applyNumberFormat="0" applyProtection="0">
      <alignment horizontal="right" vertical="center"/>
    </xf>
    <xf numFmtId="4" fontId="74" fillId="30" borderId="126" applyNumberFormat="0" applyProtection="0">
      <alignment horizontal="right" vertical="center"/>
    </xf>
    <xf numFmtId="4" fontId="53" fillId="65" borderId="129" applyNumberFormat="0" applyProtection="0">
      <alignment horizontal="right" vertical="center"/>
    </xf>
    <xf numFmtId="4" fontId="74" fillId="17" borderId="128" applyNumberFormat="0" applyProtection="0">
      <alignment horizontal="right" vertical="center"/>
    </xf>
    <xf numFmtId="4" fontId="74" fillId="17" borderId="128" applyNumberFormat="0" applyProtection="0">
      <alignment horizontal="right" vertical="center"/>
    </xf>
    <xf numFmtId="4" fontId="74" fillId="17" borderId="128" applyNumberFormat="0" applyProtection="0">
      <alignment horizontal="right" vertical="center"/>
    </xf>
    <xf numFmtId="4" fontId="74" fillId="17" borderId="128" applyNumberFormat="0" applyProtection="0">
      <alignment horizontal="right" vertical="center"/>
    </xf>
    <xf numFmtId="4" fontId="74" fillId="17" borderId="128" applyNumberFormat="0" applyProtection="0">
      <alignment horizontal="right" vertical="center"/>
    </xf>
    <xf numFmtId="4" fontId="53" fillId="66" borderId="129" applyNumberFormat="0" applyProtection="0">
      <alignment horizontal="right" vertical="center"/>
    </xf>
    <xf numFmtId="4" fontId="74" fillId="21" borderId="128" applyNumberFormat="0" applyProtection="0">
      <alignment horizontal="right" vertical="center"/>
    </xf>
    <xf numFmtId="4" fontId="74" fillId="21" borderId="128" applyNumberFormat="0" applyProtection="0">
      <alignment horizontal="right" vertical="center"/>
    </xf>
    <xf numFmtId="4" fontId="74" fillId="21" borderId="128" applyNumberFormat="0" applyProtection="0">
      <alignment horizontal="right" vertical="center"/>
    </xf>
    <xf numFmtId="4" fontId="74" fillId="21" borderId="128" applyNumberFormat="0" applyProtection="0">
      <alignment horizontal="right" vertical="center"/>
    </xf>
    <xf numFmtId="4" fontId="74" fillId="21" borderId="128" applyNumberFormat="0" applyProtection="0">
      <alignment horizontal="right" vertical="center"/>
    </xf>
    <xf numFmtId="4" fontId="53" fillId="67" borderId="129" applyNumberFormat="0" applyProtection="0">
      <alignment horizontal="right" vertical="center"/>
    </xf>
    <xf numFmtId="4" fontId="74" fillId="44" borderId="128" applyNumberFormat="0" applyProtection="0">
      <alignment horizontal="right" vertical="center"/>
    </xf>
    <xf numFmtId="4" fontId="74" fillId="44" borderId="128" applyNumberFormat="0" applyProtection="0">
      <alignment horizontal="right" vertical="center"/>
    </xf>
    <xf numFmtId="4" fontId="74" fillId="44" borderId="128" applyNumberFormat="0" applyProtection="0">
      <alignment horizontal="right" vertical="center"/>
    </xf>
    <xf numFmtId="4" fontId="74" fillId="44" borderId="128" applyNumberFormat="0" applyProtection="0">
      <alignment horizontal="right" vertical="center"/>
    </xf>
    <xf numFmtId="4" fontId="74" fillId="44" borderId="128" applyNumberFormat="0" applyProtection="0">
      <alignment horizontal="right" vertical="center"/>
    </xf>
    <xf numFmtId="4" fontId="53" fillId="68" borderId="129" applyNumberFormat="0" applyProtection="0">
      <alignment horizontal="right" vertical="center"/>
    </xf>
    <xf numFmtId="4" fontId="74" fillId="37" borderId="128" applyNumberFormat="0" applyProtection="0">
      <alignment horizontal="right" vertical="center"/>
    </xf>
    <xf numFmtId="4" fontId="74" fillId="37" borderId="128" applyNumberFormat="0" applyProtection="0">
      <alignment horizontal="right" vertical="center"/>
    </xf>
    <xf numFmtId="4" fontId="74" fillId="37" borderId="128" applyNumberFormat="0" applyProtection="0">
      <alignment horizontal="right" vertical="center"/>
    </xf>
    <xf numFmtId="4" fontId="74" fillId="37" borderId="128" applyNumberFormat="0" applyProtection="0">
      <alignment horizontal="right" vertical="center"/>
    </xf>
    <xf numFmtId="4" fontId="74" fillId="37" borderId="128" applyNumberFormat="0" applyProtection="0">
      <alignment horizontal="right" vertical="center"/>
    </xf>
    <xf numFmtId="4" fontId="53" fillId="69" borderId="129" applyNumberFormat="0" applyProtection="0">
      <alignment horizontal="right" vertical="center"/>
    </xf>
    <xf numFmtId="4" fontId="74" fillId="70" borderId="128" applyNumberFormat="0" applyProtection="0">
      <alignment horizontal="right" vertical="center"/>
    </xf>
    <xf numFmtId="4" fontId="74" fillId="70" borderId="128" applyNumberFormat="0" applyProtection="0">
      <alignment horizontal="right" vertical="center"/>
    </xf>
    <xf numFmtId="4" fontId="74" fillId="70" borderId="128" applyNumberFormat="0" applyProtection="0">
      <alignment horizontal="right" vertical="center"/>
    </xf>
    <xf numFmtId="4" fontId="74" fillId="70" borderId="128" applyNumberFormat="0" applyProtection="0">
      <alignment horizontal="right" vertical="center"/>
    </xf>
    <xf numFmtId="4" fontId="74" fillId="70" borderId="128" applyNumberFormat="0" applyProtection="0">
      <alignment horizontal="right" vertical="center"/>
    </xf>
    <xf numFmtId="4" fontId="53" fillId="71" borderId="129" applyNumberFormat="0" applyProtection="0">
      <alignment horizontal="right" vertical="center"/>
    </xf>
    <xf numFmtId="4" fontId="74" fillId="16" borderId="128" applyNumberFormat="0" applyProtection="0">
      <alignment horizontal="right" vertical="center"/>
    </xf>
    <xf numFmtId="4" fontId="74" fillId="16" borderId="128" applyNumberFormat="0" applyProtection="0">
      <alignment horizontal="right" vertical="center"/>
    </xf>
    <xf numFmtId="4" fontId="74" fillId="16" borderId="128" applyNumberFormat="0" applyProtection="0">
      <alignment horizontal="right" vertical="center"/>
    </xf>
    <xf numFmtId="4" fontId="74" fillId="16" borderId="128" applyNumberFormat="0" applyProtection="0">
      <alignment horizontal="right" vertical="center"/>
    </xf>
    <xf numFmtId="4" fontId="74" fillId="16" borderId="128" applyNumberFormat="0" applyProtection="0">
      <alignment horizontal="right" vertical="center"/>
    </xf>
    <xf numFmtId="4" fontId="77" fillId="72" borderId="129" applyNumberFormat="0" applyProtection="0">
      <alignment horizontal="left" vertical="center" indent="1"/>
    </xf>
    <xf numFmtId="4" fontId="74" fillId="73" borderId="126" applyNumberFormat="0" applyProtection="0">
      <alignment horizontal="left" vertical="center" indent="1"/>
    </xf>
    <xf numFmtId="4" fontId="74" fillId="73" borderId="126" applyNumberFormat="0" applyProtection="0">
      <alignment horizontal="left" vertical="center" indent="1"/>
    </xf>
    <xf numFmtId="4" fontId="74" fillId="73" borderId="126" applyNumberFormat="0" applyProtection="0">
      <alignment horizontal="left" vertical="center" indent="1"/>
    </xf>
    <xf numFmtId="4" fontId="74" fillId="73" borderId="126" applyNumberFormat="0" applyProtection="0">
      <alignment horizontal="left" vertical="center" indent="1"/>
    </xf>
    <xf numFmtId="4" fontId="74" fillId="73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56" fillId="75" borderId="126" applyNumberFormat="0" applyProtection="0">
      <alignment horizontal="left" vertical="center" indent="1"/>
    </xf>
    <xf numFmtId="4" fontId="74" fillId="77" borderId="128" applyNumberFormat="0" applyProtection="0">
      <alignment horizontal="right" vertical="center"/>
    </xf>
    <xf numFmtId="4" fontId="74" fillId="77" borderId="128" applyNumberFormat="0" applyProtection="0">
      <alignment horizontal="right" vertical="center"/>
    </xf>
    <xf numFmtId="4" fontId="74" fillId="77" borderId="128" applyNumberFormat="0" applyProtection="0">
      <alignment horizontal="right" vertical="center"/>
    </xf>
    <xf numFmtId="4" fontId="74" fillId="77" borderId="128" applyNumberFormat="0" applyProtection="0">
      <alignment horizontal="right" vertical="center"/>
    </xf>
    <xf numFmtId="4" fontId="74" fillId="77" borderId="128" applyNumberFormat="0" applyProtection="0">
      <alignment horizontal="right" vertical="center"/>
    </xf>
    <xf numFmtId="4" fontId="74" fillId="78" borderId="126" applyNumberFormat="0" applyProtection="0">
      <alignment horizontal="left" vertical="center" indent="1"/>
    </xf>
    <xf numFmtId="4" fontId="74" fillId="78" borderId="126" applyNumberFormat="0" applyProtection="0">
      <alignment horizontal="left" vertical="center" indent="1"/>
    </xf>
    <xf numFmtId="4" fontId="74" fillId="78" borderId="126" applyNumberFormat="0" applyProtection="0">
      <alignment horizontal="left" vertical="center" indent="1"/>
    </xf>
    <xf numFmtId="4" fontId="74" fillId="78" borderId="126" applyNumberFormat="0" applyProtection="0">
      <alignment horizontal="left" vertical="center" indent="1"/>
    </xf>
    <xf numFmtId="4" fontId="74" fillId="78" borderId="126" applyNumberFormat="0" applyProtection="0">
      <alignment horizontal="left" vertical="center" indent="1"/>
    </xf>
    <xf numFmtId="4" fontId="74" fillId="77" borderId="126" applyNumberFormat="0" applyProtection="0">
      <alignment horizontal="left" vertical="center" indent="1"/>
    </xf>
    <xf numFmtId="4" fontId="74" fillId="77" borderId="126" applyNumberFormat="0" applyProtection="0">
      <alignment horizontal="left" vertical="center" indent="1"/>
    </xf>
    <xf numFmtId="4" fontId="74" fillId="77" borderId="126" applyNumberFormat="0" applyProtection="0">
      <alignment horizontal="left" vertical="center" indent="1"/>
    </xf>
    <xf numFmtId="4" fontId="74" fillId="77" borderId="126" applyNumberFormat="0" applyProtection="0">
      <alignment horizontal="left" vertical="center" indent="1"/>
    </xf>
    <xf numFmtId="4" fontId="74" fillId="77" borderId="126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74" fillId="50" borderId="128" applyNumberFormat="0" applyProtection="0">
      <alignment horizontal="left" vertical="center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38" fillId="75" borderId="130" applyNumberFormat="0" applyProtection="0">
      <alignment horizontal="left" vertical="top" indent="1"/>
    </xf>
    <xf numFmtId="0" fontId="74" fillId="82" borderId="128" applyNumberFormat="0" applyProtection="0">
      <alignment horizontal="left" vertical="center" indent="1"/>
    </xf>
    <xf numFmtId="0" fontId="74" fillId="82" borderId="128" applyNumberFormat="0" applyProtection="0">
      <alignment horizontal="left" vertical="center" indent="1"/>
    </xf>
    <xf numFmtId="0" fontId="74" fillId="82" borderId="128" applyNumberFormat="0" applyProtection="0">
      <alignment horizontal="left" vertical="center" indent="1"/>
    </xf>
    <xf numFmtId="0" fontId="74" fillId="82" borderId="128" applyNumberFormat="0" applyProtection="0">
      <alignment horizontal="left" vertical="center" indent="1"/>
    </xf>
    <xf numFmtId="0" fontId="74" fillId="82" borderId="128" applyNumberFormat="0" applyProtection="0">
      <alignment horizontal="left" vertical="center" indent="1"/>
    </xf>
    <xf numFmtId="0" fontId="74" fillId="82" borderId="128" applyNumberFormat="0" applyProtection="0">
      <alignment horizontal="left" vertical="center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38" fillId="77" borderId="130" applyNumberFormat="0" applyProtection="0">
      <alignment horizontal="left" vertical="top" indent="1"/>
    </xf>
    <xf numFmtId="0" fontId="74" fillId="14" borderId="128" applyNumberFormat="0" applyProtection="0">
      <alignment horizontal="left" vertical="center" indent="1"/>
    </xf>
    <xf numFmtId="0" fontId="74" fillId="14" borderId="128" applyNumberFormat="0" applyProtection="0">
      <alignment horizontal="left" vertical="center" indent="1"/>
    </xf>
    <xf numFmtId="0" fontId="74" fillId="14" borderId="128" applyNumberFormat="0" applyProtection="0">
      <alignment horizontal="left" vertical="center" indent="1"/>
    </xf>
    <xf numFmtId="0" fontId="74" fillId="14" borderId="128" applyNumberFormat="0" applyProtection="0">
      <alignment horizontal="left" vertical="center" indent="1"/>
    </xf>
    <xf numFmtId="0" fontId="74" fillId="14" borderId="128" applyNumberFormat="0" applyProtection="0">
      <alignment horizontal="left" vertical="center" indent="1"/>
    </xf>
    <xf numFmtId="0" fontId="37" fillId="85" borderId="129" applyNumberFormat="0" applyProtection="0">
      <alignment horizontal="left" vertical="center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38" fillId="14" borderId="130" applyNumberFormat="0" applyProtection="0">
      <alignment horizontal="left" vertical="top" indent="1"/>
    </xf>
    <xf numFmtId="0" fontId="74" fillId="78" borderId="128" applyNumberFormat="0" applyProtection="0">
      <alignment horizontal="left" vertical="center" indent="1"/>
    </xf>
    <xf numFmtId="0" fontId="74" fillId="78" borderId="128" applyNumberFormat="0" applyProtection="0">
      <alignment horizontal="left" vertical="center" indent="1"/>
    </xf>
    <xf numFmtId="0" fontId="74" fillId="78" borderId="128" applyNumberFormat="0" applyProtection="0">
      <alignment horizontal="left" vertical="center" indent="1"/>
    </xf>
    <xf numFmtId="0" fontId="74" fillId="78" borderId="128" applyNumberFormat="0" applyProtection="0">
      <alignment horizontal="left" vertical="center" indent="1"/>
    </xf>
    <xf numFmtId="0" fontId="74" fillId="78" borderId="128" applyNumberFormat="0" applyProtection="0">
      <alignment horizontal="left" vertical="center" indent="1"/>
    </xf>
    <xf numFmtId="0" fontId="37" fillId="6" borderId="129" applyNumberFormat="0" applyProtection="0">
      <alignment horizontal="left" vertical="center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38" fillId="78" borderId="130" applyNumberFormat="0" applyProtection="0">
      <alignment horizontal="left" vertical="top" indent="1"/>
    </xf>
    <xf numFmtId="0" fontId="81" fillId="75" borderId="131" applyBorder="0"/>
    <xf numFmtId="4" fontId="53" fillId="87" borderId="129" applyNumberFormat="0" applyProtection="0">
      <alignment vertical="center"/>
    </xf>
    <xf numFmtId="4" fontId="82" fillId="59" borderId="130" applyNumberFormat="0" applyProtection="0">
      <alignment vertical="center"/>
    </xf>
    <xf numFmtId="4" fontId="82" fillId="59" borderId="130" applyNumberFormat="0" applyProtection="0">
      <alignment vertical="center"/>
    </xf>
    <xf numFmtId="4" fontId="82" fillId="59" borderId="130" applyNumberFormat="0" applyProtection="0">
      <alignment vertical="center"/>
    </xf>
    <xf numFmtId="4" fontId="82" fillId="59" borderId="130" applyNumberFormat="0" applyProtection="0">
      <alignment vertical="center"/>
    </xf>
    <xf numFmtId="4" fontId="82" fillId="59" borderId="130" applyNumberFormat="0" applyProtection="0">
      <alignment vertical="center"/>
    </xf>
    <xf numFmtId="4" fontId="75" fillId="87" borderId="129" applyNumberFormat="0" applyProtection="0">
      <alignment vertical="center"/>
    </xf>
    <xf numFmtId="4" fontId="53" fillId="87" borderId="129" applyNumberFormat="0" applyProtection="0">
      <alignment horizontal="left" vertical="center" indent="1"/>
    </xf>
    <xf numFmtId="4" fontId="82" fillId="50" borderId="130" applyNumberFormat="0" applyProtection="0">
      <alignment horizontal="left" vertical="center" indent="1"/>
    </xf>
    <xf numFmtId="4" fontId="82" fillId="50" borderId="130" applyNumberFormat="0" applyProtection="0">
      <alignment horizontal="left" vertical="center" indent="1"/>
    </xf>
    <xf numFmtId="4" fontId="82" fillId="50" borderId="130" applyNumberFormat="0" applyProtection="0">
      <alignment horizontal="left" vertical="center" indent="1"/>
    </xf>
    <xf numFmtId="4" fontId="82" fillId="50" borderId="130" applyNumberFormat="0" applyProtection="0">
      <alignment horizontal="left" vertical="center" indent="1"/>
    </xf>
    <xf numFmtId="4" fontId="82" fillId="50" borderId="130" applyNumberFormat="0" applyProtection="0">
      <alignment horizontal="left" vertical="center" indent="1"/>
    </xf>
    <xf numFmtId="4" fontId="53" fillId="87" borderId="129" applyNumberFormat="0" applyProtection="0">
      <alignment horizontal="left" vertical="center" indent="1"/>
    </xf>
    <xf numFmtId="0" fontId="82" fillId="59" borderId="130" applyNumberFormat="0" applyProtection="0">
      <alignment horizontal="left" vertical="top" indent="1"/>
    </xf>
    <xf numFmtId="0" fontId="82" fillId="59" borderId="130" applyNumberFormat="0" applyProtection="0">
      <alignment horizontal="left" vertical="top" indent="1"/>
    </xf>
    <xf numFmtId="0" fontId="82" fillId="59" borderId="130" applyNumberFormat="0" applyProtection="0">
      <alignment horizontal="left" vertical="top" indent="1"/>
    </xf>
    <xf numFmtId="0" fontId="82" fillId="59" borderId="130" applyNumberFormat="0" applyProtection="0">
      <alignment horizontal="left" vertical="top" indent="1"/>
    </xf>
    <xf numFmtId="0" fontId="82" fillId="59" borderId="130" applyNumberFormat="0" applyProtection="0">
      <alignment horizontal="left" vertical="top" indent="1"/>
    </xf>
    <xf numFmtId="4" fontId="53" fillId="74" borderId="129" applyNumberFormat="0" applyProtection="0">
      <alignment horizontal="right" vertical="center"/>
    </xf>
    <xf numFmtId="4" fontId="74" fillId="0" borderId="128" applyNumberFormat="0" applyProtection="0">
      <alignment horizontal="right" vertical="center"/>
    </xf>
    <xf numFmtId="4" fontId="74" fillId="0" borderId="128" applyNumberFormat="0" applyProtection="0">
      <alignment horizontal="right" vertical="center"/>
    </xf>
    <xf numFmtId="4" fontId="74" fillId="0" borderId="128" applyNumberFormat="0" applyProtection="0">
      <alignment horizontal="right" vertical="center"/>
    </xf>
    <xf numFmtId="4" fontId="74" fillId="0" borderId="128" applyNumberFormat="0" applyProtection="0">
      <alignment horizontal="right" vertical="center"/>
    </xf>
    <xf numFmtId="4" fontId="74" fillId="0" borderId="128" applyNumberFormat="0" applyProtection="0">
      <alignment horizontal="right" vertical="center"/>
    </xf>
    <xf numFmtId="4" fontId="75" fillId="74" borderId="129" applyNumberFormat="0" applyProtection="0">
      <alignment horizontal="right" vertical="center"/>
    </xf>
    <xf numFmtId="4" fontId="45" fillId="88" borderId="128" applyNumberFormat="0" applyProtection="0">
      <alignment horizontal="right" vertical="center"/>
    </xf>
    <xf numFmtId="4" fontId="45" fillId="88" borderId="128" applyNumberFormat="0" applyProtection="0">
      <alignment horizontal="right" vertical="center"/>
    </xf>
    <xf numFmtId="4" fontId="45" fillId="88" borderId="128" applyNumberFormat="0" applyProtection="0">
      <alignment horizontal="right" vertical="center"/>
    </xf>
    <xf numFmtId="4" fontId="45" fillId="88" borderId="128" applyNumberFormat="0" applyProtection="0">
      <alignment horizontal="right" vertical="center"/>
    </xf>
    <xf numFmtId="4" fontId="45" fillId="88" borderId="128" applyNumberFormat="0" applyProtection="0">
      <alignment horizontal="right" vertical="center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4" fontId="74" fillId="20" borderId="128" applyNumberFormat="0" applyProtection="0">
      <alignment horizontal="left" vertical="center" indent="1"/>
    </xf>
    <xf numFmtId="0" fontId="82" fillId="77" borderId="130" applyNumberFormat="0" applyProtection="0">
      <alignment horizontal="left" vertical="top" indent="1"/>
    </xf>
    <xf numFmtId="0" fontId="82" fillId="77" borderId="130" applyNumberFormat="0" applyProtection="0">
      <alignment horizontal="left" vertical="top" indent="1"/>
    </xf>
    <xf numFmtId="0" fontId="82" fillId="77" borderId="130" applyNumberFormat="0" applyProtection="0">
      <alignment horizontal="left" vertical="top" indent="1"/>
    </xf>
    <xf numFmtId="0" fontId="82" fillId="77" borderId="130" applyNumberFormat="0" applyProtection="0">
      <alignment horizontal="left" vertical="top" indent="1"/>
    </xf>
    <xf numFmtId="0" fontId="82" fillId="77" borderId="130" applyNumberFormat="0" applyProtection="0">
      <alignment horizontal="left" vertical="top" indent="1"/>
    </xf>
    <xf numFmtId="4" fontId="45" fillId="89" borderId="126" applyNumberFormat="0" applyProtection="0">
      <alignment horizontal="left" vertical="center" indent="1"/>
    </xf>
    <xf numFmtId="4" fontId="45" fillId="89" borderId="126" applyNumberFormat="0" applyProtection="0">
      <alignment horizontal="left" vertical="center" indent="1"/>
    </xf>
    <xf numFmtId="4" fontId="45" fillId="89" borderId="126" applyNumberFormat="0" applyProtection="0">
      <alignment horizontal="left" vertical="center" indent="1"/>
    </xf>
    <xf numFmtId="4" fontId="45" fillId="89" borderId="126" applyNumberFormat="0" applyProtection="0">
      <alignment horizontal="left" vertical="center" indent="1"/>
    </xf>
    <xf numFmtId="4" fontId="45" fillId="89" borderId="126" applyNumberFormat="0" applyProtection="0">
      <alignment horizontal="left" vertical="center" indent="1"/>
    </xf>
    <xf numFmtId="4" fontId="73" fillId="74" borderId="129" applyNumberFormat="0" applyProtection="0">
      <alignment horizontal="right" vertical="center"/>
    </xf>
    <xf numFmtId="4" fontId="45" fillId="86" borderId="128" applyNumberFormat="0" applyProtection="0">
      <alignment horizontal="right" vertical="center"/>
    </xf>
    <xf numFmtId="4" fontId="45" fillId="86" borderId="128" applyNumberFormat="0" applyProtection="0">
      <alignment horizontal="right" vertical="center"/>
    </xf>
    <xf numFmtId="4" fontId="45" fillId="86" borderId="128" applyNumberFormat="0" applyProtection="0">
      <alignment horizontal="right" vertical="center"/>
    </xf>
    <xf numFmtId="4" fontId="45" fillId="86" borderId="128" applyNumberFormat="0" applyProtection="0">
      <alignment horizontal="right" vertical="center"/>
    </xf>
    <xf numFmtId="4" fontId="45" fillId="86" borderId="128" applyNumberFormat="0" applyProtection="0">
      <alignment horizontal="right" vertical="center"/>
    </xf>
    <xf numFmtId="2" fontId="84" fillId="91" borderId="124" applyProtection="0"/>
    <xf numFmtId="2" fontId="84" fillId="91" borderId="124" applyProtection="0"/>
    <xf numFmtId="2" fontId="44" fillId="92" borderId="124" applyProtection="0"/>
    <xf numFmtId="2" fontId="44" fillId="93" borderId="124" applyProtection="0"/>
    <xf numFmtId="2" fontId="44" fillId="94" borderId="124" applyProtection="0"/>
    <xf numFmtId="2" fontId="44" fillId="94" borderId="124" applyProtection="0">
      <alignment horizontal="center"/>
    </xf>
    <xf numFmtId="2" fontId="44" fillId="93" borderId="124" applyProtection="0">
      <alignment horizontal="center"/>
    </xf>
    <xf numFmtId="0" fontId="45" fillId="0" borderId="126">
      <alignment horizontal="left" vertical="top" wrapText="1"/>
    </xf>
    <xf numFmtId="0" fontId="87" fillId="0" borderId="132" applyNumberFormat="0" applyFill="0" applyAlignment="0" applyProtection="0"/>
    <xf numFmtId="0" fontId="93" fillId="0" borderId="133"/>
    <xf numFmtId="0" fontId="44" fillId="6" borderId="136" applyNumberFormat="0">
      <alignment readingOrder="1"/>
      <protection locked="0"/>
    </xf>
    <xf numFmtId="0" fontId="50" fillId="0" borderId="137">
      <alignment horizontal="left" vertical="top" wrapText="1"/>
    </xf>
    <xf numFmtId="49" fontId="36" fillId="0" borderId="134">
      <alignment horizontal="center" vertical="top" wrapText="1"/>
      <protection locked="0"/>
    </xf>
    <xf numFmtId="49" fontId="36" fillId="0" borderId="134">
      <alignment horizontal="center" vertical="top" wrapText="1"/>
      <protection locked="0"/>
    </xf>
    <xf numFmtId="49" fontId="45" fillId="10" borderId="134">
      <alignment horizontal="right" vertical="top"/>
      <protection locked="0"/>
    </xf>
    <xf numFmtId="49" fontId="45" fillId="10" borderId="134">
      <alignment horizontal="right" vertical="top"/>
      <protection locked="0"/>
    </xf>
    <xf numFmtId="0" fontId="45" fillId="10" borderId="134">
      <alignment horizontal="right" vertical="top"/>
      <protection locked="0"/>
    </xf>
    <xf numFmtId="0" fontId="45" fillId="10" borderId="134">
      <alignment horizontal="right" vertical="top"/>
      <protection locked="0"/>
    </xf>
    <xf numFmtId="49" fontId="45" fillId="0" borderId="134">
      <alignment horizontal="right" vertical="top"/>
      <protection locked="0"/>
    </xf>
    <xf numFmtId="49" fontId="45" fillId="0" borderId="134">
      <alignment horizontal="right" vertical="top"/>
      <protection locked="0"/>
    </xf>
    <xf numFmtId="0" fontId="45" fillId="0" borderId="134">
      <alignment horizontal="right" vertical="top"/>
      <protection locked="0"/>
    </xf>
    <xf numFmtId="0" fontId="45" fillId="0" borderId="134">
      <alignment horizontal="right" vertical="top"/>
      <protection locked="0"/>
    </xf>
    <xf numFmtId="49" fontId="45" fillId="49" borderId="134">
      <alignment horizontal="right" vertical="top"/>
      <protection locked="0"/>
    </xf>
    <xf numFmtId="49" fontId="45" fillId="49" borderId="134">
      <alignment horizontal="right" vertical="top"/>
      <protection locked="0"/>
    </xf>
    <xf numFmtId="0" fontId="45" fillId="49" borderId="134">
      <alignment horizontal="right" vertical="top"/>
      <protection locked="0"/>
    </xf>
    <xf numFmtId="0" fontId="45" fillId="49" borderId="134">
      <alignment horizontal="right" vertical="top"/>
      <protection locked="0"/>
    </xf>
    <xf numFmtId="0" fontId="50" fillId="0" borderId="137">
      <alignment horizontal="center" vertical="top" wrapText="1"/>
    </xf>
    <xf numFmtId="0" fontId="54" fillId="50" borderId="136" applyNumberFormat="0" applyAlignment="0" applyProtection="0"/>
    <xf numFmtId="0" fontId="67" fillId="13" borderId="136" applyNumberFormat="0" applyAlignment="0" applyProtection="0"/>
    <xf numFmtId="0" fontId="36" fillId="59" borderId="138" applyNumberFormat="0" applyFont="0" applyAlignment="0" applyProtection="0"/>
    <xf numFmtId="0" fontId="38" fillId="45" borderId="139" applyNumberFormat="0" applyFont="0" applyAlignment="0" applyProtection="0"/>
    <xf numFmtId="0" fontId="38" fillId="45" borderId="139" applyNumberFormat="0" applyFont="0" applyAlignment="0" applyProtection="0"/>
    <xf numFmtId="0" fontId="38" fillId="45" borderId="139" applyNumberFormat="0" applyFont="0" applyAlignment="0" applyProtection="0"/>
    <xf numFmtId="0" fontId="72" fillId="50" borderId="140" applyNumberFormat="0" applyAlignment="0" applyProtection="0"/>
    <xf numFmtId="4" fontId="53" fillId="60" borderId="140" applyNumberFormat="0" applyProtection="0">
      <alignment vertical="center"/>
    </xf>
    <xf numFmtId="4" fontId="74" fillId="57" borderId="139" applyNumberFormat="0" applyProtection="0">
      <alignment vertical="center"/>
    </xf>
    <xf numFmtId="4" fontId="74" fillId="57" borderId="139" applyNumberFormat="0" applyProtection="0">
      <alignment vertical="center"/>
    </xf>
    <xf numFmtId="4" fontId="74" fillId="57" borderId="139" applyNumberFormat="0" applyProtection="0">
      <alignment vertical="center"/>
    </xf>
    <xf numFmtId="4" fontId="74" fillId="57" borderId="139" applyNumberFormat="0" applyProtection="0">
      <alignment vertical="center"/>
    </xf>
    <xf numFmtId="4" fontId="74" fillId="57" borderId="139" applyNumberFormat="0" applyProtection="0">
      <alignment vertical="center"/>
    </xf>
    <xf numFmtId="4" fontId="75" fillId="60" borderId="140" applyNumberFormat="0" applyProtection="0">
      <alignment vertical="center"/>
    </xf>
    <xf numFmtId="4" fontId="45" fillId="60" borderId="139" applyNumberFormat="0" applyProtection="0">
      <alignment vertical="center"/>
    </xf>
    <xf numFmtId="4" fontId="45" fillId="60" borderId="139" applyNumberFormat="0" applyProtection="0">
      <alignment vertical="center"/>
    </xf>
    <xf numFmtId="4" fontId="45" fillId="60" borderId="139" applyNumberFormat="0" applyProtection="0">
      <alignment vertical="center"/>
    </xf>
    <xf numFmtId="4" fontId="45" fillId="60" borderId="139" applyNumberFormat="0" applyProtection="0">
      <alignment vertical="center"/>
    </xf>
    <xf numFmtId="4" fontId="45" fillId="60" borderId="139" applyNumberFormat="0" applyProtection="0">
      <alignment vertical="center"/>
    </xf>
    <xf numFmtId="4" fontId="53" fillId="60" borderId="140" applyNumberFormat="0" applyProtection="0">
      <alignment horizontal="left" vertical="center" indent="1"/>
    </xf>
    <xf numFmtId="4" fontId="74" fillId="60" borderId="139" applyNumberFormat="0" applyProtection="0">
      <alignment horizontal="left" vertical="center" indent="1"/>
    </xf>
    <xf numFmtId="4" fontId="74" fillId="60" borderId="139" applyNumberFormat="0" applyProtection="0">
      <alignment horizontal="left" vertical="center" indent="1"/>
    </xf>
    <xf numFmtId="4" fontId="74" fillId="60" borderId="139" applyNumberFormat="0" applyProtection="0">
      <alignment horizontal="left" vertical="center" indent="1"/>
    </xf>
    <xf numFmtId="4" fontId="74" fillId="60" borderId="139" applyNumberFormat="0" applyProtection="0">
      <alignment horizontal="left" vertical="center" indent="1"/>
    </xf>
    <xf numFmtId="4" fontId="74" fillId="60" borderId="139" applyNumberFormat="0" applyProtection="0">
      <alignment horizontal="left" vertical="center" indent="1"/>
    </xf>
    <xf numFmtId="4" fontId="53" fillId="60" borderId="140" applyNumberFormat="0" applyProtection="0">
      <alignment horizontal="left" vertical="center" indent="1"/>
    </xf>
    <xf numFmtId="0" fontId="45" fillId="57" borderId="141" applyNumberFormat="0" applyProtection="0">
      <alignment horizontal="left" vertical="top" indent="1"/>
    </xf>
    <xf numFmtId="0" fontId="45" fillId="57" borderId="141" applyNumberFormat="0" applyProtection="0">
      <alignment horizontal="left" vertical="top" indent="1"/>
    </xf>
    <xf numFmtId="0" fontId="45" fillId="57" borderId="141" applyNumberFormat="0" applyProtection="0">
      <alignment horizontal="left" vertical="top" indent="1"/>
    </xf>
    <xf numFmtId="0" fontId="45" fillId="57" borderId="141" applyNumberFormat="0" applyProtection="0">
      <alignment horizontal="left" vertical="top" indent="1"/>
    </xf>
    <xf numFmtId="0" fontId="45" fillId="57" borderId="141" applyNumberFormat="0" applyProtection="0">
      <alignment horizontal="left" vertical="top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53" fillId="61" borderId="140" applyNumberFormat="0" applyProtection="0">
      <alignment horizontal="right" vertical="center"/>
    </xf>
    <xf numFmtId="4" fontId="74" fillId="9" borderId="139" applyNumberFormat="0" applyProtection="0">
      <alignment horizontal="right" vertical="center"/>
    </xf>
    <xf numFmtId="4" fontId="74" fillId="9" borderId="139" applyNumberFormat="0" applyProtection="0">
      <alignment horizontal="right" vertical="center"/>
    </xf>
    <xf numFmtId="4" fontId="74" fillId="9" borderId="139" applyNumberFormat="0" applyProtection="0">
      <alignment horizontal="right" vertical="center"/>
    </xf>
    <xf numFmtId="4" fontId="74" fillId="9" borderId="139" applyNumberFormat="0" applyProtection="0">
      <alignment horizontal="right" vertical="center"/>
    </xf>
    <xf numFmtId="4" fontId="74" fillId="9" borderId="139" applyNumberFormat="0" applyProtection="0">
      <alignment horizontal="right" vertical="center"/>
    </xf>
    <xf numFmtId="4" fontId="53" fillId="62" borderId="140" applyNumberFormat="0" applyProtection="0">
      <alignment horizontal="right" vertical="center"/>
    </xf>
    <xf numFmtId="4" fontId="74" fillId="63" borderId="139" applyNumberFormat="0" applyProtection="0">
      <alignment horizontal="right" vertical="center"/>
    </xf>
    <xf numFmtId="4" fontId="74" fillId="63" borderId="139" applyNumberFormat="0" applyProtection="0">
      <alignment horizontal="right" vertical="center"/>
    </xf>
    <xf numFmtId="4" fontId="74" fillId="63" borderId="139" applyNumberFormat="0" applyProtection="0">
      <alignment horizontal="right" vertical="center"/>
    </xf>
    <xf numFmtId="4" fontId="74" fillId="63" borderId="139" applyNumberFormat="0" applyProtection="0">
      <alignment horizontal="right" vertical="center"/>
    </xf>
    <xf numFmtId="4" fontId="74" fillId="63" borderId="139" applyNumberFormat="0" applyProtection="0">
      <alignment horizontal="right" vertical="center"/>
    </xf>
    <xf numFmtId="4" fontId="53" fillId="64" borderId="140" applyNumberFormat="0" applyProtection="0">
      <alignment horizontal="right" vertical="center"/>
    </xf>
    <xf numFmtId="4" fontId="74" fillId="30" borderId="137" applyNumberFormat="0" applyProtection="0">
      <alignment horizontal="right" vertical="center"/>
    </xf>
    <xf numFmtId="4" fontId="74" fillId="30" borderId="137" applyNumberFormat="0" applyProtection="0">
      <alignment horizontal="right" vertical="center"/>
    </xf>
    <xf numFmtId="4" fontId="74" fillId="30" borderId="137" applyNumberFormat="0" applyProtection="0">
      <alignment horizontal="right" vertical="center"/>
    </xf>
    <xf numFmtId="4" fontId="74" fillId="30" borderId="137" applyNumberFormat="0" applyProtection="0">
      <alignment horizontal="right" vertical="center"/>
    </xf>
    <xf numFmtId="4" fontId="74" fillId="30" borderId="137" applyNumberFormat="0" applyProtection="0">
      <alignment horizontal="right" vertical="center"/>
    </xf>
    <xf numFmtId="4" fontId="53" fillId="65" borderId="140" applyNumberFormat="0" applyProtection="0">
      <alignment horizontal="right" vertical="center"/>
    </xf>
    <xf numFmtId="4" fontId="74" fillId="17" borderId="139" applyNumberFormat="0" applyProtection="0">
      <alignment horizontal="right" vertical="center"/>
    </xf>
    <xf numFmtId="4" fontId="74" fillId="17" borderId="139" applyNumberFormat="0" applyProtection="0">
      <alignment horizontal="right" vertical="center"/>
    </xf>
    <xf numFmtId="4" fontId="74" fillId="17" borderId="139" applyNumberFormat="0" applyProtection="0">
      <alignment horizontal="right" vertical="center"/>
    </xf>
    <xf numFmtId="4" fontId="74" fillId="17" borderId="139" applyNumberFormat="0" applyProtection="0">
      <alignment horizontal="right" vertical="center"/>
    </xf>
    <xf numFmtId="4" fontId="74" fillId="17" borderId="139" applyNumberFormat="0" applyProtection="0">
      <alignment horizontal="right" vertical="center"/>
    </xf>
    <xf numFmtId="4" fontId="53" fillId="66" borderId="140" applyNumberFormat="0" applyProtection="0">
      <alignment horizontal="right" vertical="center"/>
    </xf>
    <xf numFmtId="4" fontId="74" fillId="21" borderId="139" applyNumberFormat="0" applyProtection="0">
      <alignment horizontal="right" vertical="center"/>
    </xf>
    <xf numFmtId="4" fontId="74" fillId="21" borderId="139" applyNumberFormat="0" applyProtection="0">
      <alignment horizontal="right" vertical="center"/>
    </xf>
    <xf numFmtId="4" fontId="74" fillId="21" borderId="139" applyNumberFormat="0" applyProtection="0">
      <alignment horizontal="right" vertical="center"/>
    </xf>
    <xf numFmtId="4" fontId="74" fillId="21" borderId="139" applyNumberFormat="0" applyProtection="0">
      <alignment horizontal="right" vertical="center"/>
    </xf>
    <xf numFmtId="4" fontId="74" fillId="21" borderId="139" applyNumberFormat="0" applyProtection="0">
      <alignment horizontal="right" vertical="center"/>
    </xf>
    <xf numFmtId="4" fontId="53" fillId="67" borderId="140" applyNumberFormat="0" applyProtection="0">
      <alignment horizontal="right" vertical="center"/>
    </xf>
    <xf numFmtId="4" fontId="74" fillId="44" borderId="139" applyNumberFormat="0" applyProtection="0">
      <alignment horizontal="right" vertical="center"/>
    </xf>
    <xf numFmtId="4" fontId="74" fillId="44" borderId="139" applyNumberFormat="0" applyProtection="0">
      <alignment horizontal="right" vertical="center"/>
    </xf>
    <xf numFmtId="4" fontId="74" fillId="44" borderId="139" applyNumberFormat="0" applyProtection="0">
      <alignment horizontal="right" vertical="center"/>
    </xf>
    <xf numFmtId="4" fontId="74" fillId="44" borderId="139" applyNumberFormat="0" applyProtection="0">
      <alignment horizontal="right" vertical="center"/>
    </xf>
    <xf numFmtId="4" fontId="74" fillId="44" borderId="139" applyNumberFormat="0" applyProtection="0">
      <alignment horizontal="right" vertical="center"/>
    </xf>
    <xf numFmtId="4" fontId="53" fillId="68" borderId="140" applyNumberFormat="0" applyProtection="0">
      <alignment horizontal="right" vertical="center"/>
    </xf>
    <xf numFmtId="4" fontId="74" fillId="37" borderId="139" applyNumberFormat="0" applyProtection="0">
      <alignment horizontal="right" vertical="center"/>
    </xf>
    <xf numFmtId="4" fontId="74" fillId="37" borderId="139" applyNumberFormat="0" applyProtection="0">
      <alignment horizontal="right" vertical="center"/>
    </xf>
    <xf numFmtId="4" fontId="74" fillId="37" borderId="139" applyNumberFormat="0" applyProtection="0">
      <alignment horizontal="right" vertical="center"/>
    </xf>
    <xf numFmtId="4" fontId="74" fillId="37" borderId="139" applyNumberFormat="0" applyProtection="0">
      <alignment horizontal="right" vertical="center"/>
    </xf>
    <xf numFmtId="4" fontId="74" fillId="37" borderId="139" applyNumberFormat="0" applyProtection="0">
      <alignment horizontal="right" vertical="center"/>
    </xf>
    <xf numFmtId="4" fontId="53" fillId="69" borderId="140" applyNumberFormat="0" applyProtection="0">
      <alignment horizontal="right" vertical="center"/>
    </xf>
    <xf numFmtId="4" fontId="74" fillId="70" borderId="139" applyNumberFormat="0" applyProtection="0">
      <alignment horizontal="right" vertical="center"/>
    </xf>
    <xf numFmtId="4" fontId="74" fillId="70" borderId="139" applyNumberFormat="0" applyProtection="0">
      <alignment horizontal="right" vertical="center"/>
    </xf>
    <xf numFmtId="4" fontId="74" fillId="70" borderId="139" applyNumberFormat="0" applyProtection="0">
      <alignment horizontal="right" vertical="center"/>
    </xf>
    <xf numFmtId="4" fontId="74" fillId="70" borderId="139" applyNumberFormat="0" applyProtection="0">
      <alignment horizontal="right" vertical="center"/>
    </xf>
    <xf numFmtId="4" fontId="74" fillId="70" borderId="139" applyNumberFormat="0" applyProtection="0">
      <alignment horizontal="right" vertical="center"/>
    </xf>
    <xf numFmtId="4" fontId="53" fillId="71" borderId="140" applyNumberFormat="0" applyProtection="0">
      <alignment horizontal="right" vertical="center"/>
    </xf>
    <xf numFmtId="4" fontId="74" fillId="16" borderId="139" applyNumberFormat="0" applyProtection="0">
      <alignment horizontal="right" vertical="center"/>
    </xf>
    <xf numFmtId="4" fontId="74" fillId="16" borderId="139" applyNumberFormat="0" applyProtection="0">
      <alignment horizontal="right" vertical="center"/>
    </xf>
    <xf numFmtId="4" fontId="74" fillId="16" borderId="139" applyNumberFormat="0" applyProtection="0">
      <alignment horizontal="right" vertical="center"/>
    </xf>
    <xf numFmtId="4" fontId="74" fillId="16" borderId="139" applyNumberFormat="0" applyProtection="0">
      <alignment horizontal="right" vertical="center"/>
    </xf>
    <xf numFmtId="4" fontId="74" fillId="16" borderId="139" applyNumberFormat="0" applyProtection="0">
      <alignment horizontal="right" vertical="center"/>
    </xf>
    <xf numFmtId="4" fontId="77" fillId="72" borderId="140" applyNumberFormat="0" applyProtection="0">
      <alignment horizontal="left" vertical="center" indent="1"/>
    </xf>
    <xf numFmtId="4" fontId="74" fillId="73" borderId="137" applyNumberFormat="0" applyProtection="0">
      <alignment horizontal="left" vertical="center" indent="1"/>
    </xf>
    <xf numFmtId="4" fontId="74" fillId="73" borderId="137" applyNumberFormat="0" applyProtection="0">
      <alignment horizontal="left" vertical="center" indent="1"/>
    </xf>
    <xf numFmtId="4" fontId="74" fillId="73" borderId="137" applyNumberFormat="0" applyProtection="0">
      <alignment horizontal="left" vertical="center" indent="1"/>
    </xf>
    <xf numFmtId="4" fontId="74" fillId="73" borderId="137" applyNumberFormat="0" applyProtection="0">
      <alignment horizontal="left" vertical="center" indent="1"/>
    </xf>
    <xf numFmtId="4" fontId="74" fillId="73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56" fillId="75" borderId="137" applyNumberFormat="0" applyProtection="0">
      <alignment horizontal="left" vertical="center" indent="1"/>
    </xf>
    <xf numFmtId="4" fontId="74" fillId="77" borderId="139" applyNumberFormat="0" applyProtection="0">
      <alignment horizontal="right" vertical="center"/>
    </xf>
    <xf numFmtId="4" fontId="74" fillId="77" borderId="139" applyNumberFormat="0" applyProtection="0">
      <alignment horizontal="right" vertical="center"/>
    </xf>
    <xf numFmtId="4" fontId="74" fillId="77" borderId="139" applyNumberFormat="0" applyProtection="0">
      <alignment horizontal="right" vertical="center"/>
    </xf>
    <xf numFmtId="4" fontId="74" fillId="77" borderId="139" applyNumberFormat="0" applyProtection="0">
      <alignment horizontal="right" vertical="center"/>
    </xf>
    <xf numFmtId="4" fontId="74" fillId="77" borderId="139" applyNumberFormat="0" applyProtection="0">
      <alignment horizontal="right" vertical="center"/>
    </xf>
    <xf numFmtId="4" fontId="74" fillId="78" borderId="137" applyNumberFormat="0" applyProtection="0">
      <alignment horizontal="left" vertical="center" indent="1"/>
    </xf>
    <xf numFmtId="4" fontId="74" fillId="78" borderId="137" applyNumberFormat="0" applyProtection="0">
      <alignment horizontal="left" vertical="center" indent="1"/>
    </xf>
    <xf numFmtId="4" fontId="74" fillId="78" borderId="137" applyNumberFormat="0" applyProtection="0">
      <alignment horizontal="left" vertical="center" indent="1"/>
    </xf>
    <xf numFmtId="4" fontId="74" fillId="78" borderId="137" applyNumberFormat="0" applyProtection="0">
      <alignment horizontal="left" vertical="center" indent="1"/>
    </xf>
    <xf numFmtId="4" fontId="74" fillId="78" borderId="137" applyNumberFormat="0" applyProtection="0">
      <alignment horizontal="left" vertical="center" indent="1"/>
    </xf>
    <xf numFmtId="4" fontId="74" fillId="77" borderId="137" applyNumberFormat="0" applyProtection="0">
      <alignment horizontal="left" vertical="center" indent="1"/>
    </xf>
    <xf numFmtId="4" fontId="74" fillId="77" borderId="137" applyNumberFormat="0" applyProtection="0">
      <alignment horizontal="left" vertical="center" indent="1"/>
    </xf>
    <xf numFmtId="4" fontId="74" fillId="77" borderId="137" applyNumberFormat="0" applyProtection="0">
      <alignment horizontal="left" vertical="center" indent="1"/>
    </xf>
    <xf numFmtId="4" fontId="74" fillId="77" borderId="137" applyNumberFormat="0" applyProtection="0">
      <alignment horizontal="left" vertical="center" indent="1"/>
    </xf>
    <xf numFmtId="4" fontId="74" fillId="77" borderId="137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74" fillId="50" borderId="139" applyNumberFormat="0" applyProtection="0">
      <alignment horizontal="left" vertical="center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38" fillId="75" borderId="141" applyNumberFormat="0" applyProtection="0">
      <alignment horizontal="left" vertical="top" indent="1"/>
    </xf>
    <xf numFmtId="0" fontId="74" fillId="82" borderId="139" applyNumberFormat="0" applyProtection="0">
      <alignment horizontal="left" vertical="center" indent="1"/>
    </xf>
    <xf numFmtId="0" fontId="74" fillId="82" borderId="139" applyNumberFormat="0" applyProtection="0">
      <alignment horizontal="left" vertical="center" indent="1"/>
    </xf>
    <xf numFmtId="0" fontId="74" fillId="82" borderId="139" applyNumberFormat="0" applyProtection="0">
      <alignment horizontal="left" vertical="center" indent="1"/>
    </xf>
    <xf numFmtId="0" fontId="74" fillId="82" borderId="139" applyNumberFormat="0" applyProtection="0">
      <alignment horizontal="left" vertical="center" indent="1"/>
    </xf>
    <xf numFmtId="0" fontId="74" fillId="82" borderId="139" applyNumberFormat="0" applyProtection="0">
      <alignment horizontal="left" vertical="center" indent="1"/>
    </xf>
    <xf numFmtId="0" fontId="74" fillId="82" borderId="139" applyNumberFormat="0" applyProtection="0">
      <alignment horizontal="left" vertical="center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38" fillId="77" borderId="141" applyNumberFormat="0" applyProtection="0">
      <alignment horizontal="left" vertical="top" indent="1"/>
    </xf>
    <xf numFmtId="0" fontId="74" fillId="14" borderId="139" applyNumberFormat="0" applyProtection="0">
      <alignment horizontal="left" vertical="center" indent="1"/>
    </xf>
    <xf numFmtId="0" fontId="74" fillId="14" borderId="139" applyNumberFormat="0" applyProtection="0">
      <alignment horizontal="left" vertical="center" indent="1"/>
    </xf>
    <xf numFmtId="0" fontId="74" fillId="14" borderId="139" applyNumberFormat="0" applyProtection="0">
      <alignment horizontal="left" vertical="center" indent="1"/>
    </xf>
    <xf numFmtId="0" fontId="74" fillId="14" borderId="139" applyNumberFormat="0" applyProtection="0">
      <alignment horizontal="left" vertical="center" indent="1"/>
    </xf>
    <xf numFmtId="0" fontId="74" fillId="14" borderId="139" applyNumberFormat="0" applyProtection="0">
      <alignment horizontal="left" vertical="center" indent="1"/>
    </xf>
    <xf numFmtId="0" fontId="37" fillId="85" borderId="140" applyNumberFormat="0" applyProtection="0">
      <alignment horizontal="left" vertical="center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38" fillId="14" borderId="141" applyNumberFormat="0" applyProtection="0">
      <alignment horizontal="left" vertical="top" indent="1"/>
    </xf>
    <xf numFmtId="0" fontId="74" fillId="78" borderId="139" applyNumberFormat="0" applyProtection="0">
      <alignment horizontal="left" vertical="center" indent="1"/>
    </xf>
    <xf numFmtId="0" fontId="74" fillId="78" borderId="139" applyNumberFormat="0" applyProtection="0">
      <alignment horizontal="left" vertical="center" indent="1"/>
    </xf>
    <xf numFmtId="0" fontId="74" fillId="78" borderId="139" applyNumberFormat="0" applyProtection="0">
      <alignment horizontal="left" vertical="center" indent="1"/>
    </xf>
    <xf numFmtId="0" fontId="74" fillId="78" borderId="139" applyNumberFormat="0" applyProtection="0">
      <alignment horizontal="left" vertical="center" indent="1"/>
    </xf>
    <xf numFmtId="0" fontId="74" fillId="78" borderId="139" applyNumberFormat="0" applyProtection="0">
      <alignment horizontal="left" vertical="center" indent="1"/>
    </xf>
    <xf numFmtId="0" fontId="37" fillId="6" borderId="140" applyNumberFormat="0" applyProtection="0">
      <alignment horizontal="left" vertical="center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38" fillId="78" borderId="141" applyNumberFormat="0" applyProtection="0">
      <alignment horizontal="left" vertical="top" indent="1"/>
    </xf>
    <xf numFmtId="0" fontId="81" fillId="75" borderId="142" applyBorder="0"/>
    <xf numFmtId="4" fontId="53" fillId="87" borderId="140" applyNumberFormat="0" applyProtection="0">
      <alignment vertical="center"/>
    </xf>
    <xf numFmtId="4" fontId="82" fillId="59" borderId="141" applyNumberFormat="0" applyProtection="0">
      <alignment vertical="center"/>
    </xf>
    <xf numFmtId="4" fontId="82" fillId="59" borderId="141" applyNumberFormat="0" applyProtection="0">
      <alignment vertical="center"/>
    </xf>
    <xf numFmtId="4" fontId="82" fillId="59" borderId="141" applyNumberFormat="0" applyProtection="0">
      <alignment vertical="center"/>
    </xf>
    <xf numFmtId="4" fontId="82" fillId="59" borderId="141" applyNumberFormat="0" applyProtection="0">
      <alignment vertical="center"/>
    </xf>
    <xf numFmtId="4" fontId="82" fillId="59" borderId="141" applyNumberFormat="0" applyProtection="0">
      <alignment vertical="center"/>
    </xf>
    <xf numFmtId="4" fontId="75" fillId="87" borderId="140" applyNumberFormat="0" applyProtection="0">
      <alignment vertical="center"/>
    </xf>
    <xf numFmtId="4" fontId="53" fillId="87" borderId="140" applyNumberFormat="0" applyProtection="0">
      <alignment horizontal="left" vertical="center" indent="1"/>
    </xf>
    <xf numFmtId="4" fontId="82" fillId="50" borderId="141" applyNumberFormat="0" applyProtection="0">
      <alignment horizontal="left" vertical="center" indent="1"/>
    </xf>
    <xf numFmtId="4" fontId="82" fillId="50" borderId="141" applyNumberFormat="0" applyProtection="0">
      <alignment horizontal="left" vertical="center" indent="1"/>
    </xf>
    <xf numFmtId="4" fontId="82" fillId="50" borderId="141" applyNumberFormat="0" applyProtection="0">
      <alignment horizontal="left" vertical="center" indent="1"/>
    </xf>
    <xf numFmtId="4" fontId="82" fillId="50" borderId="141" applyNumberFormat="0" applyProtection="0">
      <alignment horizontal="left" vertical="center" indent="1"/>
    </xf>
    <xf numFmtId="4" fontId="82" fillId="50" borderId="141" applyNumberFormat="0" applyProtection="0">
      <alignment horizontal="left" vertical="center" indent="1"/>
    </xf>
    <xf numFmtId="4" fontId="53" fillId="87" borderId="140" applyNumberFormat="0" applyProtection="0">
      <alignment horizontal="left" vertical="center" indent="1"/>
    </xf>
    <xf numFmtId="0" fontId="82" fillId="59" borderId="141" applyNumberFormat="0" applyProtection="0">
      <alignment horizontal="left" vertical="top" indent="1"/>
    </xf>
    <xf numFmtId="0" fontId="82" fillId="59" borderId="141" applyNumberFormat="0" applyProtection="0">
      <alignment horizontal="left" vertical="top" indent="1"/>
    </xf>
    <xf numFmtId="0" fontId="82" fillId="59" borderId="141" applyNumberFormat="0" applyProtection="0">
      <alignment horizontal="left" vertical="top" indent="1"/>
    </xf>
    <xf numFmtId="0" fontId="82" fillId="59" borderId="141" applyNumberFormat="0" applyProtection="0">
      <alignment horizontal="left" vertical="top" indent="1"/>
    </xf>
    <xf numFmtId="0" fontId="82" fillId="59" borderId="141" applyNumberFormat="0" applyProtection="0">
      <alignment horizontal="left" vertical="top" indent="1"/>
    </xf>
    <xf numFmtId="4" fontId="53" fillId="74" borderId="140" applyNumberFormat="0" applyProtection="0">
      <alignment horizontal="right" vertical="center"/>
    </xf>
    <xf numFmtId="4" fontId="74" fillId="0" borderId="139" applyNumberFormat="0" applyProtection="0">
      <alignment horizontal="right" vertical="center"/>
    </xf>
    <xf numFmtId="4" fontId="74" fillId="0" borderId="139" applyNumberFormat="0" applyProtection="0">
      <alignment horizontal="right" vertical="center"/>
    </xf>
    <xf numFmtId="4" fontId="74" fillId="0" borderId="139" applyNumberFormat="0" applyProtection="0">
      <alignment horizontal="right" vertical="center"/>
    </xf>
    <xf numFmtId="4" fontId="74" fillId="0" borderId="139" applyNumberFormat="0" applyProtection="0">
      <alignment horizontal="right" vertical="center"/>
    </xf>
    <xf numFmtId="4" fontId="74" fillId="0" borderId="139" applyNumberFormat="0" applyProtection="0">
      <alignment horizontal="right" vertical="center"/>
    </xf>
    <xf numFmtId="4" fontId="75" fillId="74" borderId="140" applyNumberFormat="0" applyProtection="0">
      <alignment horizontal="right" vertical="center"/>
    </xf>
    <xf numFmtId="4" fontId="45" fillId="88" borderId="139" applyNumberFormat="0" applyProtection="0">
      <alignment horizontal="right" vertical="center"/>
    </xf>
    <xf numFmtId="4" fontId="45" fillId="88" borderId="139" applyNumberFormat="0" applyProtection="0">
      <alignment horizontal="right" vertical="center"/>
    </xf>
    <xf numFmtId="4" fontId="45" fillId="88" borderId="139" applyNumberFormat="0" applyProtection="0">
      <alignment horizontal="right" vertical="center"/>
    </xf>
    <xf numFmtId="4" fontId="45" fillId="88" borderId="139" applyNumberFormat="0" applyProtection="0">
      <alignment horizontal="right" vertical="center"/>
    </xf>
    <xf numFmtId="4" fontId="45" fillId="88" borderId="139" applyNumberFormat="0" applyProtection="0">
      <alignment horizontal="right" vertical="center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4" fontId="74" fillId="20" borderId="139" applyNumberFormat="0" applyProtection="0">
      <alignment horizontal="left" vertical="center" indent="1"/>
    </xf>
    <xf numFmtId="0" fontId="82" fillId="77" borderId="141" applyNumberFormat="0" applyProtection="0">
      <alignment horizontal="left" vertical="top" indent="1"/>
    </xf>
    <xf numFmtId="0" fontId="82" fillId="77" borderId="141" applyNumberFormat="0" applyProtection="0">
      <alignment horizontal="left" vertical="top" indent="1"/>
    </xf>
    <xf numFmtId="0" fontId="82" fillId="77" borderId="141" applyNumberFormat="0" applyProtection="0">
      <alignment horizontal="left" vertical="top" indent="1"/>
    </xf>
    <xf numFmtId="0" fontId="82" fillId="77" borderId="141" applyNumberFormat="0" applyProtection="0">
      <alignment horizontal="left" vertical="top" indent="1"/>
    </xf>
    <xf numFmtId="0" fontId="82" fillId="77" borderId="141" applyNumberFormat="0" applyProtection="0">
      <alignment horizontal="left" vertical="top" indent="1"/>
    </xf>
    <xf numFmtId="4" fontId="45" fillId="89" borderId="137" applyNumberFormat="0" applyProtection="0">
      <alignment horizontal="left" vertical="center" indent="1"/>
    </xf>
    <xf numFmtId="4" fontId="45" fillId="89" borderId="137" applyNumberFormat="0" applyProtection="0">
      <alignment horizontal="left" vertical="center" indent="1"/>
    </xf>
    <xf numFmtId="4" fontId="45" fillId="89" borderId="137" applyNumberFormat="0" applyProtection="0">
      <alignment horizontal="left" vertical="center" indent="1"/>
    </xf>
    <xf numFmtId="4" fontId="45" fillId="89" borderId="137" applyNumberFormat="0" applyProtection="0">
      <alignment horizontal="left" vertical="center" indent="1"/>
    </xf>
    <xf numFmtId="4" fontId="45" fillId="89" borderId="137" applyNumberFormat="0" applyProtection="0">
      <alignment horizontal="left" vertical="center" indent="1"/>
    </xf>
    <xf numFmtId="4" fontId="73" fillId="74" borderId="140" applyNumberFormat="0" applyProtection="0">
      <alignment horizontal="right" vertical="center"/>
    </xf>
    <xf numFmtId="4" fontId="45" fillId="86" borderId="139" applyNumberFormat="0" applyProtection="0">
      <alignment horizontal="right" vertical="center"/>
    </xf>
    <xf numFmtId="4" fontId="45" fillId="86" borderId="139" applyNumberFormat="0" applyProtection="0">
      <alignment horizontal="right" vertical="center"/>
    </xf>
    <xf numFmtId="4" fontId="45" fillId="86" borderId="139" applyNumberFormat="0" applyProtection="0">
      <alignment horizontal="right" vertical="center"/>
    </xf>
    <xf numFmtId="4" fontId="45" fillId="86" borderId="139" applyNumberFormat="0" applyProtection="0">
      <alignment horizontal="right" vertical="center"/>
    </xf>
    <xf numFmtId="4" fontId="45" fillId="86" borderId="139" applyNumberFormat="0" applyProtection="0">
      <alignment horizontal="right" vertical="center"/>
    </xf>
    <xf numFmtId="2" fontId="84" fillId="91" borderId="135" applyProtection="0"/>
    <xf numFmtId="2" fontId="84" fillId="91" borderId="135" applyProtection="0"/>
    <xf numFmtId="2" fontId="44" fillId="92" borderId="135" applyProtection="0"/>
    <xf numFmtId="2" fontId="44" fillId="93" borderId="135" applyProtection="0"/>
    <xf numFmtId="2" fontId="44" fillId="94" borderId="135" applyProtection="0"/>
    <xf numFmtId="2" fontId="44" fillId="94" borderId="135" applyProtection="0">
      <alignment horizontal="center"/>
    </xf>
    <xf numFmtId="2" fontId="44" fillId="93" borderId="135" applyProtection="0">
      <alignment horizontal="center"/>
    </xf>
    <xf numFmtId="0" fontId="45" fillId="0" borderId="137">
      <alignment horizontal="left" vertical="top" wrapText="1"/>
    </xf>
    <xf numFmtId="0" fontId="87" fillId="0" borderId="143" applyNumberFormat="0" applyFill="0" applyAlignment="0" applyProtection="0"/>
    <xf numFmtId="0" fontId="93" fillId="0" borderId="144"/>
    <xf numFmtId="0" fontId="2" fillId="0" borderId="0"/>
    <xf numFmtId="164" fontId="37" fillId="0" borderId="0" applyFont="0" applyFill="0" applyBorder="0" applyAlignment="0" applyProtection="0"/>
    <xf numFmtId="0" fontId="2" fillId="0" borderId="0"/>
    <xf numFmtId="0" fontId="44" fillId="6" borderId="147" applyNumberFormat="0">
      <alignment readingOrder="1"/>
      <protection locked="0"/>
    </xf>
    <xf numFmtId="0" fontId="50" fillId="0" borderId="148">
      <alignment horizontal="left" vertical="top" wrapText="1"/>
    </xf>
    <xf numFmtId="49" fontId="36" fillId="0" borderId="145">
      <alignment horizontal="center" vertical="top" wrapText="1"/>
      <protection locked="0"/>
    </xf>
    <xf numFmtId="49" fontId="36" fillId="0" borderId="145">
      <alignment horizontal="center" vertical="top" wrapText="1"/>
      <protection locked="0"/>
    </xf>
    <xf numFmtId="49" fontId="45" fillId="10" borderId="145">
      <alignment horizontal="right" vertical="top"/>
      <protection locked="0"/>
    </xf>
    <xf numFmtId="49" fontId="45" fillId="10" borderId="145">
      <alignment horizontal="right" vertical="top"/>
      <protection locked="0"/>
    </xf>
    <xf numFmtId="0" fontId="45" fillId="10" borderId="145">
      <alignment horizontal="right" vertical="top"/>
      <protection locked="0"/>
    </xf>
    <xf numFmtId="0" fontId="45" fillId="10" borderId="145">
      <alignment horizontal="right" vertical="top"/>
      <protection locked="0"/>
    </xf>
    <xf numFmtId="49" fontId="45" fillId="0" borderId="145">
      <alignment horizontal="right" vertical="top"/>
      <protection locked="0"/>
    </xf>
    <xf numFmtId="49" fontId="45" fillId="0" borderId="145">
      <alignment horizontal="right" vertical="top"/>
      <protection locked="0"/>
    </xf>
    <xf numFmtId="0" fontId="45" fillId="0" borderId="145">
      <alignment horizontal="right" vertical="top"/>
      <protection locked="0"/>
    </xf>
    <xf numFmtId="0" fontId="45" fillId="0" borderId="145">
      <alignment horizontal="right" vertical="top"/>
      <protection locked="0"/>
    </xf>
    <xf numFmtId="49" fontId="45" fillId="49" borderId="145">
      <alignment horizontal="right" vertical="top"/>
      <protection locked="0"/>
    </xf>
    <xf numFmtId="49" fontId="45" fillId="49" borderId="145">
      <alignment horizontal="right" vertical="top"/>
      <protection locked="0"/>
    </xf>
    <xf numFmtId="0" fontId="45" fillId="49" borderId="145">
      <alignment horizontal="right" vertical="top"/>
      <protection locked="0"/>
    </xf>
    <xf numFmtId="0" fontId="45" fillId="49" borderId="145">
      <alignment horizontal="right" vertical="top"/>
      <protection locked="0"/>
    </xf>
    <xf numFmtId="0" fontId="50" fillId="0" borderId="148">
      <alignment horizontal="center" vertical="top" wrapText="1"/>
    </xf>
    <xf numFmtId="0" fontId="54" fillId="50" borderId="147" applyNumberFormat="0" applyAlignment="0" applyProtection="0"/>
    <xf numFmtId="0" fontId="67" fillId="13" borderId="147" applyNumberFormat="0" applyAlignment="0" applyProtection="0"/>
    <xf numFmtId="0" fontId="36" fillId="59" borderId="149" applyNumberFormat="0" applyFont="0" applyAlignment="0" applyProtection="0"/>
    <xf numFmtId="0" fontId="38" fillId="45" borderId="150" applyNumberFormat="0" applyFont="0" applyAlignment="0" applyProtection="0"/>
    <xf numFmtId="0" fontId="38" fillId="45" borderId="150" applyNumberFormat="0" applyFont="0" applyAlignment="0" applyProtection="0"/>
    <xf numFmtId="0" fontId="38" fillId="45" borderId="150" applyNumberFormat="0" applyFont="0" applyAlignment="0" applyProtection="0"/>
    <xf numFmtId="0" fontId="72" fillId="50" borderId="151" applyNumberFormat="0" applyAlignment="0" applyProtection="0"/>
    <xf numFmtId="4" fontId="53" fillId="60" borderId="151" applyNumberFormat="0" applyProtection="0">
      <alignment vertical="center"/>
    </xf>
    <xf numFmtId="4" fontId="74" fillId="57" borderId="150" applyNumberFormat="0" applyProtection="0">
      <alignment vertical="center"/>
    </xf>
    <xf numFmtId="4" fontId="74" fillId="57" borderId="150" applyNumberFormat="0" applyProtection="0">
      <alignment vertical="center"/>
    </xf>
    <xf numFmtId="4" fontId="74" fillId="57" borderId="150" applyNumberFormat="0" applyProtection="0">
      <alignment vertical="center"/>
    </xf>
    <xf numFmtId="4" fontId="74" fillId="57" borderId="150" applyNumberFormat="0" applyProtection="0">
      <alignment vertical="center"/>
    </xf>
    <xf numFmtId="4" fontId="74" fillId="57" borderId="150" applyNumberFormat="0" applyProtection="0">
      <alignment vertical="center"/>
    </xf>
    <xf numFmtId="4" fontId="75" fillId="60" borderId="151" applyNumberFormat="0" applyProtection="0">
      <alignment vertical="center"/>
    </xf>
    <xf numFmtId="4" fontId="45" fillId="60" borderId="150" applyNumberFormat="0" applyProtection="0">
      <alignment vertical="center"/>
    </xf>
    <xf numFmtId="4" fontId="45" fillId="60" borderId="150" applyNumberFormat="0" applyProtection="0">
      <alignment vertical="center"/>
    </xf>
    <xf numFmtId="4" fontId="45" fillId="60" borderId="150" applyNumberFormat="0" applyProtection="0">
      <alignment vertical="center"/>
    </xf>
    <xf numFmtId="4" fontId="45" fillId="60" borderId="150" applyNumberFormat="0" applyProtection="0">
      <alignment vertical="center"/>
    </xf>
    <xf numFmtId="4" fontId="45" fillId="60" borderId="150" applyNumberFormat="0" applyProtection="0">
      <alignment vertical="center"/>
    </xf>
    <xf numFmtId="4" fontId="53" fillId="60" borderId="151" applyNumberFormat="0" applyProtection="0">
      <alignment horizontal="left" vertical="center" indent="1"/>
    </xf>
    <xf numFmtId="4" fontId="74" fillId="60" borderId="150" applyNumberFormat="0" applyProtection="0">
      <alignment horizontal="left" vertical="center" indent="1"/>
    </xf>
    <xf numFmtId="4" fontId="74" fillId="60" borderId="150" applyNumberFormat="0" applyProtection="0">
      <alignment horizontal="left" vertical="center" indent="1"/>
    </xf>
    <xf numFmtId="4" fontId="74" fillId="60" borderId="150" applyNumberFormat="0" applyProtection="0">
      <alignment horizontal="left" vertical="center" indent="1"/>
    </xf>
    <xf numFmtId="4" fontId="74" fillId="60" borderId="150" applyNumberFormat="0" applyProtection="0">
      <alignment horizontal="left" vertical="center" indent="1"/>
    </xf>
    <xf numFmtId="4" fontId="74" fillId="60" borderId="150" applyNumberFormat="0" applyProtection="0">
      <alignment horizontal="left" vertical="center" indent="1"/>
    </xf>
    <xf numFmtId="4" fontId="53" fillId="60" borderId="151" applyNumberFormat="0" applyProtection="0">
      <alignment horizontal="left" vertical="center" indent="1"/>
    </xf>
    <xf numFmtId="0" fontId="45" fillId="57" borderId="152" applyNumberFormat="0" applyProtection="0">
      <alignment horizontal="left" vertical="top" indent="1"/>
    </xf>
    <xf numFmtId="0" fontId="45" fillId="57" borderId="152" applyNumberFormat="0" applyProtection="0">
      <alignment horizontal="left" vertical="top" indent="1"/>
    </xf>
    <xf numFmtId="0" fontId="45" fillId="57" borderId="152" applyNumberFormat="0" applyProtection="0">
      <alignment horizontal="left" vertical="top" indent="1"/>
    </xf>
    <xf numFmtId="0" fontId="45" fillId="57" borderId="152" applyNumberFormat="0" applyProtection="0">
      <alignment horizontal="left" vertical="top" indent="1"/>
    </xf>
    <xf numFmtId="0" fontId="45" fillId="57" borderId="152" applyNumberFormat="0" applyProtection="0">
      <alignment horizontal="left" vertical="top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53" fillId="61" borderId="151" applyNumberFormat="0" applyProtection="0">
      <alignment horizontal="right" vertical="center"/>
    </xf>
    <xf numFmtId="4" fontId="74" fillId="9" borderId="150" applyNumberFormat="0" applyProtection="0">
      <alignment horizontal="right" vertical="center"/>
    </xf>
    <xf numFmtId="4" fontId="74" fillId="9" borderId="150" applyNumberFormat="0" applyProtection="0">
      <alignment horizontal="right" vertical="center"/>
    </xf>
    <xf numFmtId="4" fontId="74" fillId="9" borderId="150" applyNumberFormat="0" applyProtection="0">
      <alignment horizontal="right" vertical="center"/>
    </xf>
    <xf numFmtId="4" fontId="74" fillId="9" borderId="150" applyNumberFormat="0" applyProtection="0">
      <alignment horizontal="right" vertical="center"/>
    </xf>
    <xf numFmtId="4" fontId="74" fillId="9" borderId="150" applyNumberFormat="0" applyProtection="0">
      <alignment horizontal="right" vertical="center"/>
    </xf>
    <xf numFmtId="4" fontId="53" fillId="62" borderId="151" applyNumberFormat="0" applyProtection="0">
      <alignment horizontal="right" vertical="center"/>
    </xf>
    <xf numFmtId="4" fontId="74" fillId="63" borderId="150" applyNumberFormat="0" applyProtection="0">
      <alignment horizontal="right" vertical="center"/>
    </xf>
    <xf numFmtId="4" fontId="74" fillId="63" borderId="150" applyNumberFormat="0" applyProtection="0">
      <alignment horizontal="right" vertical="center"/>
    </xf>
    <xf numFmtId="4" fontId="74" fillId="63" borderId="150" applyNumberFormat="0" applyProtection="0">
      <alignment horizontal="right" vertical="center"/>
    </xf>
    <xf numFmtId="4" fontId="74" fillId="63" borderId="150" applyNumberFormat="0" applyProtection="0">
      <alignment horizontal="right" vertical="center"/>
    </xf>
    <xf numFmtId="4" fontId="74" fillId="63" borderId="150" applyNumberFormat="0" applyProtection="0">
      <alignment horizontal="right" vertical="center"/>
    </xf>
    <xf numFmtId="4" fontId="53" fillId="64" borderId="151" applyNumberFormat="0" applyProtection="0">
      <alignment horizontal="right" vertical="center"/>
    </xf>
    <xf numFmtId="4" fontId="74" fillId="30" borderId="148" applyNumberFormat="0" applyProtection="0">
      <alignment horizontal="right" vertical="center"/>
    </xf>
    <xf numFmtId="4" fontId="74" fillId="30" borderId="148" applyNumberFormat="0" applyProtection="0">
      <alignment horizontal="right" vertical="center"/>
    </xf>
    <xf numFmtId="4" fontId="74" fillId="30" borderId="148" applyNumberFormat="0" applyProtection="0">
      <alignment horizontal="right" vertical="center"/>
    </xf>
    <xf numFmtId="4" fontId="74" fillId="30" borderId="148" applyNumberFormat="0" applyProtection="0">
      <alignment horizontal="right" vertical="center"/>
    </xf>
    <xf numFmtId="4" fontId="74" fillId="30" borderId="148" applyNumberFormat="0" applyProtection="0">
      <alignment horizontal="right" vertical="center"/>
    </xf>
    <xf numFmtId="4" fontId="53" fillId="65" borderId="151" applyNumberFormat="0" applyProtection="0">
      <alignment horizontal="right" vertical="center"/>
    </xf>
    <xf numFmtId="4" fontId="74" fillId="17" borderId="150" applyNumberFormat="0" applyProtection="0">
      <alignment horizontal="right" vertical="center"/>
    </xf>
    <xf numFmtId="4" fontId="74" fillId="17" borderId="150" applyNumberFormat="0" applyProtection="0">
      <alignment horizontal="right" vertical="center"/>
    </xf>
    <xf numFmtId="4" fontId="74" fillId="17" borderId="150" applyNumberFormat="0" applyProtection="0">
      <alignment horizontal="right" vertical="center"/>
    </xf>
    <xf numFmtId="4" fontId="74" fillId="17" borderId="150" applyNumberFormat="0" applyProtection="0">
      <alignment horizontal="right" vertical="center"/>
    </xf>
    <xf numFmtId="4" fontId="74" fillId="17" borderId="150" applyNumberFormat="0" applyProtection="0">
      <alignment horizontal="right" vertical="center"/>
    </xf>
    <xf numFmtId="4" fontId="53" fillId="66" borderId="151" applyNumberFormat="0" applyProtection="0">
      <alignment horizontal="right" vertical="center"/>
    </xf>
    <xf numFmtId="4" fontId="74" fillId="21" borderId="150" applyNumberFormat="0" applyProtection="0">
      <alignment horizontal="right" vertical="center"/>
    </xf>
    <xf numFmtId="4" fontId="74" fillId="21" borderId="150" applyNumberFormat="0" applyProtection="0">
      <alignment horizontal="right" vertical="center"/>
    </xf>
    <xf numFmtId="4" fontId="74" fillId="21" borderId="150" applyNumberFormat="0" applyProtection="0">
      <alignment horizontal="right" vertical="center"/>
    </xf>
    <xf numFmtId="4" fontId="74" fillId="21" borderId="150" applyNumberFormat="0" applyProtection="0">
      <alignment horizontal="right" vertical="center"/>
    </xf>
    <xf numFmtId="4" fontId="74" fillId="21" borderId="150" applyNumberFormat="0" applyProtection="0">
      <alignment horizontal="right" vertical="center"/>
    </xf>
    <xf numFmtId="4" fontId="53" fillId="67" borderId="151" applyNumberFormat="0" applyProtection="0">
      <alignment horizontal="right" vertical="center"/>
    </xf>
    <xf numFmtId="4" fontId="74" fillId="44" borderId="150" applyNumberFormat="0" applyProtection="0">
      <alignment horizontal="right" vertical="center"/>
    </xf>
    <xf numFmtId="4" fontId="74" fillId="44" borderId="150" applyNumberFormat="0" applyProtection="0">
      <alignment horizontal="right" vertical="center"/>
    </xf>
    <xf numFmtId="4" fontId="74" fillId="44" borderId="150" applyNumberFormat="0" applyProtection="0">
      <alignment horizontal="right" vertical="center"/>
    </xf>
    <xf numFmtId="4" fontId="74" fillId="44" borderId="150" applyNumberFormat="0" applyProtection="0">
      <alignment horizontal="right" vertical="center"/>
    </xf>
    <xf numFmtId="4" fontId="74" fillId="44" borderId="150" applyNumberFormat="0" applyProtection="0">
      <alignment horizontal="right" vertical="center"/>
    </xf>
    <xf numFmtId="4" fontId="53" fillId="68" borderId="151" applyNumberFormat="0" applyProtection="0">
      <alignment horizontal="right" vertical="center"/>
    </xf>
    <xf numFmtId="4" fontId="74" fillId="37" borderId="150" applyNumberFormat="0" applyProtection="0">
      <alignment horizontal="right" vertical="center"/>
    </xf>
    <xf numFmtId="4" fontId="74" fillId="37" borderId="150" applyNumberFormat="0" applyProtection="0">
      <alignment horizontal="right" vertical="center"/>
    </xf>
    <xf numFmtId="4" fontId="74" fillId="37" borderId="150" applyNumberFormat="0" applyProtection="0">
      <alignment horizontal="right" vertical="center"/>
    </xf>
    <xf numFmtId="4" fontId="74" fillId="37" borderId="150" applyNumberFormat="0" applyProtection="0">
      <alignment horizontal="right" vertical="center"/>
    </xf>
    <xf numFmtId="4" fontId="74" fillId="37" borderId="150" applyNumberFormat="0" applyProtection="0">
      <alignment horizontal="right" vertical="center"/>
    </xf>
    <xf numFmtId="4" fontId="53" fillId="69" borderId="151" applyNumberFormat="0" applyProtection="0">
      <alignment horizontal="right" vertical="center"/>
    </xf>
    <xf numFmtId="4" fontId="74" fillId="70" borderId="150" applyNumberFormat="0" applyProtection="0">
      <alignment horizontal="right" vertical="center"/>
    </xf>
    <xf numFmtId="4" fontId="74" fillId="70" borderId="150" applyNumberFormat="0" applyProtection="0">
      <alignment horizontal="right" vertical="center"/>
    </xf>
    <xf numFmtId="4" fontId="74" fillId="70" borderId="150" applyNumberFormat="0" applyProtection="0">
      <alignment horizontal="right" vertical="center"/>
    </xf>
    <xf numFmtId="4" fontId="74" fillId="70" borderId="150" applyNumberFormat="0" applyProtection="0">
      <alignment horizontal="right" vertical="center"/>
    </xf>
    <xf numFmtId="4" fontId="74" fillId="70" borderId="150" applyNumberFormat="0" applyProtection="0">
      <alignment horizontal="right" vertical="center"/>
    </xf>
    <xf numFmtId="4" fontId="53" fillId="71" borderId="151" applyNumberFormat="0" applyProtection="0">
      <alignment horizontal="right" vertical="center"/>
    </xf>
    <xf numFmtId="4" fontId="74" fillId="16" borderId="150" applyNumberFormat="0" applyProtection="0">
      <alignment horizontal="right" vertical="center"/>
    </xf>
    <xf numFmtId="4" fontId="74" fillId="16" borderId="150" applyNumberFormat="0" applyProtection="0">
      <alignment horizontal="right" vertical="center"/>
    </xf>
    <xf numFmtId="4" fontId="74" fillId="16" borderId="150" applyNumberFormat="0" applyProtection="0">
      <alignment horizontal="right" vertical="center"/>
    </xf>
    <xf numFmtId="4" fontId="74" fillId="16" borderId="150" applyNumberFormat="0" applyProtection="0">
      <alignment horizontal="right" vertical="center"/>
    </xf>
    <xf numFmtId="4" fontId="74" fillId="16" borderId="150" applyNumberFormat="0" applyProtection="0">
      <alignment horizontal="right" vertical="center"/>
    </xf>
    <xf numFmtId="4" fontId="77" fillId="72" borderId="151" applyNumberFormat="0" applyProtection="0">
      <alignment horizontal="left" vertical="center" indent="1"/>
    </xf>
    <xf numFmtId="4" fontId="74" fillId="73" borderId="148" applyNumberFormat="0" applyProtection="0">
      <alignment horizontal="left" vertical="center" indent="1"/>
    </xf>
    <xf numFmtId="4" fontId="74" fillId="73" borderId="148" applyNumberFormat="0" applyProtection="0">
      <alignment horizontal="left" vertical="center" indent="1"/>
    </xf>
    <xf numFmtId="4" fontId="74" fillId="73" borderId="148" applyNumberFormat="0" applyProtection="0">
      <alignment horizontal="left" vertical="center" indent="1"/>
    </xf>
    <xf numFmtId="4" fontId="74" fillId="73" borderId="148" applyNumberFormat="0" applyProtection="0">
      <alignment horizontal="left" vertical="center" indent="1"/>
    </xf>
    <xf numFmtId="4" fontId="74" fillId="73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56" fillId="75" borderId="148" applyNumberFormat="0" applyProtection="0">
      <alignment horizontal="left" vertical="center" indent="1"/>
    </xf>
    <xf numFmtId="4" fontId="74" fillId="77" borderId="150" applyNumberFormat="0" applyProtection="0">
      <alignment horizontal="right" vertical="center"/>
    </xf>
    <xf numFmtId="4" fontId="74" fillId="77" borderId="150" applyNumberFormat="0" applyProtection="0">
      <alignment horizontal="right" vertical="center"/>
    </xf>
    <xf numFmtId="4" fontId="74" fillId="77" borderId="150" applyNumberFormat="0" applyProtection="0">
      <alignment horizontal="right" vertical="center"/>
    </xf>
    <xf numFmtId="4" fontId="74" fillId="77" borderId="150" applyNumberFormat="0" applyProtection="0">
      <alignment horizontal="right" vertical="center"/>
    </xf>
    <xf numFmtId="4" fontId="74" fillId="77" borderId="150" applyNumberFormat="0" applyProtection="0">
      <alignment horizontal="right" vertical="center"/>
    </xf>
    <xf numFmtId="4" fontId="74" fillId="78" borderId="148" applyNumberFormat="0" applyProtection="0">
      <alignment horizontal="left" vertical="center" indent="1"/>
    </xf>
    <xf numFmtId="4" fontId="74" fillId="78" borderId="148" applyNumberFormat="0" applyProtection="0">
      <alignment horizontal="left" vertical="center" indent="1"/>
    </xf>
    <xf numFmtId="4" fontId="74" fillId="78" borderId="148" applyNumberFormat="0" applyProtection="0">
      <alignment horizontal="left" vertical="center" indent="1"/>
    </xf>
    <xf numFmtId="4" fontId="74" fillId="78" borderId="148" applyNumberFormat="0" applyProtection="0">
      <alignment horizontal="left" vertical="center" indent="1"/>
    </xf>
    <xf numFmtId="4" fontId="74" fillId="78" borderId="148" applyNumberFormat="0" applyProtection="0">
      <alignment horizontal="left" vertical="center" indent="1"/>
    </xf>
    <xf numFmtId="4" fontId="74" fillId="77" borderId="148" applyNumberFormat="0" applyProtection="0">
      <alignment horizontal="left" vertical="center" indent="1"/>
    </xf>
    <xf numFmtId="4" fontId="74" fillId="77" borderId="148" applyNumberFormat="0" applyProtection="0">
      <alignment horizontal="left" vertical="center" indent="1"/>
    </xf>
    <xf numFmtId="4" fontId="74" fillId="77" borderId="148" applyNumberFormat="0" applyProtection="0">
      <alignment horizontal="left" vertical="center" indent="1"/>
    </xf>
    <xf numFmtId="4" fontId="74" fillId="77" borderId="148" applyNumberFormat="0" applyProtection="0">
      <alignment horizontal="left" vertical="center" indent="1"/>
    </xf>
    <xf numFmtId="4" fontId="74" fillId="77" borderId="148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74" fillId="50" borderId="150" applyNumberFormat="0" applyProtection="0">
      <alignment horizontal="left" vertical="center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38" fillId="75" borderId="152" applyNumberFormat="0" applyProtection="0">
      <alignment horizontal="left" vertical="top" indent="1"/>
    </xf>
    <xf numFmtId="0" fontId="74" fillId="82" borderId="150" applyNumberFormat="0" applyProtection="0">
      <alignment horizontal="left" vertical="center" indent="1"/>
    </xf>
    <xf numFmtId="0" fontId="74" fillId="82" borderId="150" applyNumberFormat="0" applyProtection="0">
      <alignment horizontal="left" vertical="center" indent="1"/>
    </xf>
    <xf numFmtId="0" fontId="74" fillId="82" borderId="150" applyNumberFormat="0" applyProtection="0">
      <alignment horizontal="left" vertical="center" indent="1"/>
    </xf>
    <xf numFmtId="0" fontId="74" fillId="82" borderId="150" applyNumberFormat="0" applyProtection="0">
      <alignment horizontal="left" vertical="center" indent="1"/>
    </xf>
    <xf numFmtId="0" fontId="74" fillId="82" borderId="150" applyNumberFormat="0" applyProtection="0">
      <alignment horizontal="left" vertical="center" indent="1"/>
    </xf>
    <xf numFmtId="0" fontId="74" fillId="82" borderId="150" applyNumberFormat="0" applyProtection="0">
      <alignment horizontal="left" vertical="center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38" fillId="77" borderId="152" applyNumberFormat="0" applyProtection="0">
      <alignment horizontal="left" vertical="top" indent="1"/>
    </xf>
    <xf numFmtId="0" fontId="74" fillId="14" borderId="150" applyNumberFormat="0" applyProtection="0">
      <alignment horizontal="left" vertical="center" indent="1"/>
    </xf>
    <xf numFmtId="0" fontId="74" fillId="14" borderId="150" applyNumberFormat="0" applyProtection="0">
      <alignment horizontal="left" vertical="center" indent="1"/>
    </xf>
    <xf numFmtId="0" fontId="74" fillId="14" borderId="150" applyNumberFormat="0" applyProtection="0">
      <alignment horizontal="left" vertical="center" indent="1"/>
    </xf>
    <xf numFmtId="0" fontId="74" fillId="14" borderId="150" applyNumberFormat="0" applyProtection="0">
      <alignment horizontal="left" vertical="center" indent="1"/>
    </xf>
    <xf numFmtId="0" fontId="74" fillId="14" borderId="150" applyNumberFormat="0" applyProtection="0">
      <alignment horizontal="left" vertical="center" indent="1"/>
    </xf>
    <xf numFmtId="0" fontId="37" fillId="85" borderId="151" applyNumberFormat="0" applyProtection="0">
      <alignment horizontal="left" vertical="center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38" fillId="14" borderId="152" applyNumberFormat="0" applyProtection="0">
      <alignment horizontal="left" vertical="top" indent="1"/>
    </xf>
    <xf numFmtId="0" fontId="74" fillId="78" borderId="150" applyNumberFormat="0" applyProtection="0">
      <alignment horizontal="left" vertical="center" indent="1"/>
    </xf>
    <xf numFmtId="0" fontId="74" fillId="78" borderId="150" applyNumberFormat="0" applyProtection="0">
      <alignment horizontal="left" vertical="center" indent="1"/>
    </xf>
    <xf numFmtId="0" fontId="74" fillId="78" borderId="150" applyNumberFormat="0" applyProtection="0">
      <alignment horizontal="left" vertical="center" indent="1"/>
    </xf>
    <xf numFmtId="0" fontId="74" fillId="78" borderId="150" applyNumberFormat="0" applyProtection="0">
      <alignment horizontal="left" vertical="center" indent="1"/>
    </xf>
    <xf numFmtId="0" fontId="74" fillId="78" borderId="150" applyNumberFormat="0" applyProtection="0">
      <alignment horizontal="left" vertical="center" indent="1"/>
    </xf>
    <xf numFmtId="0" fontId="37" fillId="6" borderId="151" applyNumberFormat="0" applyProtection="0">
      <alignment horizontal="left" vertical="center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38" fillId="78" borderId="152" applyNumberFormat="0" applyProtection="0">
      <alignment horizontal="left" vertical="top" indent="1"/>
    </xf>
    <xf numFmtId="0" fontId="81" fillId="75" borderId="153" applyBorder="0"/>
    <xf numFmtId="4" fontId="53" fillId="87" borderId="151" applyNumberFormat="0" applyProtection="0">
      <alignment vertical="center"/>
    </xf>
    <xf numFmtId="4" fontId="82" fillId="59" borderId="152" applyNumberFormat="0" applyProtection="0">
      <alignment vertical="center"/>
    </xf>
    <xf numFmtId="4" fontId="82" fillId="59" borderId="152" applyNumberFormat="0" applyProtection="0">
      <alignment vertical="center"/>
    </xf>
    <xf numFmtId="4" fontId="82" fillId="59" borderId="152" applyNumberFormat="0" applyProtection="0">
      <alignment vertical="center"/>
    </xf>
    <xf numFmtId="4" fontId="82" fillId="59" borderId="152" applyNumberFormat="0" applyProtection="0">
      <alignment vertical="center"/>
    </xf>
    <xf numFmtId="4" fontId="82" fillId="59" borderId="152" applyNumberFormat="0" applyProtection="0">
      <alignment vertical="center"/>
    </xf>
    <xf numFmtId="4" fontId="75" fillId="87" borderId="151" applyNumberFormat="0" applyProtection="0">
      <alignment vertical="center"/>
    </xf>
    <xf numFmtId="4" fontId="53" fillId="87" borderId="151" applyNumberFormat="0" applyProtection="0">
      <alignment horizontal="left" vertical="center" indent="1"/>
    </xf>
    <xf numFmtId="4" fontId="82" fillId="50" borderId="152" applyNumberFormat="0" applyProtection="0">
      <alignment horizontal="left" vertical="center" indent="1"/>
    </xf>
    <xf numFmtId="4" fontId="82" fillId="50" borderId="152" applyNumberFormat="0" applyProtection="0">
      <alignment horizontal="left" vertical="center" indent="1"/>
    </xf>
    <xf numFmtId="4" fontId="82" fillId="50" borderId="152" applyNumberFormat="0" applyProtection="0">
      <alignment horizontal="left" vertical="center" indent="1"/>
    </xf>
    <xf numFmtId="4" fontId="82" fillId="50" borderId="152" applyNumberFormat="0" applyProtection="0">
      <alignment horizontal="left" vertical="center" indent="1"/>
    </xf>
    <xf numFmtId="4" fontId="82" fillId="50" borderId="152" applyNumberFormat="0" applyProtection="0">
      <alignment horizontal="left" vertical="center" indent="1"/>
    </xf>
    <xf numFmtId="4" fontId="53" fillId="87" borderId="151" applyNumberFormat="0" applyProtection="0">
      <alignment horizontal="left" vertical="center" indent="1"/>
    </xf>
    <xf numFmtId="0" fontId="82" fillId="59" borderId="152" applyNumberFormat="0" applyProtection="0">
      <alignment horizontal="left" vertical="top" indent="1"/>
    </xf>
    <xf numFmtId="0" fontId="82" fillId="59" borderId="152" applyNumberFormat="0" applyProtection="0">
      <alignment horizontal="left" vertical="top" indent="1"/>
    </xf>
    <xf numFmtId="0" fontId="82" fillId="59" borderId="152" applyNumberFormat="0" applyProtection="0">
      <alignment horizontal="left" vertical="top" indent="1"/>
    </xf>
    <xf numFmtId="0" fontId="82" fillId="59" borderId="152" applyNumberFormat="0" applyProtection="0">
      <alignment horizontal="left" vertical="top" indent="1"/>
    </xf>
    <xf numFmtId="0" fontId="82" fillId="59" borderId="152" applyNumberFormat="0" applyProtection="0">
      <alignment horizontal="left" vertical="top" indent="1"/>
    </xf>
    <xf numFmtId="4" fontId="53" fillId="74" borderId="151" applyNumberFormat="0" applyProtection="0">
      <alignment horizontal="right" vertical="center"/>
    </xf>
    <xf numFmtId="4" fontId="74" fillId="0" borderId="150" applyNumberFormat="0" applyProtection="0">
      <alignment horizontal="right" vertical="center"/>
    </xf>
    <xf numFmtId="4" fontId="74" fillId="0" borderId="150" applyNumberFormat="0" applyProtection="0">
      <alignment horizontal="right" vertical="center"/>
    </xf>
    <xf numFmtId="4" fontId="74" fillId="0" borderId="150" applyNumberFormat="0" applyProtection="0">
      <alignment horizontal="right" vertical="center"/>
    </xf>
    <xf numFmtId="4" fontId="74" fillId="0" borderId="150" applyNumberFormat="0" applyProtection="0">
      <alignment horizontal="right" vertical="center"/>
    </xf>
    <xf numFmtId="4" fontId="74" fillId="0" borderId="150" applyNumberFormat="0" applyProtection="0">
      <alignment horizontal="right" vertical="center"/>
    </xf>
    <xf numFmtId="4" fontId="75" fillId="74" borderId="151" applyNumberFormat="0" applyProtection="0">
      <alignment horizontal="right" vertical="center"/>
    </xf>
    <xf numFmtId="4" fontId="45" fillId="88" borderId="150" applyNumberFormat="0" applyProtection="0">
      <alignment horizontal="right" vertical="center"/>
    </xf>
    <xf numFmtId="4" fontId="45" fillId="88" borderId="150" applyNumberFormat="0" applyProtection="0">
      <alignment horizontal="right" vertical="center"/>
    </xf>
    <xf numFmtId="4" fontId="45" fillId="88" borderId="150" applyNumberFormat="0" applyProtection="0">
      <alignment horizontal="right" vertical="center"/>
    </xf>
    <xf numFmtId="4" fontId="45" fillId="88" borderId="150" applyNumberFormat="0" applyProtection="0">
      <alignment horizontal="right" vertical="center"/>
    </xf>
    <xf numFmtId="4" fontId="45" fillId="88" borderId="150" applyNumberFormat="0" applyProtection="0">
      <alignment horizontal="right" vertical="center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4" fontId="74" fillId="20" borderId="150" applyNumberFormat="0" applyProtection="0">
      <alignment horizontal="left" vertical="center" indent="1"/>
    </xf>
    <xf numFmtId="0" fontId="82" fillId="77" borderId="152" applyNumberFormat="0" applyProtection="0">
      <alignment horizontal="left" vertical="top" indent="1"/>
    </xf>
    <xf numFmtId="0" fontId="82" fillId="77" borderId="152" applyNumberFormat="0" applyProtection="0">
      <alignment horizontal="left" vertical="top" indent="1"/>
    </xf>
    <xf numFmtId="0" fontId="82" fillId="77" borderId="152" applyNumberFormat="0" applyProtection="0">
      <alignment horizontal="left" vertical="top" indent="1"/>
    </xf>
    <xf numFmtId="0" fontId="82" fillId="77" borderId="152" applyNumberFormat="0" applyProtection="0">
      <alignment horizontal="left" vertical="top" indent="1"/>
    </xf>
    <xf numFmtId="0" fontId="82" fillId="77" borderId="152" applyNumberFormat="0" applyProtection="0">
      <alignment horizontal="left" vertical="top" indent="1"/>
    </xf>
    <xf numFmtId="4" fontId="45" fillId="89" borderId="148" applyNumberFormat="0" applyProtection="0">
      <alignment horizontal="left" vertical="center" indent="1"/>
    </xf>
    <xf numFmtId="4" fontId="45" fillId="89" borderId="148" applyNumberFormat="0" applyProtection="0">
      <alignment horizontal="left" vertical="center" indent="1"/>
    </xf>
    <xf numFmtId="4" fontId="45" fillId="89" borderId="148" applyNumberFormat="0" applyProtection="0">
      <alignment horizontal="left" vertical="center" indent="1"/>
    </xf>
    <xf numFmtId="4" fontId="45" fillId="89" borderId="148" applyNumberFormat="0" applyProtection="0">
      <alignment horizontal="left" vertical="center" indent="1"/>
    </xf>
    <xf numFmtId="4" fontId="45" fillId="89" borderId="148" applyNumberFormat="0" applyProtection="0">
      <alignment horizontal="left" vertical="center" indent="1"/>
    </xf>
    <xf numFmtId="4" fontId="73" fillId="74" borderId="151" applyNumberFormat="0" applyProtection="0">
      <alignment horizontal="right" vertical="center"/>
    </xf>
    <xf numFmtId="4" fontId="45" fillId="86" borderId="150" applyNumberFormat="0" applyProtection="0">
      <alignment horizontal="right" vertical="center"/>
    </xf>
    <xf numFmtId="4" fontId="45" fillId="86" borderId="150" applyNumberFormat="0" applyProtection="0">
      <alignment horizontal="right" vertical="center"/>
    </xf>
    <xf numFmtId="4" fontId="45" fillId="86" borderId="150" applyNumberFormat="0" applyProtection="0">
      <alignment horizontal="right" vertical="center"/>
    </xf>
    <xf numFmtId="4" fontId="45" fillId="86" borderId="150" applyNumberFormat="0" applyProtection="0">
      <alignment horizontal="right" vertical="center"/>
    </xf>
    <xf numFmtId="4" fontId="45" fillId="86" borderId="150" applyNumberFormat="0" applyProtection="0">
      <alignment horizontal="right" vertical="center"/>
    </xf>
    <xf numFmtId="2" fontId="84" fillId="91" borderId="146" applyProtection="0"/>
    <xf numFmtId="2" fontId="84" fillId="91" borderId="146" applyProtection="0"/>
    <xf numFmtId="2" fontId="44" fillId="92" borderId="146" applyProtection="0"/>
    <xf numFmtId="2" fontId="44" fillId="93" borderId="146" applyProtection="0"/>
    <xf numFmtId="2" fontId="44" fillId="94" borderId="146" applyProtection="0"/>
    <xf numFmtId="2" fontId="44" fillId="94" borderId="146" applyProtection="0">
      <alignment horizontal="center"/>
    </xf>
    <xf numFmtId="2" fontId="44" fillId="93" borderId="146" applyProtection="0">
      <alignment horizontal="center"/>
    </xf>
    <xf numFmtId="0" fontId="45" fillId="0" borderId="148">
      <alignment horizontal="left" vertical="top" wrapText="1"/>
    </xf>
    <xf numFmtId="0" fontId="87" fillId="0" borderId="154" applyNumberFormat="0" applyFill="0" applyAlignment="0" applyProtection="0"/>
    <xf numFmtId="0" fontId="93" fillId="0" borderId="155"/>
    <xf numFmtId="0" fontId="44" fillId="6" borderId="158" applyNumberFormat="0">
      <alignment readingOrder="1"/>
      <protection locked="0"/>
    </xf>
    <xf numFmtId="0" fontId="50" fillId="0" borderId="159">
      <alignment horizontal="left" vertical="top" wrapText="1"/>
    </xf>
    <xf numFmtId="49" fontId="36" fillId="0" borderId="156">
      <alignment horizontal="center" vertical="top" wrapText="1"/>
      <protection locked="0"/>
    </xf>
    <xf numFmtId="49" fontId="36" fillId="0" borderId="156">
      <alignment horizontal="center" vertical="top" wrapText="1"/>
      <protection locked="0"/>
    </xf>
    <xf numFmtId="49" fontId="45" fillId="10" borderId="156">
      <alignment horizontal="right" vertical="top"/>
      <protection locked="0"/>
    </xf>
    <xf numFmtId="49" fontId="45" fillId="10" borderId="156">
      <alignment horizontal="right" vertical="top"/>
      <protection locked="0"/>
    </xf>
    <xf numFmtId="0" fontId="45" fillId="10" borderId="156">
      <alignment horizontal="right" vertical="top"/>
      <protection locked="0"/>
    </xf>
    <xf numFmtId="0" fontId="45" fillId="10" borderId="156">
      <alignment horizontal="right" vertical="top"/>
      <protection locked="0"/>
    </xf>
    <xf numFmtId="49" fontId="45" fillId="0" borderId="156">
      <alignment horizontal="right" vertical="top"/>
      <protection locked="0"/>
    </xf>
    <xf numFmtId="49" fontId="45" fillId="0" borderId="156">
      <alignment horizontal="right" vertical="top"/>
      <protection locked="0"/>
    </xf>
    <xf numFmtId="0" fontId="45" fillId="0" borderId="156">
      <alignment horizontal="right" vertical="top"/>
      <protection locked="0"/>
    </xf>
    <xf numFmtId="0" fontId="45" fillId="0" borderId="156">
      <alignment horizontal="right" vertical="top"/>
      <protection locked="0"/>
    </xf>
    <xf numFmtId="49" fontId="45" fillId="49" borderId="156">
      <alignment horizontal="right" vertical="top"/>
      <protection locked="0"/>
    </xf>
    <xf numFmtId="49" fontId="45" fillId="49" borderId="156">
      <alignment horizontal="right" vertical="top"/>
      <protection locked="0"/>
    </xf>
    <xf numFmtId="0" fontId="45" fillId="49" borderId="156">
      <alignment horizontal="right" vertical="top"/>
      <protection locked="0"/>
    </xf>
    <xf numFmtId="0" fontId="45" fillId="49" borderId="156">
      <alignment horizontal="right" vertical="top"/>
      <protection locked="0"/>
    </xf>
    <xf numFmtId="0" fontId="50" fillId="0" borderId="159">
      <alignment horizontal="center" vertical="top" wrapText="1"/>
    </xf>
    <xf numFmtId="0" fontId="54" fillId="50" borderId="158" applyNumberFormat="0" applyAlignment="0" applyProtection="0"/>
    <xf numFmtId="0" fontId="67" fillId="13" borderId="158" applyNumberFormat="0" applyAlignment="0" applyProtection="0"/>
    <xf numFmtId="0" fontId="36" fillId="59" borderId="160" applyNumberFormat="0" applyFont="0" applyAlignment="0" applyProtection="0"/>
    <xf numFmtId="0" fontId="38" fillId="45" borderId="161" applyNumberFormat="0" applyFont="0" applyAlignment="0" applyProtection="0"/>
    <xf numFmtId="0" fontId="38" fillId="45" borderId="161" applyNumberFormat="0" applyFont="0" applyAlignment="0" applyProtection="0"/>
    <xf numFmtId="0" fontId="38" fillId="45" borderId="161" applyNumberFormat="0" applyFont="0" applyAlignment="0" applyProtection="0"/>
    <xf numFmtId="0" fontId="72" fillId="50" borderId="162" applyNumberFormat="0" applyAlignment="0" applyProtection="0"/>
    <xf numFmtId="4" fontId="53" fillId="60" borderId="162" applyNumberFormat="0" applyProtection="0">
      <alignment vertical="center"/>
    </xf>
    <xf numFmtId="4" fontId="74" fillId="57" borderId="161" applyNumberFormat="0" applyProtection="0">
      <alignment vertical="center"/>
    </xf>
    <xf numFmtId="4" fontId="74" fillId="57" borderId="161" applyNumberFormat="0" applyProtection="0">
      <alignment vertical="center"/>
    </xf>
    <xf numFmtId="4" fontId="74" fillId="57" borderId="161" applyNumberFormat="0" applyProtection="0">
      <alignment vertical="center"/>
    </xf>
    <xf numFmtId="4" fontId="74" fillId="57" borderId="161" applyNumberFormat="0" applyProtection="0">
      <alignment vertical="center"/>
    </xf>
    <xf numFmtId="4" fontId="74" fillId="57" borderId="161" applyNumberFormat="0" applyProtection="0">
      <alignment vertical="center"/>
    </xf>
    <xf numFmtId="4" fontId="75" fillId="60" borderId="162" applyNumberFormat="0" applyProtection="0">
      <alignment vertical="center"/>
    </xf>
    <xf numFmtId="4" fontId="45" fillId="60" borderId="161" applyNumberFormat="0" applyProtection="0">
      <alignment vertical="center"/>
    </xf>
    <xf numFmtId="4" fontId="45" fillId="60" borderId="161" applyNumberFormat="0" applyProtection="0">
      <alignment vertical="center"/>
    </xf>
    <xf numFmtId="4" fontId="45" fillId="60" borderId="161" applyNumberFormat="0" applyProtection="0">
      <alignment vertical="center"/>
    </xf>
    <xf numFmtId="4" fontId="45" fillId="60" borderId="161" applyNumberFormat="0" applyProtection="0">
      <alignment vertical="center"/>
    </xf>
    <xf numFmtId="4" fontId="45" fillId="60" borderId="161" applyNumberFormat="0" applyProtection="0">
      <alignment vertical="center"/>
    </xf>
    <xf numFmtId="4" fontId="53" fillId="60" borderId="162" applyNumberFormat="0" applyProtection="0">
      <alignment horizontal="left" vertical="center" indent="1"/>
    </xf>
    <xf numFmtId="4" fontId="74" fillId="60" borderId="161" applyNumberFormat="0" applyProtection="0">
      <alignment horizontal="left" vertical="center" indent="1"/>
    </xf>
    <xf numFmtId="4" fontId="74" fillId="60" borderId="161" applyNumberFormat="0" applyProtection="0">
      <alignment horizontal="left" vertical="center" indent="1"/>
    </xf>
    <xf numFmtId="4" fontId="74" fillId="60" borderId="161" applyNumberFormat="0" applyProtection="0">
      <alignment horizontal="left" vertical="center" indent="1"/>
    </xf>
    <xf numFmtId="4" fontId="74" fillId="60" borderId="161" applyNumberFormat="0" applyProtection="0">
      <alignment horizontal="left" vertical="center" indent="1"/>
    </xf>
    <xf numFmtId="4" fontId="74" fillId="60" borderId="161" applyNumberFormat="0" applyProtection="0">
      <alignment horizontal="left" vertical="center" indent="1"/>
    </xf>
    <xf numFmtId="4" fontId="53" fillId="60" borderId="162" applyNumberFormat="0" applyProtection="0">
      <alignment horizontal="left" vertical="center" indent="1"/>
    </xf>
    <xf numFmtId="0" fontId="45" fillId="57" borderId="163" applyNumberFormat="0" applyProtection="0">
      <alignment horizontal="left" vertical="top" indent="1"/>
    </xf>
    <xf numFmtId="0" fontId="45" fillId="57" borderId="163" applyNumberFormat="0" applyProtection="0">
      <alignment horizontal="left" vertical="top" indent="1"/>
    </xf>
    <xf numFmtId="0" fontId="45" fillId="57" borderId="163" applyNumberFormat="0" applyProtection="0">
      <alignment horizontal="left" vertical="top" indent="1"/>
    </xf>
    <xf numFmtId="0" fontId="45" fillId="57" borderId="163" applyNumberFormat="0" applyProtection="0">
      <alignment horizontal="left" vertical="top" indent="1"/>
    </xf>
    <xf numFmtId="0" fontId="45" fillId="57" borderId="163" applyNumberFormat="0" applyProtection="0">
      <alignment horizontal="left" vertical="top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53" fillId="61" borderId="162" applyNumberFormat="0" applyProtection="0">
      <alignment horizontal="right" vertical="center"/>
    </xf>
    <xf numFmtId="4" fontId="74" fillId="9" borderId="161" applyNumberFormat="0" applyProtection="0">
      <alignment horizontal="right" vertical="center"/>
    </xf>
    <xf numFmtId="4" fontId="74" fillId="9" borderId="161" applyNumberFormat="0" applyProtection="0">
      <alignment horizontal="right" vertical="center"/>
    </xf>
    <xf numFmtId="4" fontId="74" fillId="9" borderId="161" applyNumberFormat="0" applyProtection="0">
      <alignment horizontal="right" vertical="center"/>
    </xf>
    <xf numFmtId="4" fontId="74" fillId="9" borderId="161" applyNumberFormat="0" applyProtection="0">
      <alignment horizontal="right" vertical="center"/>
    </xf>
    <xf numFmtId="4" fontId="74" fillId="9" borderId="161" applyNumberFormat="0" applyProtection="0">
      <alignment horizontal="right" vertical="center"/>
    </xf>
    <xf numFmtId="4" fontId="53" fillId="62" borderId="162" applyNumberFormat="0" applyProtection="0">
      <alignment horizontal="right" vertical="center"/>
    </xf>
    <xf numFmtId="4" fontId="74" fillId="63" borderId="161" applyNumberFormat="0" applyProtection="0">
      <alignment horizontal="right" vertical="center"/>
    </xf>
    <xf numFmtId="4" fontId="74" fillId="63" borderId="161" applyNumberFormat="0" applyProtection="0">
      <alignment horizontal="right" vertical="center"/>
    </xf>
    <xf numFmtId="4" fontId="74" fillId="63" borderId="161" applyNumberFormat="0" applyProtection="0">
      <alignment horizontal="right" vertical="center"/>
    </xf>
    <xf numFmtId="4" fontId="74" fillId="63" borderId="161" applyNumberFormat="0" applyProtection="0">
      <alignment horizontal="right" vertical="center"/>
    </xf>
    <xf numFmtId="4" fontId="74" fillId="63" borderId="161" applyNumberFormat="0" applyProtection="0">
      <alignment horizontal="right" vertical="center"/>
    </xf>
    <xf numFmtId="4" fontId="53" fillId="64" borderId="162" applyNumberFormat="0" applyProtection="0">
      <alignment horizontal="right" vertical="center"/>
    </xf>
    <xf numFmtId="4" fontId="74" fillId="30" borderId="159" applyNumberFormat="0" applyProtection="0">
      <alignment horizontal="right" vertical="center"/>
    </xf>
    <xf numFmtId="4" fontId="74" fillId="30" borderId="159" applyNumberFormat="0" applyProtection="0">
      <alignment horizontal="right" vertical="center"/>
    </xf>
    <xf numFmtId="4" fontId="74" fillId="30" borderId="159" applyNumberFormat="0" applyProtection="0">
      <alignment horizontal="right" vertical="center"/>
    </xf>
    <xf numFmtId="4" fontId="74" fillId="30" borderId="159" applyNumberFormat="0" applyProtection="0">
      <alignment horizontal="right" vertical="center"/>
    </xf>
    <xf numFmtId="4" fontId="74" fillId="30" borderId="159" applyNumberFormat="0" applyProtection="0">
      <alignment horizontal="right" vertical="center"/>
    </xf>
    <xf numFmtId="4" fontId="53" fillId="65" borderId="162" applyNumberFormat="0" applyProtection="0">
      <alignment horizontal="right" vertical="center"/>
    </xf>
    <xf numFmtId="4" fontId="74" fillId="17" borderId="161" applyNumberFormat="0" applyProtection="0">
      <alignment horizontal="right" vertical="center"/>
    </xf>
    <xf numFmtId="4" fontId="74" fillId="17" borderId="161" applyNumberFormat="0" applyProtection="0">
      <alignment horizontal="right" vertical="center"/>
    </xf>
    <xf numFmtId="4" fontId="74" fillId="17" borderId="161" applyNumberFormat="0" applyProtection="0">
      <alignment horizontal="right" vertical="center"/>
    </xf>
    <xf numFmtId="4" fontId="74" fillId="17" borderId="161" applyNumberFormat="0" applyProtection="0">
      <alignment horizontal="right" vertical="center"/>
    </xf>
    <xf numFmtId="4" fontId="74" fillId="17" borderId="161" applyNumberFormat="0" applyProtection="0">
      <alignment horizontal="right" vertical="center"/>
    </xf>
    <xf numFmtId="4" fontId="53" fillId="66" borderId="162" applyNumberFormat="0" applyProtection="0">
      <alignment horizontal="right" vertical="center"/>
    </xf>
    <xf numFmtId="4" fontId="74" fillId="21" borderId="161" applyNumberFormat="0" applyProtection="0">
      <alignment horizontal="right" vertical="center"/>
    </xf>
    <xf numFmtId="4" fontId="74" fillId="21" borderId="161" applyNumberFormat="0" applyProtection="0">
      <alignment horizontal="right" vertical="center"/>
    </xf>
    <xf numFmtId="4" fontId="74" fillId="21" borderId="161" applyNumberFormat="0" applyProtection="0">
      <alignment horizontal="right" vertical="center"/>
    </xf>
    <xf numFmtId="4" fontId="74" fillId="21" borderId="161" applyNumberFormat="0" applyProtection="0">
      <alignment horizontal="right" vertical="center"/>
    </xf>
    <xf numFmtId="4" fontId="74" fillId="21" borderId="161" applyNumberFormat="0" applyProtection="0">
      <alignment horizontal="right" vertical="center"/>
    </xf>
    <xf numFmtId="4" fontId="53" fillId="67" borderId="162" applyNumberFormat="0" applyProtection="0">
      <alignment horizontal="right" vertical="center"/>
    </xf>
    <xf numFmtId="4" fontId="74" fillId="44" borderId="161" applyNumberFormat="0" applyProtection="0">
      <alignment horizontal="right" vertical="center"/>
    </xf>
    <xf numFmtId="4" fontId="74" fillId="44" borderId="161" applyNumberFormat="0" applyProtection="0">
      <alignment horizontal="right" vertical="center"/>
    </xf>
    <xf numFmtId="4" fontId="74" fillId="44" borderId="161" applyNumberFormat="0" applyProtection="0">
      <alignment horizontal="right" vertical="center"/>
    </xf>
    <xf numFmtId="4" fontId="74" fillId="44" borderId="161" applyNumberFormat="0" applyProtection="0">
      <alignment horizontal="right" vertical="center"/>
    </xf>
    <xf numFmtId="4" fontId="74" fillId="44" borderId="161" applyNumberFormat="0" applyProtection="0">
      <alignment horizontal="right" vertical="center"/>
    </xf>
    <xf numFmtId="4" fontId="53" fillId="68" borderId="162" applyNumberFormat="0" applyProtection="0">
      <alignment horizontal="right" vertical="center"/>
    </xf>
    <xf numFmtId="4" fontId="74" fillId="37" borderId="161" applyNumberFormat="0" applyProtection="0">
      <alignment horizontal="right" vertical="center"/>
    </xf>
    <xf numFmtId="4" fontId="74" fillId="37" borderId="161" applyNumberFormat="0" applyProtection="0">
      <alignment horizontal="right" vertical="center"/>
    </xf>
    <xf numFmtId="4" fontId="74" fillId="37" borderId="161" applyNumberFormat="0" applyProtection="0">
      <alignment horizontal="right" vertical="center"/>
    </xf>
    <xf numFmtId="4" fontId="74" fillId="37" borderId="161" applyNumberFormat="0" applyProtection="0">
      <alignment horizontal="right" vertical="center"/>
    </xf>
    <xf numFmtId="4" fontId="74" fillId="37" borderId="161" applyNumberFormat="0" applyProtection="0">
      <alignment horizontal="right" vertical="center"/>
    </xf>
    <xf numFmtId="4" fontId="53" fillId="69" borderId="162" applyNumberFormat="0" applyProtection="0">
      <alignment horizontal="right" vertical="center"/>
    </xf>
    <xf numFmtId="4" fontId="74" fillId="70" borderId="161" applyNumberFormat="0" applyProtection="0">
      <alignment horizontal="right" vertical="center"/>
    </xf>
    <xf numFmtId="4" fontId="74" fillId="70" borderId="161" applyNumberFormat="0" applyProtection="0">
      <alignment horizontal="right" vertical="center"/>
    </xf>
    <xf numFmtId="4" fontId="74" fillId="70" borderId="161" applyNumberFormat="0" applyProtection="0">
      <alignment horizontal="right" vertical="center"/>
    </xf>
    <xf numFmtId="4" fontId="74" fillId="70" borderId="161" applyNumberFormat="0" applyProtection="0">
      <alignment horizontal="right" vertical="center"/>
    </xf>
    <xf numFmtId="4" fontId="74" fillId="70" borderId="161" applyNumberFormat="0" applyProtection="0">
      <alignment horizontal="right" vertical="center"/>
    </xf>
    <xf numFmtId="4" fontId="53" fillId="71" borderId="162" applyNumberFormat="0" applyProtection="0">
      <alignment horizontal="right" vertical="center"/>
    </xf>
    <xf numFmtId="4" fontId="74" fillId="16" borderId="161" applyNumberFormat="0" applyProtection="0">
      <alignment horizontal="right" vertical="center"/>
    </xf>
    <xf numFmtId="4" fontId="74" fillId="16" borderId="161" applyNumberFormat="0" applyProtection="0">
      <alignment horizontal="right" vertical="center"/>
    </xf>
    <xf numFmtId="4" fontId="74" fillId="16" borderId="161" applyNumberFormat="0" applyProtection="0">
      <alignment horizontal="right" vertical="center"/>
    </xf>
    <xf numFmtId="4" fontId="74" fillId="16" borderId="161" applyNumberFormat="0" applyProtection="0">
      <alignment horizontal="right" vertical="center"/>
    </xf>
    <xf numFmtId="4" fontId="74" fillId="16" borderId="161" applyNumberFormat="0" applyProtection="0">
      <alignment horizontal="right" vertical="center"/>
    </xf>
    <xf numFmtId="4" fontId="77" fillId="72" borderId="162" applyNumberFormat="0" applyProtection="0">
      <alignment horizontal="left" vertical="center" indent="1"/>
    </xf>
    <xf numFmtId="4" fontId="74" fillId="73" borderId="159" applyNumberFormat="0" applyProtection="0">
      <alignment horizontal="left" vertical="center" indent="1"/>
    </xf>
    <xf numFmtId="4" fontId="74" fillId="73" borderId="159" applyNumberFormat="0" applyProtection="0">
      <alignment horizontal="left" vertical="center" indent="1"/>
    </xf>
    <xf numFmtId="4" fontId="74" fillId="73" borderId="159" applyNumberFormat="0" applyProtection="0">
      <alignment horizontal="left" vertical="center" indent="1"/>
    </xf>
    <xf numFmtId="4" fontId="74" fillId="73" borderId="159" applyNumberFormat="0" applyProtection="0">
      <alignment horizontal="left" vertical="center" indent="1"/>
    </xf>
    <xf numFmtId="4" fontId="74" fillId="73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56" fillId="75" borderId="159" applyNumberFormat="0" applyProtection="0">
      <alignment horizontal="left" vertical="center" indent="1"/>
    </xf>
    <xf numFmtId="4" fontId="74" fillId="77" borderId="161" applyNumberFormat="0" applyProtection="0">
      <alignment horizontal="right" vertical="center"/>
    </xf>
    <xf numFmtId="4" fontId="74" fillId="77" borderId="161" applyNumberFormat="0" applyProtection="0">
      <alignment horizontal="right" vertical="center"/>
    </xf>
    <xf numFmtId="4" fontId="74" fillId="77" borderId="161" applyNumberFormat="0" applyProtection="0">
      <alignment horizontal="right" vertical="center"/>
    </xf>
    <xf numFmtId="4" fontId="74" fillId="77" borderId="161" applyNumberFormat="0" applyProtection="0">
      <alignment horizontal="right" vertical="center"/>
    </xf>
    <xf numFmtId="4" fontId="74" fillId="77" borderId="161" applyNumberFormat="0" applyProtection="0">
      <alignment horizontal="right" vertical="center"/>
    </xf>
    <xf numFmtId="4" fontId="74" fillId="78" borderId="159" applyNumberFormat="0" applyProtection="0">
      <alignment horizontal="left" vertical="center" indent="1"/>
    </xf>
    <xf numFmtId="4" fontId="74" fillId="78" borderId="159" applyNumberFormat="0" applyProtection="0">
      <alignment horizontal="left" vertical="center" indent="1"/>
    </xf>
    <xf numFmtId="4" fontId="74" fillId="78" borderId="159" applyNumberFormat="0" applyProtection="0">
      <alignment horizontal="left" vertical="center" indent="1"/>
    </xf>
    <xf numFmtId="4" fontId="74" fillId="78" borderId="159" applyNumberFormat="0" applyProtection="0">
      <alignment horizontal="left" vertical="center" indent="1"/>
    </xf>
    <xf numFmtId="4" fontId="74" fillId="78" borderId="159" applyNumberFormat="0" applyProtection="0">
      <alignment horizontal="left" vertical="center" indent="1"/>
    </xf>
    <xf numFmtId="4" fontId="74" fillId="77" borderId="159" applyNumberFormat="0" applyProtection="0">
      <alignment horizontal="left" vertical="center" indent="1"/>
    </xf>
    <xf numFmtId="4" fontId="74" fillId="77" borderId="159" applyNumberFormat="0" applyProtection="0">
      <alignment horizontal="left" vertical="center" indent="1"/>
    </xf>
    <xf numFmtId="4" fontId="74" fillId="77" borderId="159" applyNumberFormat="0" applyProtection="0">
      <alignment horizontal="left" vertical="center" indent="1"/>
    </xf>
    <xf numFmtId="4" fontId="74" fillId="77" borderId="159" applyNumberFormat="0" applyProtection="0">
      <alignment horizontal="left" vertical="center" indent="1"/>
    </xf>
    <xf numFmtId="4" fontId="74" fillId="77" borderId="159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74" fillId="50" borderId="161" applyNumberFormat="0" applyProtection="0">
      <alignment horizontal="left" vertical="center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38" fillId="75" borderId="163" applyNumberFormat="0" applyProtection="0">
      <alignment horizontal="left" vertical="top" indent="1"/>
    </xf>
    <xf numFmtId="0" fontId="74" fillId="82" borderId="161" applyNumberFormat="0" applyProtection="0">
      <alignment horizontal="left" vertical="center" indent="1"/>
    </xf>
    <xf numFmtId="0" fontId="74" fillId="82" borderId="161" applyNumberFormat="0" applyProtection="0">
      <alignment horizontal="left" vertical="center" indent="1"/>
    </xf>
    <xf numFmtId="0" fontId="74" fillId="82" borderId="161" applyNumberFormat="0" applyProtection="0">
      <alignment horizontal="left" vertical="center" indent="1"/>
    </xf>
    <xf numFmtId="0" fontId="74" fillId="82" borderId="161" applyNumberFormat="0" applyProtection="0">
      <alignment horizontal="left" vertical="center" indent="1"/>
    </xf>
    <xf numFmtId="0" fontId="74" fillId="82" borderId="161" applyNumberFormat="0" applyProtection="0">
      <alignment horizontal="left" vertical="center" indent="1"/>
    </xf>
    <xf numFmtId="0" fontId="74" fillId="82" borderId="161" applyNumberFormat="0" applyProtection="0">
      <alignment horizontal="left" vertical="center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38" fillId="77" borderId="163" applyNumberFormat="0" applyProtection="0">
      <alignment horizontal="left" vertical="top" indent="1"/>
    </xf>
    <xf numFmtId="0" fontId="74" fillId="14" borderId="161" applyNumberFormat="0" applyProtection="0">
      <alignment horizontal="left" vertical="center" indent="1"/>
    </xf>
    <xf numFmtId="0" fontId="74" fillId="14" borderId="161" applyNumberFormat="0" applyProtection="0">
      <alignment horizontal="left" vertical="center" indent="1"/>
    </xf>
    <xf numFmtId="0" fontId="74" fillId="14" borderId="161" applyNumberFormat="0" applyProtection="0">
      <alignment horizontal="left" vertical="center" indent="1"/>
    </xf>
    <xf numFmtId="0" fontId="74" fillId="14" borderId="161" applyNumberFormat="0" applyProtection="0">
      <alignment horizontal="left" vertical="center" indent="1"/>
    </xf>
    <xf numFmtId="0" fontId="74" fillId="14" borderId="161" applyNumberFormat="0" applyProtection="0">
      <alignment horizontal="left" vertical="center" indent="1"/>
    </xf>
    <xf numFmtId="0" fontId="37" fillId="85" borderId="162" applyNumberFormat="0" applyProtection="0">
      <alignment horizontal="left" vertical="center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38" fillId="14" borderId="163" applyNumberFormat="0" applyProtection="0">
      <alignment horizontal="left" vertical="top" indent="1"/>
    </xf>
    <xf numFmtId="0" fontId="74" fillId="78" borderId="161" applyNumberFormat="0" applyProtection="0">
      <alignment horizontal="left" vertical="center" indent="1"/>
    </xf>
    <xf numFmtId="0" fontId="74" fillId="78" borderId="161" applyNumberFormat="0" applyProtection="0">
      <alignment horizontal="left" vertical="center" indent="1"/>
    </xf>
    <xf numFmtId="0" fontId="74" fillId="78" borderId="161" applyNumberFormat="0" applyProtection="0">
      <alignment horizontal="left" vertical="center" indent="1"/>
    </xf>
    <xf numFmtId="0" fontId="74" fillId="78" borderId="161" applyNumberFormat="0" applyProtection="0">
      <alignment horizontal="left" vertical="center" indent="1"/>
    </xf>
    <xf numFmtId="0" fontId="74" fillId="78" borderId="161" applyNumberFormat="0" applyProtection="0">
      <alignment horizontal="left" vertical="center" indent="1"/>
    </xf>
    <xf numFmtId="0" fontId="37" fillId="6" borderId="162" applyNumberFormat="0" applyProtection="0">
      <alignment horizontal="left" vertical="center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38" fillId="78" borderId="163" applyNumberFormat="0" applyProtection="0">
      <alignment horizontal="left" vertical="top" indent="1"/>
    </xf>
    <xf numFmtId="0" fontId="81" fillId="75" borderId="164" applyBorder="0"/>
    <xf numFmtId="4" fontId="53" fillId="87" borderId="162" applyNumberFormat="0" applyProtection="0">
      <alignment vertical="center"/>
    </xf>
    <xf numFmtId="4" fontId="82" fillId="59" borderId="163" applyNumberFormat="0" applyProtection="0">
      <alignment vertical="center"/>
    </xf>
    <xf numFmtId="4" fontId="82" fillId="59" borderId="163" applyNumberFormat="0" applyProtection="0">
      <alignment vertical="center"/>
    </xf>
    <xf numFmtId="4" fontId="82" fillId="59" borderId="163" applyNumberFormat="0" applyProtection="0">
      <alignment vertical="center"/>
    </xf>
    <xf numFmtId="4" fontId="82" fillId="59" borderId="163" applyNumberFormat="0" applyProtection="0">
      <alignment vertical="center"/>
    </xf>
    <xf numFmtId="4" fontId="82" fillId="59" borderId="163" applyNumberFormat="0" applyProtection="0">
      <alignment vertical="center"/>
    </xf>
    <xf numFmtId="4" fontId="75" fillId="87" borderId="162" applyNumberFormat="0" applyProtection="0">
      <alignment vertical="center"/>
    </xf>
    <xf numFmtId="4" fontId="53" fillId="87" borderId="162" applyNumberFormat="0" applyProtection="0">
      <alignment horizontal="left" vertical="center" indent="1"/>
    </xf>
    <xf numFmtId="4" fontId="82" fillId="50" borderId="163" applyNumberFormat="0" applyProtection="0">
      <alignment horizontal="left" vertical="center" indent="1"/>
    </xf>
    <xf numFmtId="4" fontId="82" fillId="50" borderId="163" applyNumberFormat="0" applyProtection="0">
      <alignment horizontal="left" vertical="center" indent="1"/>
    </xf>
    <xf numFmtId="4" fontId="82" fillId="50" borderId="163" applyNumberFormat="0" applyProtection="0">
      <alignment horizontal="left" vertical="center" indent="1"/>
    </xf>
    <xf numFmtId="4" fontId="82" fillId="50" borderId="163" applyNumberFormat="0" applyProtection="0">
      <alignment horizontal="left" vertical="center" indent="1"/>
    </xf>
    <xf numFmtId="4" fontId="82" fillId="50" borderId="163" applyNumberFormat="0" applyProtection="0">
      <alignment horizontal="left" vertical="center" indent="1"/>
    </xf>
    <xf numFmtId="4" fontId="53" fillId="87" borderId="162" applyNumberFormat="0" applyProtection="0">
      <alignment horizontal="left" vertical="center" indent="1"/>
    </xf>
    <xf numFmtId="0" fontId="82" fillId="59" borderId="163" applyNumberFormat="0" applyProtection="0">
      <alignment horizontal="left" vertical="top" indent="1"/>
    </xf>
    <xf numFmtId="0" fontId="82" fillId="59" borderId="163" applyNumberFormat="0" applyProtection="0">
      <alignment horizontal="left" vertical="top" indent="1"/>
    </xf>
    <xf numFmtId="0" fontId="82" fillId="59" borderId="163" applyNumberFormat="0" applyProtection="0">
      <alignment horizontal="left" vertical="top" indent="1"/>
    </xf>
    <xf numFmtId="0" fontId="82" fillId="59" borderId="163" applyNumberFormat="0" applyProtection="0">
      <alignment horizontal="left" vertical="top" indent="1"/>
    </xf>
    <xf numFmtId="0" fontId="82" fillId="59" borderId="163" applyNumberFormat="0" applyProtection="0">
      <alignment horizontal="left" vertical="top" indent="1"/>
    </xf>
    <xf numFmtId="4" fontId="53" fillId="74" borderId="162" applyNumberFormat="0" applyProtection="0">
      <alignment horizontal="right" vertical="center"/>
    </xf>
    <xf numFmtId="4" fontId="74" fillId="0" borderId="161" applyNumberFormat="0" applyProtection="0">
      <alignment horizontal="right" vertical="center"/>
    </xf>
    <xf numFmtId="4" fontId="74" fillId="0" borderId="161" applyNumberFormat="0" applyProtection="0">
      <alignment horizontal="right" vertical="center"/>
    </xf>
    <xf numFmtId="4" fontId="74" fillId="0" borderId="161" applyNumberFormat="0" applyProtection="0">
      <alignment horizontal="right" vertical="center"/>
    </xf>
    <xf numFmtId="4" fontId="74" fillId="0" borderId="161" applyNumberFormat="0" applyProtection="0">
      <alignment horizontal="right" vertical="center"/>
    </xf>
    <xf numFmtId="4" fontId="74" fillId="0" borderId="161" applyNumberFormat="0" applyProtection="0">
      <alignment horizontal="right" vertical="center"/>
    </xf>
    <xf numFmtId="4" fontId="75" fillId="74" borderId="162" applyNumberFormat="0" applyProtection="0">
      <alignment horizontal="right" vertical="center"/>
    </xf>
    <xf numFmtId="4" fontId="45" fillId="88" borderId="161" applyNumberFormat="0" applyProtection="0">
      <alignment horizontal="right" vertical="center"/>
    </xf>
    <xf numFmtId="4" fontId="45" fillId="88" borderId="161" applyNumberFormat="0" applyProtection="0">
      <alignment horizontal="right" vertical="center"/>
    </xf>
    <xf numFmtId="4" fontId="45" fillId="88" borderId="161" applyNumberFormat="0" applyProtection="0">
      <alignment horizontal="right" vertical="center"/>
    </xf>
    <xf numFmtId="4" fontId="45" fillId="88" borderId="161" applyNumberFormat="0" applyProtection="0">
      <alignment horizontal="right" vertical="center"/>
    </xf>
    <xf numFmtId="4" fontId="45" fillId="88" borderId="161" applyNumberFormat="0" applyProtection="0">
      <alignment horizontal="right" vertical="center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4" fontId="74" fillId="20" borderId="161" applyNumberFormat="0" applyProtection="0">
      <alignment horizontal="left" vertical="center" indent="1"/>
    </xf>
    <xf numFmtId="0" fontId="82" fillId="77" borderId="163" applyNumberFormat="0" applyProtection="0">
      <alignment horizontal="left" vertical="top" indent="1"/>
    </xf>
    <xf numFmtId="0" fontId="82" fillId="77" borderId="163" applyNumberFormat="0" applyProtection="0">
      <alignment horizontal="left" vertical="top" indent="1"/>
    </xf>
    <xf numFmtId="0" fontId="82" fillId="77" borderId="163" applyNumberFormat="0" applyProtection="0">
      <alignment horizontal="left" vertical="top" indent="1"/>
    </xf>
    <xf numFmtId="0" fontId="82" fillId="77" borderId="163" applyNumberFormat="0" applyProtection="0">
      <alignment horizontal="left" vertical="top" indent="1"/>
    </xf>
    <xf numFmtId="0" fontId="82" fillId="77" borderId="163" applyNumberFormat="0" applyProtection="0">
      <alignment horizontal="left" vertical="top" indent="1"/>
    </xf>
    <xf numFmtId="4" fontId="45" fillId="89" borderId="159" applyNumberFormat="0" applyProtection="0">
      <alignment horizontal="left" vertical="center" indent="1"/>
    </xf>
    <xf numFmtId="4" fontId="45" fillId="89" borderId="159" applyNumberFormat="0" applyProtection="0">
      <alignment horizontal="left" vertical="center" indent="1"/>
    </xf>
    <xf numFmtId="4" fontId="45" fillId="89" borderId="159" applyNumberFormat="0" applyProtection="0">
      <alignment horizontal="left" vertical="center" indent="1"/>
    </xf>
    <xf numFmtId="4" fontId="45" fillId="89" borderId="159" applyNumberFormat="0" applyProtection="0">
      <alignment horizontal="left" vertical="center" indent="1"/>
    </xf>
    <xf numFmtId="4" fontId="45" fillId="89" borderId="159" applyNumberFormat="0" applyProtection="0">
      <alignment horizontal="left" vertical="center" indent="1"/>
    </xf>
    <xf numFmtId="4" fontId="73" fillId="74" borderId="162" applyNumberFormat="0" applyProtection="0">
      <alignment horizontal="right" vertical="center"/>
    </xf>
    <xf numFmtId="4" fontId="45" fillId="86" borderId="161" applyNumberFormat="0" applyProtection="0">
      <alignment horizontal="right" vertical="center"/>
    </xf>
    <xf numFmtId="4" fontId="45" fillId="86" borderId="161" applyNumberFormat="0" applyProtection="0">
      <alignment horizontal="right" vertical="center"/>
    </xf>
    <xf numFmtId="4" fontId="45" fillId="86" borderId="161" applyNumberFormat="0" applyProtection="0">
      <alignment horizontal="right" vertical="center"/>
    </xf>
    <xf numFmtId="4" fontId="45" fillId="86" borderId="161" applyNumberFormat="0" applyProtection="0">
      <alignment horizontal="right" vertical="center"/>
    </xf>
    <xf numFmtId="4" fontId="45" fillId="86" borderId="161" applyNumberFormat="0" applyProtection="0">
      <alignment horizontal="right" vertical="center"/>
    </xf>
    <xf numFmtId="2" fontId="84" fillId="91" borderId="157" applyProtection="0"/>
    <xf numFmtId="2" fontId="84" fillId="91" borderId="157" applyProtection="0"/>
    <xf numFmtId="2" fontId="44" fillId="92" borderId="157" applyProtection="0"/>
    <xf numFmtId="2" fontId="44" fillId="93" borderId="157" applyProtection="0"/>
    <xf numFmtId="2" fontId="44" fillId="94" borderId="157" applyProtection="0"/>
    <xf numFmtId="2" fontId="44" fillId="94" borderId="157" applyProtection="0">
      <alignment horizontal="center"/>
    </xf>
    <xf numFmtId="2" fontId="44" fillId="93" borderId="157" applyProtection="0">
      <alignment horizontal="center"/>
    </xf>
    <xf numFmtId="0" fontId="45" fillId="0" borderId="159">
      <alignment horizontal="left" vertical="top" wrapText="1"/>
    </xf>
    <xf numFmtId="0" fontId="87" fillId="0" borderId="165" applyNumberFormat="0" applyFill="0" applyAlignment="0" applyProtection="0"/>
    <xf numFmtId="0" fontId="93" fillId="0" borderId="166"/>
    <xf numFmtId="0" fontId="44" fillId="6" borderId="169" applyNumberFormat="0">
      <alignment readingOrder="1"/>
      <protection locked="0"/>
    </xf>
    <xf numFmtId="0" fontId="50" fillId="0" borderId="170">
      <alignment horizontal="left" vertical="top" wrapText="1"/>
    </xf>
    <xf numFmtId="49" fontId="36" fillId="0" borderId="167">
      <alignment horizontal="center" vertical="top" wrapText="1"/>
      <protection locked="0"/>
    </xf>
    <xf numFmtId="49" fontId="36" fillId="0" borderId="167">
      <alignment horizontal="center" vertical="top" wrapText="1"/>
      <protection locked="0"/>
    </xf>
    <xf numFmtId="49" fontId="45" fillId="10" borderId="167">
      <alignment horizontal="right" vertical="top"/>
      <protection locked="0"/>
    </xf>
    <xf numFmtId="49" fontId="45" fillId="10" borderId="167">
      <alignment horizontal="right" vertical="top"/>
      <protection locked="0"/>
    </xf>
    <xf numFmtId="0" fontId="45" fillId="10" borderId="167">
      <alignment horizontal="right" vertical="top"/>
      <protection locked="0"/>
    </xf>
    <xf numFmtId="0" fontId="45" fillId="10" borderId="167">
      <alignment horizontal="right" vertical="top"/>
      <protection locked="0"/>
    </xf>
    <xf numFmtId="49" fontId="45" fillId="0" borderId="167">
      <alignment horizontal="right" vertical="top"/>
      <protection locked="0"/>
    </xf>
    <xf numFmtId="49" fontId="45" fillId="0" borderId="167">
      <alignment horizontal="right" vertical="top"/>
      <protection locked="0"/>
    </xf>
    <xf numFmtId="0" fontId="45" fillId="0" borderId="167">
      <alignment horizontal="right" vertical="top"/>
      <protection locked="0"/>
    </xf>
    <xf numFmtId="0" fontId="45" fillId="0" borderId="167">
      <alignment horizontal="right" vertical="top"/>
      <protection locked="0"/>
    </xf>
    <xf numFmtId="49" fontId="45" fillId="49" borderId="167">
      <alignment horizontal="right" vertical="top"/>
      <protection locked="0"/>
    </xf>
    <xf numFmtId="49" fontId="45" fillId="49" borderId="167">
      <alignment horizontal="right" vertical="top"/>
      <protection locked="0"/>
    </xf>
    <xf numFmtId="0" fontId="45" fillId="49" borderId="167">
      <alignment horizontal="right" vertical="top"/>
      <protection locked="0"/>
    </xf>
    <xf numFmtId="0" fontId="45" fillId="49" borderId="167">
      <alignment horizontal="right" vertical="top"/>
      <protection locked="0"/>
    </xf>
    <xf numFmtId="0" fontId="50" fillId="0" borderId="170">
      <alignment horizontal="center" vertical="top" wrapText="1"/>
    </xf>
    <xf numFmtId="0" fontId="54" fillId="50" borderId="169" applyNumberFormat="0" applyAlignment="0" applyProtection="0"/>
    <xf numFmtId="0" fontId="67" fillId="13" borderId="169" applyNumberFormat="0" applyAlignment="0" applyProtection="0"/>
    <xf numFmtId="0" fontId="36" fillId="59" borderId="171" applyNumberFormat="0" applyFont="0" applyAlignment="0" applyProtection="0"/>
    <xf numFmtId="0" fontId="38" fillId="45" borderId="172" applyNumberFormat="0" applyFont="0" applyAlignment="0" applyProtection="0"/>
    <xf numFmtId="0" fontId="38" fillId="45" borderId="172" applyNumberFormat="0" applyFont="0" applyAlignment="0" applyProtection="0"/>
    <xf numFmtId="0" fontId="38" fillId="45" borderId="172" applyNumberFormat="0" applyFont="0" applyAlignment="0" applyProtection="0"/>
    <xf numFmtId="0" fontId="72" fillId="50" borderId="173" applyNumberFormat="0" applyAlignment="0" applyProtection="0"/>
    <xf numFmtId="4" fontId="53" fillId="60" borderId="173" applyNumberFormat="0" applyProtection="0">
      <alignment vertical="center"/>
    </xf>
    <xf numFmtId="4" fontId="74" fillId="57" borderId="172" applyNumberFormat="0" applyProtection="0">
      <alignment vertical="center"/>
    </xf>
    <xf numFmtId="4" fontId="74" fillId="57" borderId="172" applyNumberFormat="0" applyProtection="0">
      <alignment vertical="center"/>
    </xf>
    <xf numFmtId="4" fontId="74" fillId="57" borderId="172" applyNumberFormat="0" applyProtection="0">
      <alignment vertical="center"/>
    </xf>
    <xf numFmtId="4" fontId="74" fillId="57" borderId="172" applyNumberFormat="0" applyProtection="0">
      <alignment vertical="center"/>
    </xf>
    <xf numFmtId="4" fontId="74" fillId="57" borderId="172" applyNumberFormat="0" applyProtection="0">
      <alignment vertical="center"/>
    </xf>
    <xf numFmtId="4" fontId="75" fillId="60" borderId="173" applyNumberFormat="0" applyProtection="0">
      <alignment vertical="center"/>
    </xf>
    <xf numFmtId="4" fontId="45" fillId="60" borderId="172" applyNumberFormat="0" applyProtection="0">
      <alignment vertical="center"/>
    </xf>
    <xf numFmtId="4" fontId="45" fillId="60" borderId="172" applyNumberFormat="0" applyProtection="0">
      <alignment vertical="center"/>
    </xf>
    <xf numFmtId="4" fontId="45" fillId="60" borderId="172" applyNumberFormat="0" applyProtection="0">
      <alignment vertical="center"/>
    </xf>
    <xf numFmtId="4" fontId="45" fillId="60" borderId="172" applyNumberFormat="0" applyProtection="0">
      <alignment vertical="center"/>
    </xf>
    <xf numFmtId="4" fontId="45" fillId="60" borderId="172" applyNumberFormat="0" applyProtection="0">
      <alignment vertical="center"/>
    </xf>
    <xf numFmtId="4" fontId="53" fillId="60" borderId="173" applyNumberFormat="0" applyProtection="0">
      <alignment horizontal="left" vertical="center" indent="1"/>
    </xf>
    <xf numFmtId="4" fontId="74" fillId="60" borderId="172" applyNumberFormat="0" applyProtection="0">
      <alignment horizontal="left" vertical="center" indent="1"/>
    </xf>
    <xf numFmtId="4" fontId="74" fillId="60" borderId="172" applyNumberFormat="0" applyProtection="0">
      <alignment horizontal="left" vertical="center" indent="1"/>
    </xf>
    <xf numFmtId="4" fontId="74" fillId="60" borderId="172" applyNumberFormat="0" applyProtection="0">
      <alignment horizontal="left" vertical="center" indent="1"/>
    </xf>
    <xf numFmtId="4" fontId="74" fillId="60" borderId="172" applyNumberFormat="0" applyProtection="0">
      <alignment horizontal="left" vertical="center" indent="1"/>
    </xf>
    <xf numFmtId="4" fontId="74" fillId="60" borderId="172" applyNumberFormat="0" applyProtection="0">
      <alignment horizontal="left" vertical="center" indent="1"/>
    </xf>
    <xf numFmtId="4" fontId="53" fillId="60" borderId="173" applyNumberFormat="0" applyProtection="0">
      <alignment horizontal="left" vertical="center" indent="1"/>
    </xf>
    <xf numFmtId="0" fontId="45" fillId="57" borderId="174" applyNumberFormat="0" applyProtection="0">
      <alignment horizontal="left" vertical="top" indent="1"/>
    </xf>
    <xf numFmtId="0" fontId="45" fillId="57" borderId="174" applyNumberFormat="0" applyProtection="0">
      <alignment horizontal="left" vertical="top" indent="1"/>
    </xf>
    <xf numFmtId="0" fontId="45" fillId="57" borderId="174" applyNumberFormat="0" applyProtection="0">
      <alignment horizontal="left" vertical="top" indent="1"/>
    </xf>
    <xf numFmtId="0" fontId="45" fillId="57" borderId="174" applyNumberFormat="0" applyProtection="0">
      <alignment horizontal="left" vertical="top" indent="1"/>
    </xf>
    <xf numFmtId="0" fontId="45" fillId="57" borderId="174" applyNumberFormat="0" applyProtection="0">
      <alignment horizontal="left" vertical="top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53" fillId="61" borderId="173" applyNumberFormat="0" applyProtection="0">
      <alignment horizontal="right" vertical="center"/>
    </xf>
    <xf numFmtId="4" fontId="74" fillId="9" borderId="172" applyNumberFormat="0" applyProtection="0">
      <alignment horizontal="right" vertical="center"/>
    </xf>
    <xf numFmtId="4" fontId="74" fillId="9" borderId="172" applyNumberFormat="0" applyProtection="0">
      <alignment horizontal="right" vertical="center"/>
    </xf>
    <xf numFmtId="4" fontId="74" fillId="9" borderId="172" applyNumberFormat="0" applyProtection="0">
      <alignment horizontal="right" vertical="center"/>
    </xf>
    <xf numFmtId="4" fontId="74" fillId="9" borderId="172" applyNumberFormat="0" applyProtection="0">
      <alignment horizontal="right" vertical="center"/>
    </xf>
    <xf numFmtId="4" fontId="74" fillId="9" borderId="172" applyNumberFormat="0" applyProtection="0">
      <alignment horizontal="right" vertical="center"/>
    </xf>
    <xf numFmtId="4" fontId="53" fillId="62" borderId="173" applyNumberFormat="0" applyProtection="0">
      <alignment horizontal="right" vertical="center"/>
    </xf>
    <xf numFmtId="4" fontId="74" fillId="63" borderId="172" applyNumberFormat="0" applyProtection="0">
      <alignment horizontal="right" vertical="center"/>
    </xf>
    <xf numFmtId="4" fontId="74" fillId="63" borderId="172" applyNumberFormat="0" applyProtection="0">
      <alignment horizontal="right" vertical="center"/>
    </xf>
    <xf numFmtId="4" fontId="74" fillId="63" borderId="172" applyNumberFormat="0" applyProtection="0">
      <alignment horizontal="right" vertical="center"/>
    </xf>
    <xf numFmtId="4" fontId="74" fillId="63" borderId="172" applyNumberFormat="0" applyProtection="0">
      <alignment horizontal="right" vertical="center"/>
    </xf>
    <xf numFmtId="4" fontId="74" fillId="63" borderId="172" applyNumberFormat="0" applyProtection="0">
      <alignment horizontal="right" vertical="center"/>
    </xf>
    <xf numFmtId="4" fontId="53" fillId="64" borderId="173" applyNumberFormat="0" applyProtection="0">
      <alignment horizontal="right" vertical="center"/>
    </xf>
    <xf numFmtId="4" fontId="74" fillId="30" borderId="170" applyNumberFormat="0" applyProtection="0">
      <alignment horizontal="right" vertical="center"/>
    </xf>
    <xf numFmtId="4" fontId="74" fillId="30" borderId="170" applyNumberFormat="0" applyProtection="0">
      <alignment horizontal="right" vertical="center"/>
    </xf>
    <xf numFmtId="4" fontId="74" fillId="30" borderId="170" applyNumberFormat="0" applyProtection="0">
      <alignment horizontal="right" vertical="center"/>
    </xf>
    <xf numFmtId="4" fontId="74" fillId="30" borderId="170" applyNumberFormat="0" applyProtection="0">
      <alignment horizontal="right" vertical="center"/>
    </xf>
    <xf numFmtId="4" fontId="74" fillId="30" borderId="170" applyNumberFormat="0" applyProtection="0">
      <alignment horizontal="right" vertical="center"/>
    </xf>
    <xf numFmtId="4" fontId="53" fillId="65" borderId="173" applyNumberFormat="0" applyProtection="0">
      <alignment horizontal="right" vertical="center"/>
    </xf>
    <xf numFmtId="4" fontId="74" fillId="17" borderId="172" applyNumberFormat="0" applyProtection="0">
      <alignment horizontal="right" vertical="center"/>
    </xf>
    <xf numFmtId="4" fontId="74" fillId="17" borderId="172" applyNumberFormat="0" applyProtection="0">
      <alignment horizontal="right" vertical="center"/>
    </xf>
    <xf numFmtId="4" fontId="74" fillId="17" borderId="172" applyNumberFormat="0" applyProtection="0">
      <alignment horizontal="right" vertical="center"/>
    </xf>
    <xf numFmtId="4" fontId="74" fillId="17" borderId="172" applyNumberFormat="0" applyProtection="0">
      <alignment horizontal="right" vertical="center"/>
    </xf>
    <xf numFmtId="4" fontId="74" fillId="17" borderId="172" applyNumberFormat="0" applyProtection="0">
      <alignment horizontal="right" vertical="center"/>
    </xf>
    <xf numFmtId="4" fontId="53" fillId="66" borderId="173" applyNumberFormat="0" applyProtection="0">
      <alignment horizontal="right" vertical="center"/>
    </xf>
    <xf numFmtId="4" fontId="74" fillId="21" borderId="172" applyNumberFormat="0" applyProtection="0">
      <alignment horizontal="right" vertical="center"/>
    </xf>
    <xf numFmtId="4" fontId="74" fillId="21" borderId="172" applyNumberFormat="0" applyProtection="0">
      <alignment horizontal="right" vertical="center"/>
    </xf>
    <xf numFmtId="4" fontId="74" fillId="21" borderId="172" applyNumberFormat="0" applyProtection="0">
      <alignment horizontal="right" vertical="center"/>
    </xf>
    <xf numFmtId="4" fontId="74" fillId="21" borderId="172" applyNumberFormat="0" applyProtection="0">
      <alignment horizontal="right" vertical="center"/>
    </xf>
    <xf numFmtId="4" fontId="74" fillId="21" borderId="172" applyNumberFormat="0" applyProtection="0">
      <alignment horizontal="right" vertical="center"/>
    </xf>
    <xf numFmtId="4" fontId="53" fillId="67" borderId="173" applyNumberFormat="0" applyProtection="0">
      <alignment horizontal="right" vertical="center"/>
    </xf>
    <xf numFmtId="4" fontId="74" fillId="44" borderId="172" applyNumberFormat="0" applyProtection="0">
      <alignment horizontal="right" vertical="center"/>
    </xf>
    <xf numFmtId="4" fontId="74" fillId="44" borderId="172" applyNumberFormat="0" applyProtection="0">
      <alignment horizontal="right" vertical="center"/>
    </xf>
    <xf numFmtId="4" fontId="74" fillId="44" borderId="172" applyNumberFormat="0" applyProtection="0">
      <alignment horizontal="right" vertical="center"/>
    </xf>
    <xf numFmtId="4" fontId="74" fillId="44" borderId="172" applyNumberFormat="0" applyProtection="0">
      <alignment horizontal="right" vertical="center"/>
    </xf>
    <xf numFmtId="4" fontId="74" fillId="44" borderId="172" applyNumberFormat="0" applyProtection="0">
      <alignment horizontal="right" vertical="center"/>
    </xf>
    <xf numFmtId="4" fontId="53" fillId="68" borderId="173" applyNumberFormat="0" applyProtection="0">
      <alignment horizontal="right" vertical="center"/>
    </xf>
    <xf numFmtId="4" fontId="74" fillId="37" borderId="172" applyNumberFormat="0" applyProtection="0">
      <alignment horizontal="right" vertical="center"/>
    </xf>
    <xf numFmtId="4" fontId="74" fillId="37" borderId="172" applyNumberFormat="0" applyProtection="0">
      <alignment horizontal="right" vertical="center"/>
    </xf>
    <xf numFmtId="4" fontId="74" fillId="37" borderId="172" applyNumberFormat="0" applyProtection="0">
      <alignment horizontal="right" vertical="center"/>
    </xf>
    <xf numFmtId="4" fontId="74" fillId="37" borderId="172" applyNumberFormat="0" applyProtection="0">
      <alignment horizontal="right" vertical="center"/>
    </xf>
    <xf numFmtId="4" fontId="74" fillId="37" borderId="172" applyNumberFormat="0" applyProtection="0">
      <alignment horizontal="right" vertical="center"/>
    </xf>
    <xf numFmtId="4" fontId="53" fillId="69" borderId="173" applyNumberFormat="0" applyProtection="0">
      <alignment horizontal="right" vertical="center"/>
    </xf>
    <xf numFmtId="4" fontId="74" fillId="70" borderId="172" applyNumberFormat="0" applyProtection="0">
      <alignment horizontal="right" vertical="center"/>
    </xf>
    <xf numFmtId="4" fontId="74" fillId="70" borderId="172" applyNumberFormat="0" applyProtection="0">
      <alignment horizontal="right" vertical="center"/>
    </xf>
    <xf numFmtId="4" fontId="74" fillId="70" borderId="172" applyNumberFormat="0" applyProtection="0">
      <alignment horizontal="right" vertical="center"/>
    </xf>
    <xf numFmtId="4" fontId="74" fillId="70" borderId="172" applyNumberFormat="0" applyProtection="0">
      <alignment horizontal="right" vertical="center"/>
    </xf>
    <xf numFmtId="4" fontId="74" fillId="70" borderId="172" applyNumberFormat="0" applyProtection="0">
      <alignment horizontal="right" vertical="center"/>
    </xf>
    <xf numFmtId="4" fontId="53" fillId="71" borderId="173" applyNumberFormat="0" applyProtection="0">
      <alignment horizontal="right" vertical="center"/>
    </xf>
    <xf numFmtId="4" fontId="74" fillId="16" borderId="172" applyNumberFormat="0" applyProtection="0">
      <alignment horizontal="right" vertical="center"/>
    </xf>
    <xf numFmtId="4" fontId="74" fillId="16" borderId="172" applyNumberFormat="0" applyProtection="0">
      <alignment horizontal="right" vertical="center"/>
    </xf>
    <xf numFmtId="4" fontId="74" fillId="16" borderId="172" applyNumberFormat="0" applyProtection="0">
      <alignment horizontal="right" vertical="center"/>
    </xf>
    <xf numFmtId="4" fontId="74" fillId="16" borderId="172" applyNumberFormat="0" applyProtection="0">
      <alignment horizontal="right" vertical="center"/>
    </xf>
    <xf numFmtId="4" fontId="74" fillId="16" borderId="172" applyNumberFormat="0" applyProtection="0">
      <alignment horizontal="right" vertical="center"/>
    </xf>
    <xf numFmtId="4" fontId="77" fillId="72" borderId="173" applyNumberFormat="0" applyProtection="0">
      <alignment horizontal="left" vertical="center" indent="1"/>
    </xf>
    <xf numFmtId="4" fontId="74" fillId="73" borderId="170" applyNumberFormat="0" applyProtection="0">
      <alignment horizontal="left" vertical="center" indent="1"/>
    </xf>
    <xf numFmtId="4" fontId="74" fillId="73" borderId="170" applyNumberFormat="0" applyProtection="0">
      <alignment horizontal="left" vertical="center" indent="1"/>
    </xf>
    <xf numFmtId="4" fontId="74" fillId="73" borderId="170" applyNumberFormat="0" applyProtection="0">
      <alignment horizontal="left" vertical="center" indent="1"/>
    </xf>
    <xf numFmtId="4" fontId="74" fillId="73" borderId="170" applyNumberFormat="0" applyProtection="0">
      <alignment horizontal="left" vertical="center" indent="1"/>
    </xf>
    <xf numFmtId="4" fontId="74" fillId="73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56" fillId="75" borderId="170" applyNumberFormat="0" applyProtection="0">
      <alignment horizontal="left" vertical="center" indent="1"/>
    </xf>
    <xf numFmtId="4" fontId="74" fillId="77" borderId="172" applyNumberFormat="0" applyProtection="0">
      <alignment horizontal="right" vertical="center"/>
    </xf>
    <xf numFmtId="4" fontId="74" fillId="77" borderId="172" applyNumberFormat="0" applyProtection="0">
      <alignment horizontal="right" vertical="center"/>
    </xf>
    <xf numFmtId="4" fontId="74" fillId="77" borderId="172" applyNumberFormat="0" applyProtection="0">
      <alignment horizontal="right" vertical="center"/>
    </xf>
    <xf numFmtId="4" fontId="74" fillId="77" borderId="172" applyNumberFormat="0" applyProtection="0">
      <alignment horizontal="right" vertical="center"/>
    </xf>
    <xf numFmtId="4" fontId="74" fillId="77" borderId="172" applyNumberFormat="0" applyProtection="0">
      <alignment horizontal="right" vertical="center"/>
    </xf>
    <xf numFmtId="4" fontId="74" fillId="78" borderId="170" applyNumberFormat="0" applyProtection="0">
      <alignment horizontal="left" vertical="center" indent="1"/>
    </xf>
    <xf numFmtId="4" fontId="74" fillId="78" borderId="170" applyNumberFormat="0" applyProtection="0">
      <alignment horizontal="left" vertical="center" indent="1"/>
    </xf>
    <xf numFmtId="4" fontId="74" fillId="78" borderId="170" applyNumberFormat="0" applyProtection="0">
      <alignment horizontal="left" vertical="center" indent="1"/>
    </xf>
    <xf numFmtId="4" fontId="74" fillId="78" borderId="170" applyNumberFormat="0" applyProtection="0">
      <alignment horizontal="left" vertical="center" indent="1"/>
    </xf>
    <xf numFmtId="4" fontId="74" fillId="78" borderId="170" applyNumberFormat="0" applyProtection="0">
      <alignment horizontal="left" vertical="center" indent="1"/>
    </xf>
    <xf numFmtId="4" fontId="74" fillId="77" borderId="170" applyNumberFormat="0" applyProtection="0">
      <alignment horizontal="left" vertical="center" indent="1"/>
    </xf>
    <xf numFmtId="4" fontId="74" fillId="77" borderId="170" applyNumberFormat="0" applyProtection="0">
      <alignment horizontal="left" vertical="center" indent="1"/>
    </xf>
    <xf numFmtId="4" fontId="74" fillId="77" borderId="170" applyNumberFormat="0" applyProtection="0">
      <alignment horizontal="left" vertical="center" indent="1"/>
    </xf>
    <xf numFmtId="4" fontId="74" fillId="77" borderId="170" applyNumberFormat="0" applyProtection="0">
      <alignment horizontal="left" vertical="center" indent="1"/>
    </xf>
    <xf numFmtId="4" fontId="74" fillId="77" borderId="170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74" fillId="50" borderId="172" applyNumberFormat="0" applyProtection="0">
      <alignment horizontal="left" vertical="center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38" fillId="75" borderId="174" applyNumberFormat="0" applyProtection="0">
      <alignment horizontal="left" vertical="top" indent="1"/>
    </xf>
    <xf numFmtId="0" fontId="74" fillId="82" borderId="172" applyNumberFormat="0" applyProtection="0">
      <alignment horizontal="left" vertical="center" indent="1"/>
    </xf>
    <xf numFmtId="0" fontId="74" fillId="82" borderId="172" applyNumberFormat="0" applyProtection="0">
      <alignment horizontal="left" vertical="center" indent="1"/>
    </xf>
    <xf numFmtId="0" fontId="74" fillId="82" borderId="172" applyNumberFormat="0" applyProtection="0">
      <alignment horizontal="left" vertical="center" indent="1"/>
    </xf>
    <xf numFmtId="0" fontId="74" fillId="82" borderId="172" applyNumberFormat="0" applyProtection="0">
      <alignment horizontal="left" vertical="center" indent="1"/>
    </xf>
    <xf numFmtId="0" fontId="74" fillId="82" borderId="172" applyNumberFormat="0" applyProtection="0">
      <alignment horizontal="left" vertical="center" indent="1"/>
    </xf>
    <xf numFmtId="0" fontId="74" fillId="82" borderId="172" applyNumberFormat="0" applyProtection="0">
      <alignment horizontal="left" vertical="center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38" fillId="77" borderId="174" applyNumberFormat="0" applyProtection="0">
      <alignment horizontal="left" vertical="top" indent="1"/>
    </xf>
    <xf numFmtId="0" fontId="74" fillId="14" borderId="172" applyNumberFormat="0" applyProtection="0">
      <alignment horizontal="left" vertical="center" indent="1"/>
    </xf>
    <xf numFmtId="0" fontId="74" fillId="14" borderId="172" applyNumberFormat="0" applyProtection="0">
      <alignment horizontal="left" vertical="center" indent="1"/>
    </xf>
    <xf numFmtId="0" fontId="74" fillId="14" borderId="172" applyNumberFormat="0" applyProtection="0">
      <alignment horizontal="left" vertical="center" indent="1"/>
    </xf>
    <xf numFmtId="0" fontId="74" fillId="14" borderId="172" applyNumberFormat="0" applyProtection="0">
      <alignment horizontal="left" vertical="center" indent="1"/>
    </xf>
    <xf numFmtId="0" fontId="74" fillId="14" borderId="172" applyNumberFormat="0" applyProtection="0">
      <alignment horizontal="left" vertical="center" indent="1"/>
    </xf>
    <xf numFmtId="0" fontId="37" fillId="85" borderId="173" applyNumberFormat="0" applyProtection="0">
      <alignment horizontal="left" vertical="center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38" fillId="14" borderId="174" applyNumberFormat="0" applyProtection="0">
      <alignment horizontal="left" vertical="top" indent="1"/>
    </xf>
    <xf numFmtId="0" fontId="74" fillId="78" borderId="172" applyNumberFormat="0" applyProtection="0">
      <alignment horizontal="left" vertical="center" indent="1"/>
    </xf>
    <xf numFmtId="0" fontId="74" fillId="78" borderId="172" applyNumberFormat="0" applyProtection="0">
      <alignment horizontal="left" vertical="center" indent="1"/>
    </xf>
    <xf numFmtId="0" fontId="74" fillId="78" borderId="172" applyNumberFormat="0" applyProtection="0">
      <alignment horizontal="left" vertical="center" indent="1"/>
    </xf>
    <xf numFmtId="0" fontId="74" fillId="78" borderId="172" applyNumberFormat="0" applyProtection="0">
      <alignment horizontal="left" vertical="center" indent="1"/>
    </xf>
    <xf numFmtId="0" fontId="74" fillId="78" borderId="172" applyNumberFormat="0" applyProtection="0">
      <alignment horizontal="left" vertical="center" indent="1"/>
    </xf>
    <xf numFmtId="0" fontId="37" fillId="6" borderId="173" applyNumberFormat="0" applyProtection="0">
      <alignment horizontal="left" vertical="center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38" fillId="78" borderId="174" applyNumberFormat="0" applyProtection="0">
      <alignment horizontal="left" vertical="top" indent="1"/>
    </xf>
    <xf numFmtId="0" fontId="81" fillId="75" borderId="175" applyBorder="0"/>
    <xf numFmtId="4" fontId="53" fillId="87" borderId="173" applyNumberFormat="0" applyProtection="0">
      <alignment vertical="center"/>
    </xf>
    <xf numFmtId="4" fontId="82" fillId="59" borderId="174" applyNumberFormat="0" applyProtection="0">
      <alignment vertical="center"/>
    </xf>
    <xf numFmtId="4" fontId="82" fillId="59" borderId="174" applyNumberFormat="0" applyProtection="0">
      <alignment vertical="center"/>
    </xf>
    <xf numFmtId="4" fontId="82" fillId="59" borderId="174" applyNumberFormat="0" applyProtection="0">
      <alignment vertical="center"/>
    </xf>
    <xf numFmtId="4" fontId="82" fillId="59" borderId="174" applyNumberFormat="0" applyProtection="0">
      <alignment vertical="center"/>
    </xf>
    <xf numFmtId="4" fontId="82" fillId="59" borderId="174" applyNumberFormat="0" applyProtection="0">
      <alignment vertical="center"/>
    </xf>
    <xf numFmtId="4" fontId="75" fillId="87" borderId="173" applyNumberFormat="0" applyProtection="0">
      <alignment vertical="center"/>
    </xf>
    <xf numFmtId="4" fontId="53" fillId="87" borderId="173" applyNumberFormat="0" applyProtection="0">
      <alignment horizontal="left" vertical="center" indent="1"/>
    </xf>
    <xf numFmtId="4" fontId="82" fillId="50" borderId="174" applyNumberFormat="0" applyProtection="0">
      <alignment horizontal="left" vertical="center" indent="1"/>
    </xf>
    <xf numFmtId="4" fontId="82" fillId="50" borderId="174" applyNumberFormat="0" applyProtection="0">
      <alignment horizontal="left" vertical="center" indent="1"/>
    </xf>
    <xf numFmtId="4" fontId="82" fillId="50" borderId="174" applyNumberFormat="0" applyProtection="0">
      <alignment horizontal="left" vertical="center" indent="1"/>
    </xf>
    <xf numFmtId="4" fontId="82" fillId="50" borderId="174" applyNumberFormat="0" applyProtection="0">
      <alignment horizontal="left" vertical="center" indent="1"/>
    </xf>
    <xf numFmtId="4" fontId="82" fillId="50" borderId="174" applyNumberFormat="0" applyProtection="0">
      <alignment horizontal="left" vertical="center" indent="1"/>
    </xf>
    <xf numFmtId="4" fontId="53" fillId="87" borderId="173" applyNumberFormat="0" applyProtection="0">
      <alignment horizontal="left" vertical="center" indent="1"/>
    </xf>
    <xf numFmtId="0" fontId="82" fillId="59" borderId="174" applyNumberFormat="0" applyProtection="0">
      <alignment horizontal="left" vertical="top" indent="1"/>
    </xf>
    <xf numFmtId="0" fontId="82" fillId="59" borderId="174" applyNumberFormat="0" applyProtection="0">
      <alignment horizontal="left" vertical="top" indent="1"/>
    </xf>
    <xf numFmtId="0" fontId="82" fillId="59" borderId="174" applyNumberFormat="0" applyProtection="0">
      <alignment horizontal="left" vertical="top" indent="1"/>
    </xf>
    <xf numFmtId="0" fontId="82" fillId="59" borderId="174" applyNumberFormat="0" applyProtection="0">
      <alignment horizontal="left" vertical="top" indent="1"/>
    </xf>
    <xf numFmtId="0" fontId="82" fillId="59" borderId="174" applyNumberFormat="0" applyProtection="0">
      <alignment horizontal="left" vertical="top" indent="1"/>
    </xf>
    <xf numFmtId="4" fontId="53" fillId="74" borderId="173" applyNumberFormat="0" applyProtection="0">
      <alignment horizontal="right" vertical="center"/>
    </xf>
    <xf numFmtId="4" fontId="74" fillId="0" borderId="172" applyNumberFormat="0" applyProtection="0">
      <alignment horizontal="right" vertical="center"/>
    </xf>
    <xf numFmtId="4" fontId="74" fillId="0" borderId="172" applyNumberFormat="0" applyProtection="0">
      <alignment horizontal="right" vertical="center"/>
    </xf>
    <xf numFmtId="4" fontId="74" fillId="0" borderId="172" applyNumberFormat="0" applyProtection="0">
      <alignment horizontal="right" vertical="center"/>
    </xf>
    <xf numFmtId="4" fontId="74" fillId="0" borderId="172" applyNumberFormat="0" applyProtection="0">
      <alignment horizontal="right" vertical="center"/>
    </xf>
    <xf numFmtId="4" fontId="74" fillId="0" borderId="172" applyNumberFormat="0" applyProtection="0">
      <alignment horizontal="right" vertical="center"/>
    </xf>
    <xf numFmtId="4" fontId="75" fillId="74" borderId="173" applyNumberFormat="0" applyProtection="0">
      <alignment horizontal="right" vertical="center"/>
    </xf>
    <xf numFmtId="4" fontId="45" fillId="88" borderId="172" applyNumberFormat="0" applyProtection="0">
      <alignment horizontal="right" vertical="center"/>
    </xf>
    <xf numFmtId="4" fontId="45" fillId="88" borderId="172" applyNumberFormat="0" applyProtection="0">
      <alignment horizontal="right" vertical="center"/>
    </xf>
    <xf numFmtId="4" fontId="45" fillId="88" borderId="172" applyNumberFormat="0" applyProtection="0">
      <alignment horizontal="right" vertical="center"/>
    </xf>
    <xf numFmtId="4" fontId="45" fillId="88" borderId="172" applyNumberFormat="0" applyProtection="0">
      <alignment horizontal="right" vertical="center"/>
    </xf>
    <xf numFmtId="4" fontId="45" fillId="88" borderId="172" applyNumberFormat="0" applyProtection="0">
      <alignment horizontal="right" vertical="center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4" fontId="74" fillId="20" borderId="172" applyNumberFormat="0" applyProtection="0">
      <alignment horizontal="left" vertical="center" indent="1"/>
    </xf>
    <xf numFmtId="0" fontId="82" fillId="77" borderId="174" applyNumberFormat="0" applyProtection="0">
      <alignment horizontal="left" vertical="top" indent="1"/>
    </xf>
    <xf numFmtId="0" fontId="82" fillId="77" borderId="174" applyNumberFormat="0" applyProtection="0">
      <alignment horizontal="left" vertical="top" indent="1"/>
    </xf>
    <xf numFmtId="0" fontId="82" fillId="77" borderId="174" applyNumberFormat="0" applyProtection="0">
      <alignment horizontal="left" vertical="top" indent="1"/>
    </xf>
    <xf numFmtId="0" fontId="82" fillId="77" borderId="174" applyNumberFormat="0" applyProtection="0">
      <alignment horizontal="left" vertical="top" indent="1"/>
    </xf>
    <xf numFmtId="0" fontId="82" fillId="77" borderId="174" applyNumberFormat="0" applyProtection="0">
      <alignment horizontal="left" vertical="top" indent="1"/>
    </xf>
    <xf numFmtId="4" fontId="45" fillId="89" borderId="170" applyNumberFormat="0" applyProtection="0">
      <alignment horizontal="left" vertical="center" indent="1"/>
    </xf>
    <xf numFmtId="4" fontId="45" fillId="89" borderId="170" applyNumberFormat="0" applyProtection="0">
      <alignment horizontal="left" vertical="center" indent="1"/>
    </xf>
    <xf numFmtId="4" fontId="45" fillId="89" borderId="170" applyNumberFormat="0" applyProtection="0">
      <alignment horizontal="left" vertical="center" indent="1"/>
    </xf>
    <xf numFmtId="4" fontId="45" fillId="89" borderId="170" applyNumberFormat="0" applyProtection="0">
      <alignment horizontal="left" vertical="center" indent="1"/>
    </xf>
    <xf numFmtId="4" fontId="45" fillId="89" borderId="170" applyNumberFormat="0" applyProtection="0">
      <alignment horizontal="left" vertical="center" indent="1"/>
    </xf>
    <xf numFmtId="4" fontId="73" fillId="74" borderId="173" applyNumberFormat="0" applyProtection="0">
      <alignment horizontal="right" vertical="center"/>
    </xf>
    <xf numFmtId="4" fontId="45" fillId="86" borderId="172" applyNumberFormat="0" applyProtection="0">
      <alignment horizontal="right" vertical="center"/>
    </xf>
    <xf numFmtId="4" fontId="45" fillId="86" borderId="172" applyNumberFormat="0" applyProtection="0">
      <alignment horizontal="right" vertical="center"/>
    </xf>
    <xf numFmtId="4" fontId="45" fillId="86" borderId="172" applyNumberFormat="0" applyProtection="0">
      <alignment horizontal="right" vertical="center"/>
    </xf>
    <xf numFmtId="4" fontId="45" fillId="86" borderId="172" applyNumberFormat="0" applyProtection="0">
      <alignment horizontal="right" vertical="center"/>
    </xf>
    <xf numFmtId="4" fontId="45" fillId="86" borderId="172" applyNumberFormat="0" applyProtection="0">
      <alignment horizontal="right" vertical="center"/>
    </xf>
    <xf numFmtId="2" fontId="84" fillId="91" borderId="168" applyProtection="0"/>
    <xf numFmtId="2" fontId="84" fillId="91" borderId="168" applyProtection="0"/>
    <xf numFmtId="2" fontId="44" fillId="92" borderId="168" applyProtection="0"/>
    <xf numFmtId="2" fontId="44" fillId="93" borderId="168" applyProtection="0"/>
    <xf numFmtId="2" fontId="44" fillId="94" borderId="168" applyProtection="0"/>
    <xf numFmtId="2" fontId="44" fillId="94" borderId="168" applyProtection="0">
      <alignment horizontal="center"/>
    </xf>
    <xf numFmtId="2" fontId="44" fillId="93" borderId="168" applyProtection="0">
      <alignment horizontal="center"/>
    </xf>
    <xf numFmtId="0" fontId="45" fillId="0" borderId="170">
      <alignment horizontal="left" vertical="top" wrapText="1"/>
    </xf>
    <xf numFmtId="0" fontId="87" fillId="0" borderId="176" applyNumberFormat="0" applyFill="0" applyAlignment="0" applyProtection="0"/>
    <xf numFmtId="0" fontId="93" fillId="0" borderId="177"/>
    <xf numFmtId="0" fontId="44" fillId="6" borderId="180" applyNumberFormat="0">
      <alignment readingOrder="1"/>
      <protection locked="0"/>
    </xf>
    <xf numFmtId="0" fontId="50" fillId="0" borderId="181">
      <alignment horizontal="left" vertical="top" wrapText="1"/>
    </xf>
    <xf numFmtId="49" fontId="36" fillId="0" borderId="178">
      <alignment horizontal="center" vertical="top" wrapText="1"/>
      <protection locked="0"/>
    </xf>
    <xf numFmtId="49" fontId="36" fillId="0" borderId="178">
      <alignment horizontal="center" vertical="top" wrapText="1"/>
      <protection locked="0"/>
    </xf>
    <xf numFmtId="49" fontId="45" fillId="10" borderId="178">
      <alignment horizontal="right" vertical="top"/>
      <protection locked="0"/>
    </xf>
    <xf numFmtId="49" fontId="45" fillId="10" borderId="178">
      <alignment horizontal="right" vertical="top"/>
      <protection locked="0"/>
    </xf>
    <xf numFmtId="0" fontId="45" fillId="10" borderId="178">
      <alignment horizontal="right" vertical="top"/>
      <protection locked="0"/>
    </xf>
    <xf numFmtId="0" fontId="45" fillId="10" borderId="178">
      <alignment horizontal="right" vertical="top"/>
      <protection locked="0"/>
    </xf>
    <xf numFmtId="49" fontId="45" fillId="0" borderId="178">
      <alignment horizontal="right" vertical="top"/>
      <protection locked="0"/>
    </xf>
    <xf numFmtId="49" fontId="45" fillId="0" borderId="178">
      <alignment horizontal="right" vertical="top"/>
      <protection locked="0"/>
    </xf>
    <xf numFmtId="0" fontId="45" fillId="0" borderId="178">
      <alignment horizontal="right" vertical="top"/>
      <protection locked="0"/>
    </xf>
    <xf numFmtId="0" fontId="45" fillId="0" borderId="178">
      <alignment horizontal="right" vertical="top"/>
      <protection locked="0"/>
    </xf>
    <xf numFmtId="49" fontId="45" fillId="49" borderId="178">
      <alignment horizontal="right" vertical="top"/>
      <protection locked="0"/>
    </xf>
    <xf numFmtId="49" fontId="45" fillId="49" borderId="178">
      <alignment horizontal="right" vertical="top"/>
      <protection locked="0"/>
    </xf>
    <xf numFmtId="0" fontId="45" fillId="49" borderId="178">
      <alignment horizontal="right" vertical="top"/>
      <protection locked="0"/>
    </xf>
    <xf numFmtId="0" fontId="45" fillId="49" borderId="178">
      <alignment horizontal="right" vertical="top"/>
      <protection locked="0"/>
    </xf>
    <xf numFmtId="0" fontId="50" fillId="0" borderId="181">
      <alignment horizontal="center" vertical="top" wrapText="1"/>
    </xf>
    <xf numFmtId="0" fontId="54" fillId="50" borderId="180" applyNumberFormat="0" applyAlignment="0" applyProtection="0"/>
    <xf numFmtId="0" fontId="67" fillId="13" borderId="180" applyNumberFormat="0" applyAlignment="0" applyProtection="0"/>
    <xf numFmtId="0" fontId="36" fillId="59" borderId="182" applyNumberFormat="0" applyFont="0" applyAlignment="0" applyProtection="0"/>
    <xf numFmtId="0" fontId="38" fillId="45" borderId="183" applyNumberFormat="0" applyFont="0" applyAlignment="0" applyProtection="0"/>
    <xf numFmtId="0" fontId="38" fillId="45" borderId="183" applyNumberFormat="0" applyFont="0" applyAlignment="0" applyProtection="0"/>
    <xf numFmtId="0" fontId="38" fillId="45" borderId="183" applyNumberFormat="0" applyFont="0" applyAlignment="0" applyProtection="0"/>
    <xf numFmtId="0" fontId="72" fillId="50" borderId="184" applyNumberFormat="0" applyAlignment="0" applyProtection="0"/>
    <xf numFmtId="4" fontId="53" fillId="60" borderId="184" applyNumberFormat="0" applyProtection="0">
      <alignment vertical="center"/>
    </xf>
    <xf numFmtId="4" fontId="74" fillId="57" borderId="183" applyNumberFormat="0" applyProtection="0">
      <alignment vertical="center"/>
    </xf>
    <xf numFmtId="4" fontId="74" fillId="57" borderId="183" applyNumberFormat="0" applyProtection="0">
      <alignment vertical="center"/>
    </xf>
    <xf numFmtId="4" fontId="74" fillId="57" borderId="183" applyNumberFormat="0" applyProtection="0">
      <alignment vertical="center"/>
    </xf>
    <xf numFmtId="4" fontId="74" fillId="57" borderId="183" applyNumberFormat="0" applyProtection="0">
      <alignment vertical="center"/>
    </xf>
    <xf numFmtId="4" fontId="74" fillId="57" borderId="183" applyNumberFormat="0" applyProtection="0">
      <alignment vertical="center"/>
    </xf>
    <xf numFmtId="4" fontId="75" fillId="60" borderId="184" applyNumberFormat="0" applyProtection="0">
      <alignment vertical="center"/>
    </xf>
    <xf numFmtId="4" fontId="45" fillId="60" borderId="183" applyNumberFormat="0" applyProtection="0">
      <alignment vertical="center"/>
    </xf>
    <xf numFmtId="4" fontId="45" fillId="60" borderId="183" applyNumberFormat="0" applyProtection="0">
      <alignment vertical="center"/>
    </xf>
    <xf numFmtId="4" fontId="45" fillId="60" borderId="183" applyNumberFormat="0" applyProtection="0">
      <alignment vertical="center"/>
    </xf>
    <xf numFmtId="4" fontId="45" fillId="60" borderId="183" applyNumberFormat="0" applyProtection="0">
      <alignment vertical="center"/>
    </xf>
    <xf numFmtId="4" fontId="45" fillId="60" borderId="183" applyNumberFormat="0" applyProtection="0">
      <alignment vertical="center"/>
    </xf>
    <xf numFmtId="4" fontId="53" fillId="60" borderId="184" applyNumberFormat="0" applyProtection="0">
      <alignment horizontal="left" vertical="center" indent="1"/>
    </xf>
    <xf numFmtId="4" fontId="74" fillId="60" borderId="183" applyNumberFormat="0" applyProtection="0">
      <alignment horizontal="left" vertical="center" indent="1"/>
    </xf>
    <xf numFmtId="4" fontId="74" fillId="60" borderId="183" applyNumberFormat="0" applyProtection="0">
      <alignment horizontal="left" vertical="center" indent="1"/>
    </xf>
    <xf numFmtId="4" fontId="74" fillId="60" borderId="183" applyNumberFormat="0" applyProtection="0">
      <alignment horizontal="left" vertical="center" indent="1"/>
    </xf>
    <xf numFmtId="4" fontId="74" fillId="60" borderId="183" applyNumberFormat="0" applyProtection="0">
      <alignment horizontal="left" vertical="center" indent="1"/>
    </xf>
    <xf numFmtId="4" fontId="74" fillId="60" borderId="183" applyNumberFormat="0" applyProtection="0">
      <alignment horizontal="left" vertical="center" indent="1"/>
    </xf>
    <xf numFmtId="4" fontId="53" fillId="60" borderId="184" applyNumberFormat="0" applyProtection="0">
      <alignment horizontal="left" vertical="center" indent="1"/>
    </xf>
    <xf numFmtId="0" fontId="45" fillId="57" borderId="185" applyNumberFormat="0" applyProtection="0">
      <alignment horizontal="left" vertical="top" indent="1"/>
    </xf>
    <xf numFmtId="0" fontId="45" fillId="57" borderId="185" applyNumberFormat="0" applyProtection="0">
      <alignment horizontal="left" vertical="top" indent="1"/>
    </xf>
    <xf numFmtId="0" fontId="45" fillId="57" borderId="185" applyNumberFormat="0" applyProtection="0">
      <alignment horizontal="left" vertical="top" indent="1"/>
    </xf>
    <xf numFmtId="0" fontId="45" fillId="57" borderId="185" applyNumberFormat="0" applyProtection="0">
      <alignment horizontal="left" vertical="top" indent="1"/>
    </xf>
    <xf numFmtId="0" fontId="45" fillId="57" borderId="185" applyNumberFormat="0" applyProtection="0">
      <alignment horizontal="left" vertical="top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53" fillId="61" borderId="184" applyNumberFormat="0" applyProtection="0">
      <alignment horizontal="right" vertical="center"/>
    </xf>
    <xf numFmtId="4" fontId="74" fillId="9" borderId="183" applyNumberFormat="0" applyProtection="0">
      <alignment horizontal="right" vertical="center"/>
    </xf>
    <xf numFmtId="4" fontId="74" fillId="9" borderId="183" applyNumberFormat="0" applyProtection="0">
      <alignment horizontal="right" vertical="center"/>
    </xf>
    <xf numFmtId="4" fontId="74" fillId="9" borderId="183" applyNumberFormat="0" applyProtection="0">
      <alignment horizontal="right" vertical="center"/>
    </xf>
    <xf numFmtId="4" fontId="74" fillId="9" borderId="183" applyNumberFormat="0" applyProtection="0">
      <alignment horizontal="right" vertical="center"/>
    </xf>
    <xf numFmtId="4" fontId="74" fillId="9" borderId="183" applyNumberFormat="0" applyProtection="0">
      <alignment horizontal="right" vertical="center"/>
    </xf>
    <xf numFmtId="4" fontId="53" fillId="62" borderId="184" applyNumberFormat="0" applyProtection="0">
      <alignment horizontal="right" vertical="center"/>
    </xf>
    <xf numFmtId="4" fontId="74" fillId="63" borderId="183" applyNumberFormat="0" applyProtection="0">
      <alignment horizontal="right" vertical="center"/>
    </xf>
    <xf numFmtId="4" fontId="74" fillId="63" borderId="183" applyNumberFormat="0" applyProtection="0">
      <alignment horizontal="right" vertical="center"/>
    </xf>
    <xf numFmtId="4" fontId="74" fillId="63" borderId="183" applyNumberFormat="0" applyProtection="0">
      <alignment horizontal="right" vertical="center"/>
    </xf>
    <xf numFmtId="4" fontId="74" fillId="63" borderId="183" applyNumberFormat="0" applyProtection="0">
      <alignment horizontal="right" vertical="center"/>
    </xf>
    <xf numFmtId="4" fontId="74" fillId="63" borderId="183" applyNumberFormat="0" applyProtection="0">
      <alignment horizontal="right" vertical="center"/>
    </xf>
    <xf numFmtId="4" fontId="53" fillId="64" borderId="184" applyNumberFormat="0" applyProtection="0">
      <alignment horizontal="right" vertical="center"/>
    </xf>
    <xf numFmtId="4" fontId="74" fillId="30" borderId="181" applyNumberFormat="0" applyProtection="0">
      <alignment horizontal="right" vertical="center"/>
    </xf>
    <xf numFmtId="4" fontId="74" fillId="30" borderId="181" applyNumberFormat="0" applyProtection="0">
      <alignment horizontal="right" vertical="center"/>
    </xf>
    <xf numFmtId="4" fontId="74" fillId="30" borderId="181" applyNumberFormat="0" applyProtection="0">
      <alignment horizontal="right" vertical="center"/>
    </xf>
    <xf numFmtId="4" fontId="74" fillId="30" borderId="181" applyNumberFormat="0" applyProtection="0">
      <alignment horizontal="right" vertical="center"/>
    </xf>
    <xf numFmtId="4" fontId="74" fillId="30" borderId="181" applyNumberFormat="0" applyProtection="0">
      <alignment horizontal="right" vertical="center"/>
    </xf>
    <xf numFmtId="4" fontId="53" fillId="65" borderId="184" applyNumberFormat="0" applyProtection="0">
      <alignment horizontal="right" vertical="center"/>
    </xf>
    <xf numFmtId="4" fontId="74" fillId="17" borderId="183" applyNumberFormat="0" applyProtection="0">
      <alignment horizontal="right" vertical="center"/>
    </xf>
    <xf numFmtId="4" fontId="74" fillId="17" borderId="183" applyNumberFormat="0" applyProtection="0">
      <alignment horizontal="right" vertical="center"/>
    </xf>
    <xf numFmtId="4" fontId="74" fillId="17" borderId="183" applyNumberFormat="0" applyProtection="0">
      <alignment horizontal="right" vertical="center"/>
    </xf>
    <xf numFmtId="4" fontId="74" fillId="17" borderId="183" applyNumberFormat="0" applyProtection="0">
      <alignment horizontal="right" vertical="center"/>
    </xf>
    <xf numFmtId="4" fontId="74" fillId="17" borderId="183" applyNumberFormat="0" applyProtection="0">
      <alignment horizontal="right" vertical="center"/>
    </xf>
    <xf numFmtId="4" fontId="53" fillId="66" borderId="184" applyNumberFormat="0" applyProtection="0">
      <alignment horizontal="right" vertical="center"/>
    </xf>
    <xf numFmtId="4" fontId="74" fillId="21" borderId="183" applyNumberFormat="0" applyProtection="0">
      <alignment horizontal="right" vertical="center"/>
    </xf>
    <xf numFmtId="4" fontId="74" fillId="21" borderId="183" applyNumberFormat="0" applyProtection="0">
      <alignment horizontal="right" vertical="center"/>
    </xf>
    <xf numFmtId="4" fontId="74" fillId="21" borderId="183" applyNumberFormat="0" applyProtection="0">
      <alignment horizontal="right" vertical="center"/>
    </xf>
    <xf numFmtId="4" fontId="74" fillId="21" borderId="183" applyNumberFormat="0" applyProtection="0">
      <alignment horizontal="right" vertical="center"/>
    </xf>
    <xf numFmtId="4" fontId="74" fillId="21" borderId="183" applyNumberFormat="0" applyProtection="0">
      <alignment horizontal="right" vertical="center"/>
    </xf>
    <xf numFmtId="4" fontId="53" fillId="67" borderId="184" applyNumberFormat="0" applyProtection="0">
      <alignment horizontal="right" vertical="center"/>
    </xf>
    <xf numFmtId="4" fontId="74" fillId="44" borderId="183" applyNumberFormat="0" applyProtection="0">
      <alignment horizontal="right" vertical="center"/>
    </xf>
    <xf numFmtId="4" fontId="74" fillId="44" borderId="183" applyNumberFormat="0" applyProtection="0">
      <alignment horizontal="right" vertical="center"/>
    </xf>
    <xf numFmtId="4" fontId="74" fillId="44" borderId="183" applyNumberFormat="0" applyProtection="0">
      <alignment horizontal="right" vertical="center"/>
    </xf>
    <xf numFmtId="4" fontId="74" fillId="44" borderId="183" applyNumberFormat="0" applyProtection="0">
      <alignment horizontal="right" vertical="center"/>
    </xf>
    <xf numFmtId="4" fontId="74" fillId="44" borderId="183" applyNumberFormat="0" applyProtection="0">
      <alignment horizontal="right" vertical="center"/>
    </xf>
    <xf numFmtId="4" fontId="53" fillId="68" borderId="184" applyNumberFormat="0" applyProtection="0">
      <alignment horizontal="right" vertical="center"/>
    </xf>
    <xf numFmtId="4" fontId="74" fillId="37" borderId="183" applyNumberFormat="0" applyProtection="0">
      <alignment horizontal="right" vertical="center"/>
    </xf>
    <xf numFmtId="4" fontId="74" fillId="37" borderId="183" applyNumberFormat="0" applyProtection="0">
      <alignment horizontal="right" vertical="center"/>
    </xf>
    <xf numFmtId="4" fontId="74" fillId="37" borderId="183" applyNumberFormat="0" applyProtection="0">
      <alignment horizontal="right" vertical="center"/>
    </xf>
    <xf numFmtId="4" fontId="74" fillId="37" borderId="183" applyNumberFormat="0" applyProtection="0">
      <alignment horizontal="right" vertical="center"/>
    </xf>
    <xf numFmtId="4" fontId="74" fillId="37" borderId="183" applyNumberFormat="0" applyProtection="0">
      <alignment horizontal="right" vertical="center"/>
    </xf>
    <xf numFmtId="4" fontId="53" fillId="69" borderId="184" applyNumberFormat="0" applyProtection="0">
      <alignment horizontal="right" vertical="center"/>
    </xf>
    <xf numFmtId="4" fontId="74" fillId="70" borderId="183" applyNumberFormat="0" applyProtection="0">
      <alignment horizontal="right" vertical="center"/>
    </xf>
    <xf numFmtId="4" fontId="74" fillId="70" borderId="183" applyNumberFormat="0" applyProtection="0">
      <alignment horizontal="right" vertical="center"/>
    </xf>
    <xf numFmtId="4" fontId="74" fillId="70" borderId="183" applyNumberFormat="0" applyProtection="0">
      <alignment horizontal="right" vertical="center"/>
    </xf>
    <xf numFmtId="4" fontId="74" fillId="70" borderId="183" applyNumberFormat="0" applyProtection="0">
      <alignment horizontal="right" vertical="center"/>
    </xf>
    <xf numFmtId="4" fontId="74" fillId="70" borderId="183" applyNumberFormat="0" applyProtection="0">
      <alignment horizontal="right" vertical="center"/>
    </xf>
    <xf numFmtId="4" fontId="53" fillId="71" borderId="184" applyNumberFormat="0" applyProtection="0">
      <alignment horizontal="right" vertical="center"/>
    </xf>
    <xf numFmtId="4" fontId="74" fillId="16" borderId="183" applyNumberFormat="0" applyProtection="0">
      <alignment horizontal="right" vertical="center"/>
    </xf>
    <xf numFmtId="4" fontId="74" fillId="16" borderId="183" applyNumberFormat="0" applyProtection="0">
      <alignment horizontal="right" vertical="center"/>
    </xf>
    <xf numFmtId="4" fontId="74" fillId="16" borderId="183" applyNumberFormat="0" applyProtection="0">
      <alignment horizontal="right" vertical="center"/>
    </xf>
    <xf numFmtId="4" fontId="74" fillId="16" borderId="183" applyNumberFormat="0" applyProtection="0">
      <alignment horizontal="right" vertical="center"/>
    </xf>
    <xf numFmtId="4" fontId="74" fillId="16" borderId="183" applyNumberFormat="0" applyProtection="0">
      <alignment horizontal="right" vertical="center"/>
    </xf>
    <xf numFmtId="4" fontId="77" fillId="72" borderId="184" applyNumberFormat="0" applyProtection="0">
      <alignment horizontal="left" vertical="center" indent="1"/>
    </xf>
    <xf numFmtId="4" fontId="74" fillId="73" borderId="181" applyNumberFormat="0" applyProtection="0">
      <alignment horizontal="left" vertical="center" indent="1"/>
    </xf>
    <xf numFmtId="4" fontId="74" fillId="73" borderId="181" applyNumberFormat="0" applyProtection="0">
      <alignment horizontal="left" vertical="center" indent="1"/>
    </xf>
    <xf numFmtId="4" fontId="74" fillId="73" borderId="181" applyNumberFormat="0" applyProtection="0">
      <alignment horizontal="left" vertical="center" indent="1"/>
    </xf>
    <xf numFmtId="4" fontId="74" fillId="73" borderId="181" applyNumberFormat="0" applyProtection="0">
      <alignment horizontal="left" vertical="center" indent="1"/>
    </xf>
    <xf numFmtId="4" fontId="74" fillId="73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56" fillId="75" borderId="181" applyNumberFormat="0" applyProtection="0">
      <alignment horizontal="left" vertical="center" indent="1"/>
    </xf>
    <xf numFmtId="4" fontId="74" fillId="77" borderId="183" applyNumberFormat="0" applyProtection="0">
      <alignment horizontal="right" vertical="center"/>
    </xf>
    <xf numFmtId="4" fontId="74" fillId="77" borderId="183" applyNumberFormat="0" applyProtection="0">
      <alignment horizontal="right" vertical="center"/>
    </xf>
    <xf numFmtId="4" fontId="74" fillId="77" borderId="183" applyNumberFormat="0" applyProtection="0">
      <alignment horizontal="right" vertical="center"/>
    </xf>
    <xf numFmtId="4" fontId="74" fillId="77" borderId="183" applyNumberFormat="0" applyProtection="0">
      <alignment horizontal="right" vertical="center"/>
    </xf>
    <xf numFmtId="4" fontId="74" fillId="77" borderId="183" applyNumberFormat="0" applyProtection="0">
      <alignment horizontal="right" vertical="center"/>
    </xf>
    <xf numFmtId="4" fontId="74" fillId="78" borderId="181" applyNumberFormat="0" applyProtection="0">
      <alignment horizontal="left" vertical="center" indent="1"/>
    </xf>
    <xf numFmtId="4" fontId="74" fillId="78" borderId="181" applyNumberFormat="0" applyProtection="0">
      <alignment horizontal="left" vertical="center" indent="1"/>
    </xf>
    <xf numFmtId="4" fontId="74" fillId="78" borderId="181" applyNumberFormat="0" applyProtection="0">
      <alignment horizontal="left" vertical="center" indent="1"/>
    </xf>
    <xf numFmtId="4" fontId="74" fillId="78" borderId="181" applyNumberFormat="0" applyProtection="0">
      <alignment horizontal="left" vertical="center" indent="1"/>
    </xf>
    <xf numFmtId="4" fontId="74" fillId="78" borderId="181" applyNumberFormat="0" applyProtection="0">
      <alignment horizontal="left" vertical="center" indent="1"/>
    </xf>
    <xf numFmtId="4" fontId="74" fillId="77" borderId="181" applyNumberFormat="0" applyProtection="0">
      <alignment horizontal="left" vertical="center" indent="1"/>
    </xf>
    <xf numFmtId="4" fontId="74" fillId="77" borderId="181" applyNumberFormat="0" applyProtection="0">
      <alignment horizontal="left" vertical="center" indent="1"/>
    </xf>
    <xf numFmtId="4" fontId="74" fillId="77" borderId="181" applyNumberFormat="0" applyProtection="0">
      <alignment horizontal="left" vertical="center" indent="1"/>
    </xf>
    <xf numFmtId="4" fontId="74" fillId="77" borderId="181" applyNumberFormat="0" applyProtection="0">
      <alignment horizontal="left" vertical="center" indent="1"/>
    </xf>
    <xf numFmtId="4" fontId="74" fillId="77" borderId="181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74" fillId="50" borderId="183" applyNumberFormat="0" applyProtection="0">
      <alignment horizontal="left" vertical="center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38" fillId="75" borderId="185" applyNumberFormat="0" applyProtection="0">
      <alignment horizontal="left" vertical="top" indent="1"/>
    </xf>
    <xf numFmtId="0" fontId="74" fillId="82" borderId="183" applyNumberFormat="0" applyProtection="0">
      <alignment horizontal="left" vertical="center" indent="1"/>
    </xf>
    <xf numFmtId="0" fontId="74" fillId="82" borderId="183" applyNumberFormat="0" applyProtection="0">
      <alignment horizontal="left" vertical="center" indent="1"/>
    </xf>
    <xf numFmtId="0" fontId="74" fillId="82" borderId="183" applyNumberFormat="0" applyProtection="0">
      <alignment horizontal="left" vertical="center" indent="1"/>
    </xf>
    <xf numFmtId="0" fontId="74" fillId="82" borderId="183" applyNumberFormat="0" applyProtection="0">
      <alignment horizontal="left" vertical="center" indent="1"/>
    </xf>
    <xf numFmtId="0" fontId="74" fillId="82" borderId="183" applyNumberFormat="0" applyProtection="0">
      <alignment horizontal="left" vertical="center" indent="1"/>
    </xf>
    <xf numFmtId="0" fontId="74" fillId="82" borderId="183" applyNumberFormat="0" applyProtection="0">
      <alignment horizontal="left" vertical="center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38" fillId="77" borderId="185" applyNumberFormat="0" applyProtection="0">
      <alignment horizontal="left" vertical="top" indent="1"/>
    </xf>
    <xf numFmtId="0" fontId="74" fillId="14" borderId="183" applyNumberFormat="0" applyProtection="0">
      <alignment horizontal="left" vertical="center" indent="1"/>
    </xf>
    <xf numFmtId="0" fontId="74" fillId="14" borderId="183" applyNumberFormat="0" applyProtection="0">
      <alignment horizontal="left" vertical="center" indent="1"/>
    </xf>
    <xf numFmtId="0" fontId="74" fillId="14" borderId="183" applyNumberFormat="0" applyProtection="0">
      <alignment horizontal="left" vertical="center" indent="1"/>
    </xf>
    <xf numFmtId="0" fontId="74" fillId="14" borderId="183" applyNumberFormat="0" applyProtection="0">
      <alignment horizontal="left" vertical="center" indent="1"/>
    </xf>
    <xf numFmtId="0" fontId="74" fillId="14" borderId="183" applyNumberFormat="0" applyProtection="0">
      <alignment horizontal="left" vertical="center" indent="1"/>
    </xf>
    <xf numFmtId="0" fontId="37" fillId="85" borderId="184" applyNumberFormat="0" applyProtection="0">
      <alignment horizontal="left" vertical="center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38" fillId="14" borderId="185" applyNumberFormat="0" applyProtection="0">
      <alignment horizontal="left" vertical="top" indent="1"/>
    </xf>
    <xf numFmtId="0" fontId="74" fillId="78" borderId="183" applyNumberFormat="0" applyProtection="0">
      <alignment horizontal="left" vertical="center" indent="1"/>
    </xf>
    <xf numFmtId="0" fontId="74" fillId="78" borderId="183" applyNumberFormat="0" applyProtection="0">
      <alignment horizontal="left" vertical="center" indent="1"/>
    </xf>
    <xf numFmtId="0" fontId="74" fillId="78" borderId="183" applyNumberFormat="0" applyProtection="0">
      <alignment horizontal="left" vertical="center" indent="1"/>
    </xf>
    <xf numFmtId="0" fontId="74" fillId="78" borderId="183" applyNumberFormat="0" applyProtection="0">
      <alignment horizontal="left" vertical="center" indent="1"/>
    </xf>
    <xf numFmtId="0" fontId="74" fillId="78" borderId="183" applyNumberFormat="0" applyProtection="0">
      <alignment horizontal="left" vertical="center" indent="1"/>
    </xf>
    <xf numFmtId="0" fontId="37" fillId="6" borderId="184" applyNumberFormat="0" applyProtection="0">
      <alignment horizontal="left" vertical="center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38" fillId="78" borderId="185" applyNumberFormat="0" applyProtection="0">
      <alignment horizontal="left" vertical="top" indent="1"/>
    </xf>
    <xf numFmtId="0" fontId="81" fillId="75" borderId="186" applyBorder="0"/>
    <xf numFmtId="4" fontId="53" fillId="87" borderId="184" applyNumberFormat="0" applyProtection="0">
      <alignment vertical="center"/>
    </xf>
    <xf numFmtId="4" fontId="82" fillId="59" borderId="185" applyNumberFormat="0" applyProtection="0">
      <alignment vertical="center"/>
    </xf>
    <xf numFmtId="4" fontId="82" fillId="59" borderId="185" applyNumberFormat="0" applyProtection="0">
      <alignment vertical="center"/>
    </xf>
    <xf numFmtId="4" fontId="82" fillId="59" borderId="185" applyNumberFormat="0" applyProtection="0">
      <alignment vertical="center"/>
    </xf>
    <xf numFmtId="4" fontId="82" fillId="59" borderId="185" applyNumberFormat="0" applyProtection="0">
      <alignment vertical="center"/>
    </xf>
    <xf numFmtId="4" fontId="82" fillId="59" borderId="185" applyNumberFormat="0" applyProtection="0">
      <alignment vertical="center"/>
    </xf>
    <xf numFmtId="4" fontId="75" fillId="87" borderId="184" applyNumberFormat="0" applyProtection="0">
      <alignment vertical="center"/>
    </xf>
    <xf numFmtId="4" fontId="53" fillId="87" borderId="184" applyNumberFormat="0" applyProtection="0">
      <alignment horizontal="left" vertical="center" indent="1"/>
    </xf>
    <xf numFmtId="4" fontId="82" fillId="50" borderId="185" applyNumberFormat="0" applyProtection="0">
      <alignment horizontal="left" vertical="center" indent="1"/>
    </xf>
    <xf numFmtId="4" fontId="82" fillId="50" borderId="185" applyNumberFormat="0" applyProtection="0">
      <alignment horizontal="left" vertical="center" indent="1"/>
    </xf>
    <xf numFmtId="4" fontId="82" fillId="50" borderId="185" applyNumberFormat="0" applyProtection="0">
      <alignment horizontal="left" vertical="center" indent="1"/>
    </xf>
    <xf numFmtId="4" fontId="82" fillId="50" borderId="185" applyNumberFormat="0" applyProtection="0">
      <alignment horizontal="left" vertical="center" indent="1"/>
    </xf>
    <xf numFmtId="4" fontId="82" fillId="50" borderId="185" applyNumberFormat="0" applyProtection="0">
      <alignment horizontal="left" vertical="center" indent="1"/>
    </xf>
    <xf numFmtId="4" fontId="53" fillId="87" borderId="184" applyNumberFormat="0" applyProtection="0">
      <alignment horizontal="left" vertical="center" indent="1"/>
    </xf>
    <xf numFmtId="0" fontId="82" fillId="59" borderId="185" applyNumberFormat="0" applyProtection="0">
      <alignment horizontal="left" vertical="top" indent="1"/>
    </xf>
    <xf numFmtId="0" fontId="82" fillId="59" borderId="185" applyNumberFormat="0" applyProtection="0">
      <alignment horizontal="left" vertical="top" indent="1"/>
    </xf>
    <xf numFmtId="0" fontId="82" fillId="59" borderId="185" applyNumberFormat="0" applyProtection="0">
      <alignment horizontal="left" vertical="top" indent="1"/>
    </xf>
    <xf numFmtId="0" fontId="82" fillId="59" borderId="185" applyNumberFormat="0" applyProtection="0">
      <alignment horizontal="left" vertical="top" indent="1"/>
    </xf>
    <xf numFmtId="0" fontId="82" fillId="59" borderId="185" applyNumberFormat="0" applyProtection="0">
      <alignment horizontal="left" vertical="top" indent="1"/>
    </xf>
    <xf numFmtId="4" fontId="53" fillId="74" borderId="184" applyNumberFormat="0" applyProtection="0">
      <alignment horizontal="right" vertical="center"/>
    </xf>
    <xf numFmtId="4" fontId="74" fillId="0" borderId="183" applyNumberFormat="0" applyProtection="0">
      <alignment horizontal="right" vertical="center"/>
    </xf>
    <xf numFmtId="4" fontId="74" fillId="0" borderId="183" applyNumberFormat="0" applyProtection="0">
      <alignment horizontal="right" vertical="center"/>
    </xf>
    <xf numFmtId="4" fontId="74" fillId="0" borderId="183" applyNumberFormat="0" applyProtection="0">
      <alignment horizontal="right" vertical="center"/>
    </xf>
    <xf numFmtId="4" fontId="74" fillId="0" borderId="183" applyNumberFormat="0" applyProtection="0">
      <alignment horizontal="right" vertical="center"/>
    </xf>
    <xf numFmtId="4" fontId="74" fillId="0" borderId="183" applyNumberFormat="0" applyProtection="0">
      <alignment horizontal="right" vertical="center"/>
    </xf>
    <xf numFmtId="4" fontId="75" fillId="74" borderId="184" applyNumberFormat="0" applyProtection="0">
      <alignment horizontal="right" vertical="center"/>
    </xf>
    <xf numFmtId="4" fontId="45" fillId="88" borderId="183" applyNumberFormat="0" applyProtection="0">
      <alignment horizontal="right" vertical="center"/>
    </xf>
    <xf numFmtId="4" fontId="45" fillId="88" borderId="183" applyNumberFormat="0" applyProtection="0">
      <alignment horizontal="right" vertical="center"/>
    </xf>
    <xf numFmtId="4" fontId="45" fillId="88" borderId="183" applyNumberFormat="0" applyProtection="0">
      <alignment horizontal="right" vertical="center"/>
    </xf>
    <xf numFmtId="4" fontId="45" fillId="88" borderId="183" applyNumberFormat="0" applyProtection="0">
      <alignment horizontal="right" vertical="center"/>
    </xf>
    <xf numFmtId="4" fontId="45" fillId="88" borderId="183" applyNumberFormat="0" applyProtection="0">
      <alignment horizontal="right" vertical="center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4" fontId="74" fillId="20" borderId="183" applyNumberFormat="0" applyProtection="0">
      <alignment horizontal="left" vertical="center" indent="1"/>
    </xf>
    <xf numFmtId="0" fontId="82" fillId="77" borderId="185" applyNumberFormat="0" applyProtection="0">
      <alignment horizontal="left" vertical="top" indent="1"/>
    </xf>
    <xf numFmtId="0" fontId="82" fillId="77" borderId="185" applyNumberFormat="0" applyProtection="0">
      <alignment horizontal="left" vertical="top" indent="1"/>
    </xf>
    <xf numFmtId="0" fontId="82" fillId="77" borderId="185" applyNumberFormat="0" applyProtection="0">
      <alignment horizontal="left" vertical="top" indent="1"/>
    </xf>
    <xf numFmtId="0" fontId="82" fillId="77" borderId="185" applyNumberFormat="0" applyProtection="0">
      <alignment horizontal="left" vertical="top" indent="1"/>
    </xf>
    <xf numFmtId="0" fontId="82" fillId="77" borderId="185" applyNumberFormat="0" applyProtection="0">
      <alignment horizontal="left" vertical="top" indent="1"/>
    </xf>
    <xf numFmtId="4" fontId="45" fillId="89" borderId="181" applyNumberFormat="0" applyProtection="0">
      <alignment horizontal="left" vertical="center" indent="1"/>
    </xf>
    <xf numFmtId="4" fontId="45" fillId="89" borderId="181" applyNumberFormat="0" applyProtection="0">
      <alignment horizontal="left" vertical="center" indent="1"/>
    </xf>
    <xf numFmtId="4" fontId="45" fillId="89" borderId="181" applyNumberFormat="0" applyProtection="0">
      <alignment horizontal="left" vertical="center" indent="1"/>
    </xf>
    <xf numFmtId="4" fontId="45" fillId="89" borderId="181" applyNumberFormat="0" applyProtection="0">
      <alignment horizontal="left" vertical="center" indent="1"/>
    </xf>
    <xf numFmtId="4" fontId="45" fillId="89" borderId="181" applyNumberFormat="0" applyProtection="0">
      <alignment horizontal="left" vertical="center" indent="1"/>
    </xf>
    <xf numFmtId="4" fontId="73" fillId="74" borderId="184" applyNumberFormat="0" applyProtection="0">
      <alignment horizontal="right" vertical="center"/>
    </xf>
    <xf numFmtId="4" fontId="45" fillId="86" borderId="183" applyNumberFormat="0" applyProtection="0">
      <alignment horizontal="right" vertical="center"/>
    </xf>
    <xf numFmtId="4" fontId="45" fillId="86" borderId="183" applyNumberFormat="0" applyProtection="0">
      <alignment horizontal="right" vertical="center"/>
    </xf>
    <xf numFmtId="4" fontId="45" fillId="86" borderId="183" applyNumberFormat="0" applyProtection="0">
      <alignment horizontal="right" vertical="center"/>
    </xf>
    <xf numFmtId="4" fontId="45" fillId="86" borderId="183" applyNumberFormat="0" applyProtection="0">
      <alignment horizontal="right" vertical="center"/>
    </xf>
    <xf numFmtId="4" fontId="45" fillId="86" borderId="183" applyNumberFormat="0" applyProtection="0">
      <alignment horizontal="right" vertical="center"/>
    </xf>
    <xf numFmtId="2" fontId="84" fillId="91" borderId="179" applyProtection="0"/>
    <xf numFmtId="2" fontId="84" fillId="91" borderId="179" applyProtection="0"/>
    <xf numFmtId="2" fontId="44" fillId="92" borderId="179" applyProtection="0"/>
    <xf numFmtId="2" fontId="44" fillId="93" borderId="179" applyProtection="0"/>
    <xf numFmtId="2" fontId="44" fillId="94" borderId="179" applyProtection="0"/>
    <xf numFmtId="2" fontId="44" fillId="94" borderId="179" applyProtection="0">
      <alignment horizontal="center"/>
    </xf>
    <xf numFmtId="2" fontId="44" fillId="93" borderId="179" applyProtection="0">
      <alignment horizontal="center"/>
    </xf>
    <xf numFmtId="0" fontId="45" fillId="0" borderId="181">
      <alignment horizontal="left" vertical="top" wrapText="1"/>
    </xf>
    <xf numFmtId="0" fontId="87" fillId="0" borderId="187" applyNumberFormat="0" applyFill="0" applyAlignment="0" applyProtection="0"/>
    <xf numFmtId="0" fontId="93" fillId="0" borderId="188"/>
    <xf numFmtId="0" fontId="2" fillId="0" borderId="0"/>
    <xf numFmtId="164" fontId="37" fillId="0" borderId="0" applyFont="0" applyFill="0" applyBorder="0" applyAlignment="0" applyProtection="0"/>
    <xf numFmtId="0" fontId="2" fillId="0" borderId="0"/>
    <xf numFmtId="0" fontId="44" fillId="6" borderId="191" applyNumberFormat="0">
      <alignment readingOrder="1"/>
      <protection locked="0"/>
    </xf>
    <xf numFmtId="0" fontId="50" fillId="0" borderId="192">
      <alignment horizontal="left" vertical="top" wrapText="1"/>
    </xf>
    <xf numFmtId="49" fontId="36" fillId="0" borderId="189">
      <alignment horizontal="center" vertical="top" wrapText="1"/>
      <protection locked="0"/>
    </xf>
    <xf numFmtId="49" fontId="36" fillId="0" borderId="189">
      <alignment horizontal="center" vertical="top" wrapText="1"/>
      <protection locked="0"/>
    </xf>
    <xf numFmtId="49" fontId="45" fillId="10" borderId="189">
      <alignment horizontal="right" vertical="top"/>
      <protection locked="0"/>
    </xf>
    <xf numFmtId="49" fontId="45" fillId="10" borderId="189">
      <alignment horizontal="right" vertical="top"/>
      <protection locked="0"/>
    </xf>
    <xf numFmtId="0" fontId="45" fillId="10" borderId="189">
      <alignment horizontal="right" vertical="top"/>
      <protection locked="0"/>
    </xf>
    <xf numFmtId="0" fontId="45" fillId="10" borderId="189">
      <alignment horizontal="right" vertical="top"/>
      <protection locked="0"/>
    </xf>
    <xf numFmtId="49" fontId="45" fillId="0" borderId="189">
      <alignment horizontal="right" vertical="top"/>
      <protection locked="0"/>
    </xf>
    <xf numFmtId="49" fontId="45" fillId="0" borderId="189">
      <alignment horizontal="right" vertical="top"/>
      <protection locked="0"/>
    </xf>
    <xf numFmtId="0" fontId="45" fillId="0" borderId="189">
      <alignment horizontal="right" vertical="top"/>
      <protection locked="0"/>
    </xf>
    <xf numFmtId="0" fontId="45" fillId="0" borderId="189">
      <alignment horizontal="right" vertical="top"/>
      <protection locked="0"/>
    </xf>
    <xf numFmtId="49" fontId="45" fillId="49" borderId="189">
      <alignment horizontal="right" vertical="top"/>
      <protection locked="0"/>
    </xf>
    <xf numFmtId="49" fontId="45" fillId="49" borderId="189">
      <alignment horizontal="right" vertical="top"/>
      <protection locked="0"/>
    </xf>
    <xf numFmtId="0" fontId="45" fillId="49" borderId="189">
      <alignment horizontal="right" vertical="top"/>
      <protection locked="0"/>
    </xf>
    <xf numFmtId="0" fontId="45" fillId="49" borderId="189">
      <alignment horizontal="right" vertical="top"/>
      <protection locked="0"/>
    </xf>
    <xf numFmtId="0" fontId="50" fillId="0" borderId="192">
      <alignment horizontal="center" vertical="top" wrapText="1"/>
    </xf>
    <xf numFmtId="0" fontId="54" fillId="50" borderId="191" applyNumberFormat="0" applyAlignment="0" applyProtection="0"/>
    <xf numFmtId="0" fontId="67" fillId="13" borderId="191" applyNumberFormat="0" applyAlignment="0" applyProtection="0"/>
    <xf numFmtId="0" fontId="36" fillId="59" borderId="193" applyNumberFormat="0" applyFont="0" applyAlignment="0" applyProtection="0"/>
    <xf numFmtId="0" fontId="38" fillId="45" borderId="194" applyNumberFormat="0" applyFont="0" applyAlignment="0" applyProtection="0"/>
    <xf numFmtId="0" fontId="38" fillId="45" borderId="194" applyNumberFormat="0" applyFont="0" applyAlignment="0" applyProtection="0"/>
    <xf numFmtId="0" fontId="38" fillId="45" borderId="194" applyNumberFormat="0" applyFont="0" applyAlignment="0" applyProtection="0"/>
    <xf numFmtId="0" fontId="72" fillId="50" borderId="195" applyNumberFormat="0" applyAlignment="0" applyProtection="0"/>
    <xf numFmtId="4" fontId="53" fillId="60" borderId="195" applyNumberFormat="0" applyProtection="0">
      <alignment vertical="center"/>
    </xf>
    <xf numFmtId="4" fontId="74" fillId="57" borderId="194" applyNumberFormat="0" applyProtection="0">
      <alignment vertical="center"/>
    </xf>
    <xf numFmtId="4" fontId="74" fillId="57" borderId="194" applyNumberFormat="0" applyProtection="0">
      <alignment vertical="center"/>
    </xf>
    <xf numFmtId="4" fontId="74" fillId="57" borderId="194" applyNumberFormat="0" applyProtection="0">
      <alignment vertical="center"/>
    </xf>
    <xf numFmtId="4" fontId="74" fillId="57" borderId="194" applyNumberFormat="0" applyProtection="0">
      <alignment vertical="center"/>
    </xf>
    <xf numFmtId="4" fontId="74" fillId="57" borderId="194" applyNumberFormat="0" applyProtection="0">
      <alignment vertical="center"/>
    </xf>
    <xf numFmtId="4" fontId="75" fillId="60" borderId="195" applyNumberFormat="0" applyProtection="0">
      <alignment vertical="center"/>
    </xf>
    <xf numFmtId="4" fontId="45" fillId="60" borderId="194" applyNumberFormat="0" applyProtection="0">
      <alignment vertical="center"/>
    </xf>
    <xf numFmtId="4" fontId="45" fillId="60" borderId="194" applyNumberFormat="0" applyProtection="0">
      <alignment vertical="center"/>
    </xf>
    <xf numFmtId="4" fontId="45" fillId="60" borderId="194" applyNumberFormat="0" applyProtection="0">
      <alignment vertical="center"/>
    </xf>
    <xf numFmtId="4" fontId="45" fillId="60" borderId="194" applyNumberFormat="0" applyProtection="0">
      <alignment vertical="center"/>
    </xf>
    <xf numFmtId="4" fontId="45" fillId="60" borderId="194" applyNumberFormat="0" applyProtection="0">
      <alignment vertical="center"/>
    </xf>
    <xf numFmtId="4" fontId="53" fillId="60" borderId="195" applyNumberFormat="0" applyProtection="0">
      <alignment horizontal="left" vertical="center" indent="1"/>
    </xf>
    <xf numFmtId="4" fontId="74" fillId="60" borderId="194" applyNumberFormat="0" applyProtection="0">
      <alignment horizontal="left" vertical="center" indent="1"/>
    </xf>
    <xf numFmtId="4" fontId="74" fillId="60" borderId="194" applyNumberFormat="0" applyProtection="0">
      <alignment horizontal="left" vertical="center" indent="1"/>
    </xf>
    <xf numFmtId="4" fontId="74" fillId="60" borderId="194" applyNumberFormat="0" applyProtection="0">
      <alignment horizontal="left" vertical="center" indent="1"/>
    </xf>
    <xf numFmtId="4" fontId="74" fillId="60" borderId="194" applyNumberFormat="0" applyProtection="0">
      <alignment horizontal="left" vertical="center" indent="1"/>
    </xf>
    <xf numFmtId="4" fontId="74" fillId="60" borderId="194" applyNumberFormat="0" applyProtection="0">
      <alignment horizontal="left" vertical="center" indent="1"/>
    </xf>
    <xf numFmtId="4" fontId="53" fillId="60" borderId="195" applyNumberFormat="0" applyProtection="0">
      <alignment horizontal="left" vertical="center" indent="1"/>
    </xf>
    <xf numFmtId="0" fontId="45" fillId="57" borderId="196" applyNumberFormat="0" applyProtection="0">
      <alignment horizontal="left" vertical="top" indent="1"/>
    </xf>
    <xf numFmtId="0" fontId="45" fillId="57" borderId="196" applyNumberFormat="0" applyProtection="0">
      <alignment horizontal="left" vertical="top" indent="1"/>
    </xf>
    <xf numFmtId="0" fontId="45" fillId="57" borderId="196" applyNumberFormat="0" applyProtection="0">
      <alignment horizontal="left" vertical="top" indent="1"/>
    </xf>
    <xf numFmtId="0" fontId="45" fillId="57" borderId="196" applyNumberFormat="0" applyProtection="0">
      <alignment horizontal="left" vertical="top" indent="1"/>
    </xf>
    <xf numFmtId="0" fontId="45" fillId="57" borderId="196" applyNumberFormat="0" applyProtection="0">
      <alignment horizontal="left" vertical="top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53" fillId="61" borderId="195" applyNumberFormat="0" applyProtection="0">
      <alignment horizontal="right" vertical="center"/>
    </xf>
    <xf numFmtId="4" fontId="74" fillId="9" borderId="194" applyNumberFormat="0" applyProtection="0">
      <alignment horizontal="right" vertical="center"/>
    </xf>
    <xf numFmtId="4" fontId="74" fillId="9" borderId="194" applyNumberFormat="0" applyProtection="0">
      <alignment horizontal="right" vertical="center"/>
    </xf>
    <xf numFmtId="4" fontId="74" fillId="9" borderId="194" applyNumberFormat="0" applyProtection="0">
      <alignment horizontal="right" vertical="center"/>
    </xf>
    <xf numFmtId="4" fontId="74" fillId="9" borderId="194" applyNumberFormat="0" applyProtection="0">
      <alignment horizontal="right" vertical="center"/>
    </xf>
    <xf numFmtId="4" fontId="74" fillId="9" borderId="194" applyNumberFormat="0" applyProtection="0">
      <alignment horizontal="right" vertical="center"/>
    </xf>
    <xf numFmtId="4" fontId="53" fillId="62" borderId="195" applyNumberFormat="0" applyProtection="0">
      <alignment horizontal="right" vertical="center"/>
    </xf>
    <xf numFmtId="4" fontId="74" fillId="63" borderId="194" applyNumberFormat="0" applyProtection="0">
      <alignment horizontal="right" vertical="center"/>
    </xf>
    <xf numFmtId="4" fontId="74" fillId="63" borderId="194" applyNumberFormat="0" applyProtection="0">
      <alignment horizontal="right" vertical="center"/>
    </xf>
    <xf numFmtId="4" fontId="74" fillId="63" borderId="194" applyNumberFormat="0" applyProtection="0">
      <alignment horizontal="right" vertical="center"/>
    </xf>
    <xf numFmtId="4" fontId="74" fillId="63" borderId="194" applyNumberFormat="0" applyProtection="0">
      <alignment horizontal="right" vertical="center"/>
    </xf>
    <xf numFmtId="4" fontId="74" fillId="63" borderId="194" applyNumberFormat="0" applyProtection="0">
      <alignment horizontal="right" vertical="center"/>
    </xf>
    <xf numFmtId="4" fontId="53" fillId="64" borderId="195" applyNumberFormat="0" applyProtection="0">
      <alignment horizontal="right" vertical="center"/>
    </xf>
    <xf numFmtId="4" fontId="74" fillId="30" borderId="192" applyNumberFormat="0" applyProtection="0">
      <alignment horizontal="right" vertical="center"/>
    </xf>
    <xf numFmtId="4" fontId="74" fillId="30" borderId="192" applyNumberFormat="0" applyProtection="0">
      <alignment horizontal="right" vertical="center"/>
    </xf>
    <xf numFmtId="4" fontId="74" fillId="30" borderId="192" applyNumberFormat="0" applyProtection="0">
      <alignment horizontal="right" vertical="center"/>
    </xf>
    <xf numFmtId="4" fontId="74" fillId="30" borderId="192" applyNumberFormat="0" applyProtection="0">
      <alignment horizontal="right" vertical="center"/>
    </xf>
    <xf numFmtId="4" fontId="74" fillId="30" borderId="192" applyNumberFormat="0" applyProtection="0">
      <alignment horizontal="right" vertical="center"/>
    </xf>
    <xf numFmtId="4" fontId="53" fillId="65" borderId="195" applyNumberFormat="0" applyProtection="0">
      <alignment horizontal="right" vertical="center"/>
    </xf>
    <xf numFmtId="4" fontId="74" fillId="17" borderId="194" applyNumberFormat="0" applyProtection="0">
      <alignment horizontal="right" vertical="center"/>
    </xf>
    <xf numFmtId="4" fontId="74" fillId="17" borderId="194" applyNumberFormat="0" applyProtection="0">
      <alignment horizontal="right" vertical="center"/>
    </xf>
    <xf numFmtId="4" fontId="74" fillId="17" borderId="194" applyNumberFormat="0" applyProtection="0">
      <alignment horizontal="right" vertical="center"/>
    </xf>
    <xf numFmtId="4" fontId="74" fillId="17" borderId="194" applyNumberFormat="0" applyProtection="0">
      <alignment horizontal="right" vertical="center"/>
    </xf>
    <xf numFmtId="4" fontId="74" fillId="17" borderId="194" applyNumberFormat="0" applyProtection="0">
      <alignment horizontal="right" vertical="center"/>
    </xf>
    <xf numFmtId="4" fontId="53" fillId="66" borderId="195" applyNumberFormat="0" applyProtection="0">
      <alignment horizontal="right" vertical="center"/>
    </xf>
    <xf numFmtId="4" fontId="74" fillId="21" borderId="194" applyNumberFormat="0" applyProtection="0">
      <alignment horizontal="right" vertical="center"/>
    </xf>
    <xf numFmtId="4" fontId="74" fillId="21" borderId="194" applyNumberFormat="0" applyProtection="0">
      <alignment horizontal="right" vertical="center"/>
    </xf>
    <xf numFmtId="4" fontId="74" fillId="21" borderId="194" applyNumberFormat="0" applyProtection="0">
      <alignment horizontal="right" vertical="center"/>
    </xf>
    <xf numFmtId="4" fontId="74" fillId="21" borderId="194" applyNumberFormat="0" applyProtection="0">
      <alignment horizontal="right" vertical="center"/>
    </xf>
    <xf numFmtId="4" fontId="74" fillId="21" borderId="194" applyNumberFormat="0" applyProtection="0">
      <alignment horizontal="right" vertical="center"/>
    </xf>
    <xf numFmtId="4" fontId="53" fillId="67" borderId="195" applyNumberFormat="0" applyProtection="0">
      <alignment horizontal="right" vertical="center"/>
    </xf>
    <xf numFmtId="4" fontId="74" fillId="44" borderId="194" applyNumberFormat="0" applyProtection="0">
      <alignment horizontal="right" vertical="center"/>
    </xf>
    <xf numFmtId="4" fontId="74" fillId="44" borderId="194" applyNumberFormat="0" applyProtection="0">
      <alignment horizontal="right" vertical="center"/>
    </xf>
    <xf numFmtId="4" fontId="74" fillId="44" borderId="194" applyNumberFormat="0" applyProtection="0">
      <alignment horizontal="right" vertical="center"/>
    </xf>
    <xf numFmtId="4" fontId="74" fillId="44" borderId="194" applyNumberFormat="0" applyProtection="0">
      <alignment horizontal="right" vertical="center"/>
    </xf>
    <xf numFmtId="4" fontId="74" fillId="44" borderId="194" applyNumberFormat="0" applyProtection="0">
      <alignment horizontal="right" vertical="center"/>
    </xf>
    <xf numFmtId="4" fontId="53" fillId="68" borderId="195" applyNumberFormat="0" applyProtection="0">
      <alignment horizontal="right" vertical="center"/>
    </xf>
    <xf numFmtId="4" fontId="74" fillId="37" borderId="194" applyNumberFormat="0" applyProtection="0">
      <alignment horizontal="right" vertical="center"/>
    </xf>
    <xf numFmtId="4" fontId="74" fillId="37" borderId="194" applyNumberFormat="0" applyProtection="0">
      <alignment horizontal="right" vertical="center"/>
    </xf>
    <xf numFmtId="4" fontId="74" fillId="37" borderId="194" applyNumberFormat="0" applyProtection="0">
      <alignment horizontal="right" vertical="center"/>
    </xf>
    <xf numFmtId="4" fontId="74" fillId="37" borderId="194" applyNumberFormat="0" applyProtection="0">
      <alignment horizontal="right" vertical="center"/>
    </xf>
    <xf numFmtId="4" fontId="74" fillId="37" borderId="194" applyNumberFormat="0" applyProtection="0">
      <alignment horizontal="right" vertical="center"/>
    </xf>
    <xf numFmtId="4" fontId="53" fillId="69" borderId="195" applyNumberFormat="0" applyProtection="0">
      <alignment horizontal="right" vertical="center"/>
    </xf>
    <xf numFmtId="4" fontId="74" fillId="70" borderId="194" applyNumberFormat="0" applyProtection="0">
      <alignment horizontal="right" vertical="center"/>
    </xf>
    <xf numFmtId="4" fontId="74" fillId="70" borderId="194" applyNumberFormat="0" applyProtection="0">
      <alignment horizontal="right" vertical="center"/>
    </xf>
    <xf numFmtId="4" fontId="74" fillId="70" borderId="194" applyNumberFormat="0" applyProtection="0">
      <alignment horizontal="right" vertical="center"/>
    </xf>
    <xf numFmtId="4" fontId="74" fillId="70" borderId="194" applyNumberFormat="0" applyProtection="0">
      <alignment horizontal="right" vertical="center"/>
    </xf>
    <xf numFmtId="4" fontId="74" fillId="70" borderId="194" applyNumberFormat="0" applyProtection="0">
      <alignment horizontal="right" vertical="center"/>
    </xf>
    <xf numFmtId="4" fontId="53" fillId="71" borderId="195" applyNumberFormat="0" applyProtection="0">
      <alignment horizontal="right" vertical="center"/>
    </xf>
    <xf numFmtId="4" fontId="74" fillId="16" borderId="194" applyNumberFormat="0" applyProtection="0">
      <alignment horizontal="right" vertical="center"/>
    </xf>
    <xf numFmtId="4" fontId="74" fillId="16" borderId="194" applyNumberFormat="0" applyProtection="0">
      <alignment horizontal="right" vertical="center"/>
    </xf>
    <xf numFmtId="4" fontId="74" fillId="16" borderId="194" applyNumberFormat="0" applyProtection="0">
      <alignment horizontal="right" vertical="center"/>
    </xf>
    <xf numFmtId="4" fontId="74" fillId="16" borderId="194" applyNumberFormat="0" applyProtection="0">
      <alignment horizontal="right" vertical="center"/>
    </xf>
    <xf numFmtId="4" fontId="74" fillId="16" borderId="194" applyNumberFormat="0" applyProtection="0">
      <alignment horizontal="right" vertical="center"/>
    </xf>
    <xf numFmtId="4" fontId="77" fillId="72" borderId="195" applyNumberFormat="0" applyProtection="0">
      <alignment horizontal="left" vertical="center" indent="1"/>
    </xf>
    <xf numFmtId="4" fontId="74" fillId="73" borderId="192" applyNumberFormat="0" applyProtection="0">
      <alignment horizontal="left" vertical="center" indent="1"/>
    </xf>
    <xf numFmtId="4" fontId="74" fillId="73" borderId="192" applyNumberFormat="0" applyProtection="0">
      <alignment horizontal="left" vertical="center" indent="1"/>
    </xf>
    <xf numFmtId="4" fontId="74" fillId="73" borderId="192" applyNumberFormat="0" applyProtection="0">
      <alignment horizontal="left" vertical="center" indent="1"/>
    </xf>
    <xf numFmtId="4" fontId="74" fillId="73" borderId="192" applyNumberFormat="0" applyProtection="0">
      <alignment horizontal="left" vertical="center" indent="1"/>
    </xf>
    <xf numFmtId="4" fontId="74" fillId="73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56" fillId="75" borderId="192" applyNumberFormat="0" applyProtection="0">
      <alignment horizontal="left" vertical="center" indent="1"/>
    </xf>
    <xf numFmtId="4" fontId="74" fillId="77" borderId="194" applyNumberFormat="0" applyProtection="0">
      <alignment horizontal="right" vertical="center"/>
    </xf>
    <xf numFmtId="4" fontId="74" fillId="77" borderId="194" applyNumberFormat="0" applyProtection="0">
      <alignment horizontal="right" vertical="center"/>
    </xf>
    <xf numFmtId="4" fontId="74" fillId="77" borderId="194" applyNumberFormat="0" applyProtection="0">
      <alignment horizontal="right" vertical="center"/>
    </xf>
    <xf numFmtId="4" fontId="74" fillId="77" borderId="194" applyNumberFormat="0" applyProtection="0">
      <alignment horizontal="right" vertical="center"/>
    </xf>
    <xf numFmtId="4" fontId="74" fillId="77" borderId="194" applyNumberFormat="0" applyProtection="0">
      <alignment horizontal="right" vertical="center"/>
    </xf>
    <xf numFmtId="4" fontId="74" fillId="78" borderId="192" applyNumberFormat="0" applyProtection="0">
      <alignment horizontal="left" vertical="center" indent="1"/>
    </xf>
    <xf numFmtId="4" fontId="74" fillId="78" borderId="192" applyNumberFormat="0" applyProtection="0">
      <alignment horizontal="left" vertical="center" indent="1"/>
    </xf>
    <xf numFmtId="4" fontId="74" fillId="78" borderId="192" applyNumberFormat="0" applyProtection="0">
      <alignment horizontal="left" vertical="center" indent="1"/>
    </xf>
    <xf numFmtId="4" fontId="74" fillId="78" borderId="192" applyNumberFormat="0" applyProtection="0">
      <alignment horizontal="left" vertical="center" indent="1"/>
    </xf>
    <xf numFmtId="4" fontId="74" fillId="78" borderId="192" applyNumberFormat="0" applyProtection="0">
      <alignment horizontal="left" vertical="center" indent="1"/>
    </xf>
    <xf numFmtId="4" fontId="74" fillId="77" borderId="192" applyNumberFormat="0" applyProtection="0">
      <alignment horizontal="left" vertical="center" indent="1"/>
    </xf>
    <xf numFmtId="4" fontId="74" fillId="77" borderId="192" applyNumberFormat="0" applyProtection="0">
      <alignment horizontal="left" vertical="center" indent="1"/>
    </xf>
    <xf numFmtId="4" fontId="74" fillId="77" borderId="192" applyNumberFormat="0" applyProtection="0">
      <alignment horizontal="left" vertical="center" indent="1"/>
    </xf>
    <xf numFmtId="4" fontId="74" fillId="77" borderId="192" applyNumberFormat="0" applyProtection="0">
      <alignment horizontal="left" vertical="center" indent="1"/>
    </xf>
    <xf numFmtId="4" fontId="74" fillId="77" borderId="192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74" fillId="50" borderId="194" applyNumberFormat="0" applyProtection="0">
      <alignment horizontal="left" vertical="center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38" fillId="75" borderId="196" applyNumberFormat="0" applyProtection="0">
      <alignment horizontal="left" vertical="top" indent="1"/>
    </xf>
    <xf numFmtId="0" fontId="74" fillId="82" borderId="194" applyNumberFormat="0" applyProtection="0">
      <alignment horizontal="left" vertical="center" indent="1"/>
    </xf>
    <xf numFmtId="0" fontId="74" fillId="82" borderId="194" applyNumberFormat="0" applyProtection="0">
      <alignment horizontal="left" vertical="center" indent="1"/>
    </xf>
    <xf numFmtId="0" fontId="74" fillId="82" borderId="194" applyNumberFormat="0" applyProtection="0">
      <alignment horizontal="left" vertical="center" indent="1"/>
    </xf>
    <xf numFmtId="0" fontId="74" fillId="82" borderId="194" applyNumberFormat="0" applyProtection="0">
      <alignment horizontal="left" vertical="center" indent="1"/>
    </xf>
    <xf numFmtId="0" fontId="74" fillId="82" borderId="194" applyNumberFormat="0" applyProtection="0">
      <alignment horizontal="left" vertical="center" indent="1"/>
    </xf>
    <xf numFmtId="0" fontId="74" fillId="82" borderId="194" applyNumberFormat="0" applyProtection="0">
      <alignment horizontal="left" vertical="center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38" fillId="77" borderId="196" applyNumberFormat="0" applyProtection="0">
      <alignment horizontal="left" vertical="top" indent="1"/>
    </xf>
    <xf numFmtId="0" fontId="74" fillId="14" borderId="194" applyNumberFormat="0" applyProtection="0">
      <alignment horizontal="left" vertical="center" indent="1"/>
    </xf>
    <xf numFmtId="0" fontId="74" fillId="14" borderId="194" applyNumberFormat="0" applyProtection="0">
      <alignment horizontal="left" vertical="center" indent="1"/>
    </xf>
    <xf numFmtId="0" fontId="74" fillId="14" borderId="194" applyNumberFormat="0" applyProtection="0">
      <alignment horizontal="left" vertical="center" indent="1"/>
    </xf>
    <xf numFmtId="0" fontId="74" fillId="14" borderId="194" applyNumberFormat="0" applyProtection="0">
      <alignment horizontal="left" vertical="center" indent="1"/>
    </xf>
    <xf numFmtId="0" fontId="74" fillId="14" borderId="194" applyNumberFormat="0" applyProtection="0">
      <alignment horizontal="left" vertical="center" indent="1"/>
    </xf>
    <xf numFmtId="0" fontId="37" fillId="85" borderId="195" applyNumberFormat="0" applyProtection="0">
      <alignment horizontal="left" vertical="center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38" fillId="14" borderId="196" applyNumberFormat="0" applyProtection="0">
      <alignment horizontal="left" vertical="top" indent="1"/>
    </xf>
    <xf numFmtId="0" fontId="74" fillId="78" borderId="194" applyNumberFormat="0" applyProtection="0">
      <alignment horizontal="left" vertical="center" indent="1"/>
    </xf>
    <xf numFmtId="0" fontId="74" fillId="78" borderId="194" applyNumberFormat="0" applyProtection="0">
      <alignment horizontal="left" vertical="center" indent="1"/>
    </xf>
    <xf numFmtId="0" fontId="74" fillId="78" borderId="194" applyNumberFormat="0" applyProtection="0">
      <alignment horizontal="left" vertical="center" indent="1"/>
    </xf>
    <xf numFmtId="0" fontId="74" fillId="78" borderId="194" applyNumberFormat="0" applyProtection="0">
      <alignment horizontal="left" vertical="center" indent="1"/>
    </xf>
    <xf numFmtId="0" fontId="74" fillId="78" borderId="194" applyNumberFormat="0" applyProtection="0">
      <alignment horizontal="left" vertical="center" indent="1"/>
    </xf>
    <xf numFmtId="0" fontId="37" fillId="6" borderId="195" applyNumberFormat="0" applyProtection="0">
      <alignment horizontal="left" vertical="center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38" fillId="78" borderId="196" applyNumberFormat="0" applyProtection="0">
      <alignment horizontal="left" vertical="top" indent="1"/>
    </xf>
    <xf numFmtId="0" fontId="81" fillId="75" borderId="197" applyBorder="0"/>
    <xf numFmtId="4" fontId="53" fillId="87" borderId="195" applyNumberFormat="0" applyProtection="0">
      <alignment vertical="center"/>
    </xf>
    <xf numFmtId="4" fontId="82" fillId="59" borderId="196" applyNumberFormat="0" applyProtection="0">
      <alignment vertical="center"/>
    </xf>
    <xf numFmtId="4" fontId="82" fillId="59" borderId="196" applyNumberFormat="0" applyProtection="0">
      <alignment vertical="center"/>
    </xf>
    <xf numFmtId="4" fontId="82" fillId="59" borderId="196" applyNumberFormat="0" applyProtection="0">
      <alignment vertical="center"/>
    </xf>
    <xf numFmtId="4" fontId="82" fillId="59" borderId="196" applyNumberFormat="0" applyProtection="0">
      <alignment vertical="center"/>
    </xf>
    <xf numFmtId="4" fontId="82" fillId="59" borderId="196" applyNumberFormat="0" applyProtection="0">
      <alignment vertical="center"/>
    </xf>
    <xf numFmtId="4" fontId="75" fillId="87" borderId="195" applyNumberFormat="0" applyProtection="0">
      <alignment vertical="center"/>
    </xf>
    <xf numFmtId="4" fontId="53" fillId="87" borderId="195" applyNumberFormat="0" applyProtection="0">
      <alignment horizontal="left" vertical="center" indent="1"/>
    </xf>
    <xf numFmtId="4" fontId="82" fillId="50" borderId="196" applyNumberFormat="0" applyProtection="0">
      <alignment horizontal="left" vertical="center" indent="1"/>
    </xf>
    <xf numFmtId="4" fontId="82" fillId="50" borderId="196" applyNumberFormat="0" applyProtection="0">
      <alignment horizontal="left" vertical="center" indent="1"/>
    </xf>
    <xf numFmtId="4" fontId="82" fillId="50" borderId="196" applyNumberFormat="0" applyProtection="0">
      <alignment horizontal="left" vertical="center" indent="1"/>
    </xf>
    <xf numFmtId="4" fontId="82" fillId="50" borderId="196" applyNumberFormat="0" applyProtection="0">
      <alignment horizontal="left" vertical="center" indent="1"/>
    </xf>
    <xf numFmtId="4" fontId="82" fillId="50" borderId="196" applyNumberFormat="0" applyProtection="0">
      <alignment horizontal="left" vertical="center" indent="1"/>
    </xf>
    <xf numFmtId="4" fontId="53" fillId="87" borderId="195" applyNumberFormat="0" applyProtection="0">
      <alignment horizontal="left" vertical="center" indent="1"/>
    </xf>
    <xf numFmtId="0" fontId="82" fillId="59" borderId="196" applyNumberFormat="0" applyProtection="0">
      <alignment horizontal="left" vertical="top" indent="1"/>
    </xf>
    <xf numFmtId="0" fontId="82" fillId="59" borderId="196" applyNumberFormat="0" applyProtection="0">
      <alignment horizontal="left" vertical="top" indent="1"/>
    </xf>
    <xf numFmtId="0" fontId="82" fillId="59" borderId="196" applyNumberFormat="0" applyProtection="0">
      <alignment horizontal="left" vertical="top" indent="1"/>
    </xf>
    <xf numFmtId="0" fontId="82" fillId="59" borderId="196" applyNumberFormat="0" applyProtection="0">
      <alignment horizontal="left" vertical="top" indent="1"/>
    </xf>
    <xf numFmtId="0" fontId="82" fillId="59" borderId="196" applyNumberFormat="0" applyProtection="0">
      <alignment horizontal="left" vertical="top" indent="1"/>
    </xf>
    <xf numFmtId="4" fontId="53" fillId="74" borderId="195" applyNumberFormat="0" applyProtection="0">
      <alignment horizontal="right" vertical="center"/>
    </xf>
    <xf numFmtId="4" fontId="74" fillId="0" borderId="194" applyNumberFormat="0" applyProtection="0">
      <alignment horizontal="right" vertical="center"/>
    </xf>
    <xf numFmtId="4" fontId="74" fillId="0" borderId="194" applyNumberFormat="0" applyProtection="0">
      <alignment horizontal="right" vertical="center"/>
    </xf>
    <xf numFmtId="4" fontId="74" fillId="0" borderId="194" applyNumberFormat="0" applyProtection="0">
      <alignment horizontal="right" vertical="center"/>
    </xf>
    <xf numFmtId="4" fontId="74" fillId="0" borderId="194" applyNumberFormat="0" applyProtection="0">
      <alignment horizontal="right" vertical="center"/>
    </xf>
    <xf numFmtId="4" fontId="74" fillId="0" borderId="194" applyNumberFormat="0" applyProtection="0">
      <alignment horizontal="right" vertical="center"/>
    </xf>
    <xf numFmtId="4" fontId="75" fillId="74" borderId="195" applyNumberFormat="0" applyProtection="0">
      <alignment horizontal="right" vertical="center"/>
    </xf>
    <xf numFmtId="4" fontId="45" fillId="88" borderId="194" applyNumberFormat="0" applyProtection="0">
      <alignment horizontal="right" vertical="center"/>
    </xf>
    <xf numFmtId="4" fontId="45" fillId="88" borderId="194" applyNumberFormat="0" applyProtection="0">
      <alignment horizontal="right" vertical="center"/>
    </xf>
    <xf numFmtId="4" fontId="45" fillId="88" borderId="194" applyNumberFormat="0" applyProtection="0">
      <alignment horizontal="right" vertical="center"/>
    </xf>
    <xf numFmtId="4" fontId="45" fillId="88" borderId="194" applyNumberFormat="0" applyProtection="0">
      <alignment horizontal="right" vertical="center"/>
    </xf>
    <xf numFmtId="4" fontId="45" fillId="88" borderId="194" applyNumberFormat="0" applyProtection="0">
      <alignment horizontal="right" vertical="center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4" fontId="74" fillId="20" borderId="194" applyNumberFormat="0" applyProtection="0">
      <alignment horizontal="left" vertical="center" indent="1"/>
    </xf>
    <xf numFmtId="0" fontId="82" fillId="77" borderId="196" applyNumberFormat="0" applyProtection="0">
      <alignment horizontal="left" vertical="top" indent="1"/>
    </xf>
    <xf numFmtId="0" fontId="82" fillId="77" borderId="196" applyNumberFormat="0" applyProtection="0">
      <alignment horizontal="left" vertical="top" indent="1"/>
    </xf>
    <xf numFmtId="0" fontId="82" fillId="77" borderId="196" applyNumberFormat="0" applyProtection="0">
      <alignment horizontal="left" vertical="top" indent="1"/>
    </xf>
    <xf numFmtId="0" fontId="82" fillId="77" borderId="196" applyNumberFormat="0" applyProtection="0">
      <alignment horizontal="left" vertical="top" indent="1"/>
    </xf>
    <xf numFmtId="0" fontId="82" fillId="77" borderId="196" applyNumberFormat="0" applyProtection="0">
      <alignment horizontal="left" vertical="top" indent="1"/>
    </xf>
    <xf numFmtId="4" fontId="45" fillId="89" borderId="192" applyNumberFormat="0" applyProtection="0">
      <alignment horizontal="left" vertical="center" indent="1"/>
    </xf>
    <xf numFmtId="4" fontId="45" fillId="89" borderId="192" applyNumberFormat="0" applyProtection="0">
      <alignment horizontal="left" vertical="center" indent="1"/>
    </xf>
    <xf numFmtId="4" fontId="45" fillId="89" borderId="192" applyNumberFormat="0" applyProtection="0">
      <alignment horizontal="left" vertical="center" indent="1"/>
    </xf>
    <xf numFmtId="4" fontId="45" fillId="89" borderId="192" applyNumberFormat="0" applyProtection="0">
      <alignment horizontal="left" vertical="center" indent="1"/>
    </xf>
    <xf numFmtId="4" fontId="45" fillId="89" borderId="192" applyNumberFormat="0" applyProtection="0">
      <alignment horizontal="left" vertical="center" indent="1"/>
    </xf>
    <xf numFmtId="4" fontId="73" fillId="74" borderId="195" applyNumberFormat="0" applyProtection="0">
      <alignment horizontal="right" vertical="center"/>
    </xf>
    <xf numFmtId="4" fontId="45" fillId="86" borderId="194" applyNumberFormat="0" applyProtection="0">
      <alignment horizontal="right" vertical="center"/>
    </xf>
    <xf numFmtId="4" fontId="45" fillId="86" borderId="194" applyNumberFormat="0" applyProtection="0">
      <alignment horizontal="right" vertical="center"/>
    </xf>
    <xf numFmtId="4" fontId="45" fillId="86" borderId="194" applyNumberFormat="0" applyProtection="0">
      <alignment horizontal="right" vertical="center"/>
    </xf>
    <xf numFmtId="4" fontId="45" fillId="86" borderId="194" applyNumberFormat="0" applyProtection="0">
      <alignment horizontal="right" vertical="center"/>
    </xf>
    <xf numFmtId="4" fontId="45" fillId="86" borderId="194" applyNumberFormat="0" applyProtection="0">
      <alignment horizontal="right" vertical="center"/>
    </xf>
    <xf numFmtId="2" fontId="84" fillId="91" borderId="190" applyProtection="0"/>
    <xf numFmtId="2" fontId="84" fillId="91" borderId="190" applyProtection="0"/>
    <xf numFmtId="2" fontId="44" fillId="92" borderId="190" applyProtection="0"/>
    <xf numFmtId="2" fontId="44" fillId="93" borderId="190" applyProtection="0"/>
    <xf numFmtId="2" fontId="44" fillId="94" borderId="190" applyProtection="0"/>
    <xf numFmtId="2" fontId="44" fillId="94" borderId="190" applyProtection="0">
      <alignment horizontal="center"/>
    </xf>
    <xf numFmtId="2" fontId="44" fillId="93" borderId="190" applyProtection="0">
      <alignment horizontal="center"/>
    </xf>
    <xf numFmtId="0" fontId="45" fillId="0" borderId="192">
      <alignment horizontal="left" vertical="top" wrapText="1"/>
    </xf>
    <xf numFmtId="0" fontId="87" fillId="0" borderId="198" applyNumberFormat="0" applyFill="0" applyAlignment="0" applyProtection="0"/>
    <xf numFmtId="0" fontId="93" fillId="0" borderId="199"/>
    <xf numFmtId="0" fontId="44" fillId="6" borderId="202" applyNumberFormat="0">
      <alignment readingOrder="1"/>
      <protection locked="0"/>
    </xf>
    <xf numFmtId="0" fontId="50" fillId="0" borderId="203">
      <alignment horizontal="left" vertical="top" wrapText="1"/>
    </xf>
    <xf numFmtId="49" fontId="36" fillId="0" borderId="200">
      <alignment horizontal="center" vertical="top" wrapText="1"/>
      <protection locked="0"/>
    </xf>
    <xf numFmtId="49" fontId="36" fillId="0" borderId="200">
      <alignment horizontal="center" vertical="top" wrapText="1"/>
      <protection locked="0"/>
    </xf>
    <xf numFmtId="49" fontId="45" fillId="10" borderId="200">
      <alignment horizontal="right" vertical="top"/>
      <protection locked="0"/>
    </xf>
    <xf numFmtId="49" fontId="45" fillId="10" borderId="200">
      <alignment horizontal="right" vertical="top"/>
      <protection locked="0"/>
    </xf>
    <xf numFmtId="0" fontId="45" fillId="10" borderId="200">
      <alignment horizontal="right" vertical="top"/>
      <protection locked="0"/>
    </xf>
    <xf numFmtId="0" fontId="45" fillId="10" borderId="200">
      <alignment horizontal="right" vertical="top"/>
      <protection locked="0"/>
    </xf>
    <xf numFmtId="49" fontId="45" fillId="0" borderId="200">
      <alignment horizontal="right" vertical="top"/>
      <protection locked="0"/>
    </xf>
    <xf numFmtId="49" fontId="45" fillId="0" borderId="200">
      <alignment horizontal="right" vertical="top"/>
      <protection locked="0"/>
    </xf>
    <xf numFmtId="0" fontId="45" fillId="0" borderId="200">
      <alignment horizontal="right" vertical="top"/>
      <protection locked="0"/>
    </xf>
    <xf numFmtId="0" fontId="45" fillId="0" borderId="200">
      <alignment horizontal="right" vertical="top"/>
      <protection locked="0"/>
    </xf>
    <xf numFmtId="49" fontId="45" fillId="49" borderId="200">
      <alignment horizontal="right" vertical="top"/>
      <protection locked="0"/>
    </xf>
    <xf numFmtId="49" fontId="45" fillId="49" borderId="200">
      <alignment horizontal="right" vertical="top"/>
      <protection locked="0"/>
    </xf>
    <xf numFmtId="0" fontId="45" fillId="49" borderId="200">
      <alignment horizontal="right" vertical="top"/>
      <protection locked="0"/>
    </xf>
    <xf numFmtId="0" fontId="45" fillId="49" borderId="200">
      <alignment horizontal="right" vertical="top"/>
      <protection locked="0"/>
    </xf>
    <xf numFmtId="0" fontId="50" fillId="0" borderId="203">
      <alignment horizontal="center" vertical="top" wrapText="1"/>
    </xf>
    <xf numFmtId="0" fontId="54" fillId="50" borderId="202" applyNumberFormat="0" applyAlignment="0" applyProtection="0"/>
    <xf numFmtId="0" fontId="67" fillId="13" borderId="202" applyNumberFormat="0" applyAlignment="0" applyProtection="0"/>
    <xf numFmtId="0" fontId="36" fillId="59" borderId="204" applyNumberFormat="0" applyFont="0" applyAlignment="0" applyProtection="0"/>
    <xf numFmtId="0" fontId="38" fillId="45" borderId="205" applyNumberFormat="0" applyFont="0" applyAlignment="0" applyProtection="0"/>
    <xf numFmtId="0" fontId="38" fillId="45" borderId="205" applyNumberFormat="0" applyFont="0" applyAlignment="0" applyProtection="0"/>
    <xf numFmtId="0" fontId="38" fillId="45" borderId="205" applyNumberFormat="0" applyFont="0" applyAlignment="0" applyProtection="0"/>
    <xf numFmtId="0" fontId="72" fillId="50" borderId="206" applyNumberFormat="0" applyAlignment="0" applyProtection="0"/>
    <xf numFmtId="4" fontId="53" fillId="60" borderId="206" applyNumberFormat="0" applyProtection="0">
      <alignment vertical="center"/>
    </xf>
    <xf numFmtId="4" fontId="74" fillId="57" borderId="205" applyNumberFormat="0" applyProtection="0">
      <alignment vertical="center"/>
    </xf>
    <xf numFmtId="4" fontId="74" fillId="57" borderId="205" applyNumberFormat="0" applyProtection="0">
      <alignment vertical="center"/>
    </xf>
    <xf numFmtId="4" fontId="74" fillId="57" borderId="205" applyNumberFormat="0" applyProtection="0">
      <alignment vertical="center"/>
    </xf>
    <xf numFmtId="4" fontId="74" fillId="57" borderId="205" applyNumberFormat="0" applyProtection="0">
      <alignment vertical="center"/>
    </xf>
    <xf numFmtId="4" fontId="74" fillId="57" borderId="205" applyNumberFormat="0" applyProtection="0">
      <alignment vertical="center"/>
    </xf>
    <xf numFmtId="4" fontId="75" fillId="60" borderId="206" applyNumberFormat="0" applyProtection="0">
      <alignment vertical="center"/>
    </xf>
    <xf numFmtId="4" fontId="45" fillId="60" borderId="205" applyNumberFormat="0" applyProtection="0">
      <alignment vertical="center"/>
    </xf>
    <xf numFmtId="4" fontId="45" fillId="60" borderId="205" applyNumberFormat="0" applyProtection="0">
      <alignment vertical="center"/>
    </xf>
    <xf numFmtId="4" fontId="45" fillId="60" borderId="205" applyNumberFormat="0" applyProtection="0">
      <alignment vertical="center"/>
    </xf>
    <xf numFmtId="4" fontId="45" fillId="60" borderId="205" applyNumberFormat="0" applyProtection="0">
      <alignment vertical="center"/>
    </xf>
    <xf numFmtId="4" fontId="45" fillId="60" borderId="205" applyNumberFormat="0" applyProtection="0">
      <alignment vertical="center"/>
    </xf>
    <xf numFmtId="4" fontId="53" fillId="60" borderId="206" applyNumberFormat="0" applyProtection="0">
      <alignment horizontal="left" vertical="center" indent="1"/>
    </xf>
    <xf numFmtId="4" fontId="74" fillId="60" borderId="205" applyNumberFormat="0" applyProtection="0">
      <alignment horizontal="left" vertical="center" indent="1"/>
    </xf>
    <xf numFmtId="4" fontId="74" fillId="60" borderId="205" applyNumberFormat="0" applyProtection="0">
      <alignment horizontal="left" vertical="center" indent="1"/>
    </xf>
    <xf numFmtId="4" fontId="74" fillId="60" borderId="205" applyNumberFormat="0" applyProtection="0">
      <alignment horizontal="left" vertical="center" indent="1"/>
    </xf>
    <xf numFmtId="4" fontId="74" fillId="60" borderId="205" applyNumberFormat="0" applyProtection="0">
      <alignment horizontal="left" vertical="center" indent="1"/>
    </xf>
    <xf numFmtId="4" fontId="74" fillId="60" borderId="205" applyNumberFormat="0" applyProtection="0">
      <alignment horizontal="left" vertical="center" indent="1"/>
    </xf>
    <xf numFmtId="4" fontId="53" fillId="60" borderId="206" applyNumberFormat="0" applyProtection="0">
      <alignment horizontal="left" vertical="center" indent="1"/>
    </xf>
    <xf numFmtId="0" fontId="45" fillId="57" borderId="207" applyNumberFormat="0" applyProtection="0">
      <alignment horizontal="left" vertical="top" indent="1"/>
    </xf>
    <xf numFmtId="0" fontId="45" fillId="57" borderId="207" applyNumberFormat="0" applyProtection="0">
      <alignment horizontal="left" vertical="top" indent="1"/>
    </xf>
    <xf numFmtId="0" fontId="45" fillId="57" borderId="207" applyNumberFormat="0" applyProtection="0">
      <alignment horizontal="left" vertical="top" indent="1"/>
    </xf>
    <xf numFmtId="0" fontId="45" fillId="57" borderId="207" applyNumberFormat="0" applyProtection="0">
      <alignment horizontal="left" vertical="top" indent="1"/>
    </xf>
    <xf numFmtId="0" fontId="45" fillId="57" borderId="207" applyNumberFormat="0" applyProtection="0">
      <alignment horizontal="left" vertical="top" indent="1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4" fontId="53" fillId="61" borderId="206" applyNumberFormat="0" applyProtection="0">
      <alignment horizontal="right" vertical="center"/>
    </xf>
    <xf numFmtId="4" fontId="74" fillId="9" borderId="205" applyNumberFormat="0" applyProtection="0">
      <alignment horizontal="right" vertical="center"/>
    </xf>
    <xf numFmtId="4" fontId="74" fillId="9" borderId="205" applyNumberFormat="0" applyProtection="0">
      <alignment horizontal="right" vertical="center"/>
    </xf>
    <xf numFmtId="4" fontId="74" fillId="9" borderId="205" applyNumberFormat="0" applyProtection="0">
      <alignment horizontal="right" vertical="center"/>
    </xf>
    <xf numFmtId="4" fontId="74" fillId="9" borderId="205" applyNumberFormat="0" applyProtection="0">
      <alignment horizontal="right" vertical="center"/>
    </xf>
    <xf numFmtId="4" fontId="74" fillId="9" borderId="205" applyNumberFormat="0" applyProtection="0">
      <alignment horizontal="right" vertical="center"/>
    </xf>
    <xf numFmtId="4" fontId="53" fillId="62" borderId="206" applyNumberFormat="0" applyProtection="0">
      <alignment horizontal="right" vertical="center"/>
    </xf>
    <xf numFmtId="4" fontId="74" fillId="63" borderId="205" applyNumberFormat="0" applyProtection="0">
      <alignment horizontal="right" vertical="center"/>
    </xf>
    <xf numFmtId="4" fontId="74" fillId="63" borderId="205" applyNumberFormat="0" applyProtection="0">
      <alignment horizontal="right" vertical="center"/>
    </xf>
    <xf numFmtId="4" fontId="74" fillId="63" borderId="205" applyNumberFormat="0" applyProtection="0">
      <alignment horizontal="right" vertical="center"/>
    </xf>
    <xf numFmtId="4" fontId="74" fillId="63" borderId="205" applyNumberFormat="0" applyProtection="0">
      <alignment horizontal="right" vertical="center"/>
    </xf>
    <xf numFmtId="4" fontId="74" fillId="63" borderId="205" applyNumberFormat="0" applyProtection="0">
      <alignment horizontal="right" vertical="center"/>
    </xf>
    <xf numFmtId="4" fontId="53" fillId="64" borderId="206" applyNumberFormat="0" applyProtection="0">
      <alignment horizontal="right" vertical="center"/>
    </xf>
    <xf numFmtId="4" fontId="74" fillId="30" borderId="203" applyNumberFormat="0" applyProtection="0">
      <alignment horizontal="right" vertical="center"/>
    </xf>
    <xf numFmtId="4" fontId="74" fillId="30" borderId="203" applyNumberFormat="0" applyProtection="0">
      <alignment horizontal="right" vertical="center"/>
    </xf>
    <xf numFmtId="4" fontId="74" fillId="30" borderId="203" applyNumberFormat="0" applyProtection="0">
      <alignment horizontal="right" vertical="center"/>
    </xf>
    <xf numFmtId="4" fontId="74" fillId="30" borderId="203" applyNumberFormat="0" applyProtection="0">
      <alignment horizontal="right" vertical="center"/>
    </xf>
    <xf numFmtId="4" fontId="74" fillId="30" borderId="203" applyNumberFormat="0" applyProtection="0">
      <alignment horizontal="right" vertical="center"/>
    </xf>
    <xf numFmtId="4" fontId="53" fillId="65" borderId="206" applyNumberFormat="0" applyProtection="0">
      <alignment horizontal="right" vertical="center"/>
    </xf>
    <xf numFmtId="4" fontId="74" fillId="17" borderId="205" applyNumberFormat="0" applyProtection="0">
      <alignment horizontal="right" vertical="center"/>
    </xf>
    <xf numFmtId="4" fontId="74" fillId="17" borderId="205" applyNumberFormat="0" applyProtection="0">
      <alignment horizontal="right" vertical="center"/>
    </xf>
    <xf numFmtId="4" fontId="74" fillId="17" borderId="205" applyNumberFormat="0" applyProtection="0">
      <alignment horizontal="right" vertical="center"/>
    </xf>
    <xf numFmtId="4" fontId="74" fillId="17" borderId="205" applyNumberFormat="0" applyProtection="0">
      <alignment horizontal="right" vertical="center"/>
    </xf>
    <xf numFmtId="4" fontId="74" fillId="17" borderId="205" applyNumberFormat="0" applyProtection="0">
      <alignment horizontal="right" vertical="center"/>
    </xf>
    <xf numFmtId="4" fontId="53" fillId="66" borderId="206" applyNumberFormat="0" applyProtection="0">
      <alignment horizontal="right" vertical="center"/>
    </xf>
    <xf numFmtId="4" fontId="74" fillId="21" borderId="205" applyNumberFormat="0" applyProtection="0">
      <alignment horizontal="right" vertical="center"/>
    </xf>
    <xf numFmtId="4" fontId="74" fillId="21" borderId="205" applyNumberFormat="0" applyProtection="0">
      <alignment horizontal="right" vertical="center"/>
    </xf>
    <xf numFmtId="4" fontId="74" fillId="21" borderId="205" applyNumberFormat="0" applyProtection="0">
      <alignment horizontal="right" vertical="center"/>
    </xf>
    <xf numFmtId="4" fontId="74" fillId="21" borderId="205" applyNumberFormat="0" applyProtection="0">
      <alignment horizontal="right" vertical="center"/>
    </xf>
    <xf numFmtId="4" fontId="74" fillId="21" borderId="205" applyNumberFormat="0" applyProtection="0">
      <alignment horizontal="right" vertical="center"/>
    </xf>
    <xf numFmtId="4" fontId="53" fillId="67" borderId="206" applyNumberFormat="0" applyProtection="0">
      <alignment horizontal="right" vertical="center"/>
    </xf>
    <xf numFmtId="4" fontId="74" fillId="44" borderId="205" applyNumberFormat="0" applyProtection="0">
      <alignment horizontal="right" vertical="center"/>
    </xf>
    <xf numFmtId="4" fontId="74" fillId="44" borderId="205" applyNumberFormat="0" applyProtection="0">
      <alignment horizontal="right" vertical="center"/>
    </xf>
    <xf numFmtId="4" fontId="74" fillId="44" borderId="205" applyNumberFormat="0" applyProtection="0">
      <alignment horizontal="right" vertical="center"/>
    </xf>
    <xf numFmtId="4" fontId="74" fillId="44" borderId="205" applyNumberFormat="0" applyProtection="0">
      <alignment horizontal="right" vertical="center"/>
    </xf>
    <xf numFmtId="4" fontId="74" fillId="44" borderId="205" applyNumberFormat="0" applyProtection="0">
      <alignment horizontal="right" vertical="center"/>
    </xf>
    <xf numFmtId="4" fontId="53" fillId="68" borderId="206" applyNumberFormat="0" applyProtection="0">
      <alignment horizontal="right" vertical="center"/>
    </xf>
    <xf numFmtId="4" fontId="74" fillId="37" borderId="205" applyNumberFormat="0" applyProtection="0">
      <alignment horizontal="right" vertical="center"/>
    </xf>
    <xf numFmtId="4" fontId="74" fillId="37" borderId="205" applyNumberFormat="0" applyProtection="0">
      <alignment horizontal="right" vertical="center"/>
    </xf>
    <xf numFmtId="4" fontId="74" fillId="37" borderId="205" applyNumberFormat="0" applyProtection="0">
      <alignment horizontal="right" vertical="center"/>
    </xf>
    <xf numFmtId="4" fontId="74" fillId="37" borderId="205" applyNumberFormat="0" applyProtection="0">
      <alignment horizontal="right" vertical="center"/>
    </xf>
    <xf numFmtId="4" fontId="74" fillId="37" borderId="205" applyNumberFormat="0" applyProtection="0">
      <alignment horizontal="right" vertical="center"/>
    </xf>
    <xf numFmtId="4" fontId="53" fillId="69" borderId="206" applyNumberFormat="0" applyProtection="0">
      <alignment horizontal="right" vertical="center"/>
    </xf>
    <xf numFmtId="4" fontId="74" fillId="70" borderId="205" applyNumberFormat="0" applyProtection="0">
      <alignment horizontal="right" vertical="center"/>
    </xf>
    <xf numFmtId="4" fontId="74" fillId="70" borderId="205" applyNumberFormat="0" applyProtection="0">
      <alignment horizontal="right" vertical="center"/>
    </xf>
    <xf numFmtId="4" fontId="74" fillId="70" borderId="205" applyNumberFormat="0" applyProtection="0">
      <alignment horizontal="right" vertical="center"/>
    </xf>
    <xf numFmtId="4" fontId="74" fillId="70" borderId="205" applyNumberFormat="0" applyProtection="0">
      <alignment horizontal="right" vertical="center"/>
    </xf>
    <xf numFmtId="4" fontId="74" fillId="70" borderId="205" applyNumberFormat="0" applyProtection="0">
      <alignment horizontal="right" vertical="center"/>
    </xf>
    <xf numFmtId="4" fontId="53" fillId="71" borderId="206" applyNumberFormat="0" applyProtection="0">
      <alignment horizontal="right" vertical="center"/>
    </xf>
    <xf numFmtId="4" fontId="74" fillId="16" borderId="205" applyNumberFormat="0" applyProtection="0">
      <alignment horizontal="right" vertical="center"/>
    </xf>
    <xf numFmtId="4" fontId="74" fillId="16" borderId="205" applyNumberFormat="0" applyProtection="0">
      <alignment horizontal="right" vertical="center"/>
    </xf>
    <xf numFmtId="4" fontId="74" fillId="16" borderId="205" applyNumberFormat="0" applyProtection="0">
      <alignment horizontal="right" vertical="center"/>
    </xf>
    <xf numFmtId="4" fontId="74" fillId="16" borderId="205" applyNumberFormat="0" applyProtection="0">
      <alignment horizontal="right" vertical="center"/>
    </xf>
    <xf numFmtId="4" fontId="74" fillId="16" borderId="205" applyNumberFormat="0" applyProtection="0">
      <alignment horizontal="right" vertical="center"/>
    </xf>
    <xf numFmtId="4" fontId="77" fillId="72" borderId="206" applyNumberFormat="0" applyProtection="0">
      <alignment horizontal="left" vertical="center" indent="1"/>
    </xf>
    <xf numFmtId="4" fontId="74" fillId="73" borderId="203" applyNumberFormat="0" applyProtection="0">
      <alignment horizontal="left" vertical="center" indent="1"/>
    </xf>
    <xf numFmtId="4" fontId="74" fillId="73" borderId="203" applyNumberFormat="0" applyProtection="0">
      <alignment horizontal="left" vertical="center" indent="1"/>
    </xf>
    <xf numFmtId="4" fontId="74" fillId="73" borderId="203" applyNumberFormat="0" applyProtection="0">
      <alignment horizontal="left" vertical="center" indent="1"/>
    </xf>
    <xf numFmtId="4" fontId="74" fillId="73" borderId="203" applyNumberFormat="0" applyProtection="0">
      <alignment horizontal="left" vertical="center" indent="1"/>
    </xf>
    <xf numFmtId="4" fontId="74" fillId="73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56" fillId="75" borderId="203" applyNumberFormat="0" applyProtection="0">
      <alignment horizontal="left" vertical="center" indent="1"/>
    </xf>
    <xf numFmtId="4" fontId="74" fillId="77" borderId="205" applyNumberFormat="0" applyProtection="0">
      <alignment horizontal="right" vertical="center"/>
    </xf>
    <xf numFmtId="4" fontId="74" fillId="77" borderId="205" applyNumberFormat="0" applyProtection="0">
      <alignment horizontal="right" vertical="center"/>
    </xf>
    <xf numFmtId="4" fontId="74" fillId="77" borderId="205" applyNumberFormat="0" applyProtection="0">
      <alignment horizontal="right" vertical="center"/>
    </xf>
    <xf numFmtId="4" fontId="74" fillId="77" borderId="205" applyNumberFormat="0" applyProtection="0">
      <alignment horizontal="right" vertical="center"/>
    </xf>
    <xf numFmtId="4" fontId="74" fillId="77" borderId="205" applyNumberFormat="0" applyProtection="0">
      <alignment horizontal="right" vertical="center"/>
    </xf>
    <xf numFmtId="4" fontId="74" fillId="78" borderId="203" applyNumberFormat="0" applyProtection="0">
      <alignment horizontal="left" vertical="center" indent="1"/>
    </xf>
    <xf numFmtId="4" fontId="74" fillId="78" borderId="203" applyNumberFormat="0" applyProtection="0">
      <alignment horizontal="left" vertical="center" indent="1"/>
    </xf>
    <xf numFmtId="4" fontId="74" fillId="78" borderId="203" applyNumberFormat="0" applyProtection="0">
      <alignment horizontal="left" vertical="center" indent="1"/>
    </xf>
    <xf numFmtId="4" fontId="74" fillId="78" borderId="203" applyNumberFormat="0" applyProtection="0">
      <alignment horizontal="left" vertical="center" indent="1"/>
    </xf>
    <xf numFmtId="4" fontId="74" fillId="78" borderId="203" applyNumberFormat="0" applyProtection="0">
      <alignment horizontal="left" vertical="center" indent="1"/>
    </xf>
    <xf numFmtId="4" fontId="74" fillId="77" borderId="203" applyNumberFormat="0" applyProtection="0">
      <alignment horizontal="left" vertical="center" indent="1"/>
    </xf>
    <xf numFmtId="4" fontId="74" fillId="77" borderId="203" applyNumberFormat="0" applyProtection="0">
      <alignment horizontal="left" vertical="center" indent="1"/>
    </xf>
    <xf numFmtId="4" fontId="74" fillId="77" borderId="203" applyNumberFormat="0" applyProtection="0">
      <alignment horizontal="left" vertical="center" indent="1"/>
    </xf>
    <xf numFmtId="4" fontId="74" fillId="77" borderId="203" applyNumberFormat="0" applyProtection="0">
      <alignment horizontal="left" vertical="center" indent="1"/>
    </xf>
    <xf numFmtId="4" fontId="74" fillId="77" borderId="203" applyNumberFormat="0" applyProtection="0">
      <alignment horizontal="left" vertical="center" indent="1"/>
    </xf>
    <xf numFmtId="0" fontId="74" fillId="50" borderId="205" applyNumberFormat="0" applyProtection="0">
      <alignment horizontal="left" vertical="center" indent="1"/>
    </xf>
    <xf numFmtId="0" fontId="74" fillId="50" borderId="205" applyNumberFormat="0" applyProtection="0">
      <alignment horizontal="left" vertical="center" indent="1"/>
    </xf>
    <xf numFmtId="0" fontId="74" fillId="50" borderId="205" applyNumberFormat="0" applyProtection="0">
      <alignment horizontal="left" vertical="center" indent="1"/>
    </xf>
    <xf numFmtId="0" fontId="74" fillId="50" borderId="205" applyNumberFormat="0" applyProtection="0">
      <alignment horizontal="left" vertical="center" indent="1"/>
    </xf>
    <xf numFmtId="0" fontId="74" fillId="50" borderId="205" applyNumberFormat="0" applyProtection="0">
      <alignment horizontal="left" vertical="center" indent="1"/>
    </xf>
    <xf numFmtId="0" fontId="74" fillId="50" borderId="205" applyNumberFormat="0" applyProtection="0">
      <alignment horizontal="left" vertical="center" indent="1"/>
    </xf>
    <xf numFmtId="0" fontId="38" fillId="75" borderId="207" applyNumberFormat="0" applyProtection="0">
      <alignment horizontal="left" vertical="top" indent="1"/>
    </xf>
    <xf numFmtId="0" fontId="38" fillId="75" borderId="207" applyNumberFormat="0" applyProtection="0">
      <alignment horizontal="left" vertical="top" indent="1"/>
    </xf>
    <xf numFmtId="0" fontId="38" fillId="75" borderId="207" applyNumberFormat="0" applyProtection="0">
      <alignment horizontal="left" vertical="top" indent="1"/>
    </xf>
    <xf numFmtId="0" fontId="38" fillId="75" borderId="207" applyNumberFormat="0" applyProtection="0">
      <alignment horizontal="left" vertical="top" indent="1"/>
    </xf>
    <xf numFmtId="0" fontId="38" fillId="75" borderId="207" applyNumberFormat="0" applyProtection="0">
      <alignment horizontal="left" vertical="top" indent="1"/>
    </xf>
    <xf numFmtId="0" fontId="38" fillId="75" borderId="207" applyNumberFormat="0" applyProtection="0">
      <alignment horizontal="left" vertical="top" indent="1"/>
    </xf>
    <xf numFmtId="0" fontId="38" fillId="75" borderId="207" applyNumberFormat="0" applyProtection="0">
      <alignment horizontal="left" vertical="top" indent="1"/>
    </xf>
    <xf numFmtId="0" fontId="38" fillId="75" borderId="207" applyNumberFormat="0" applyProtection="0">
      <alignment horizontal="left" vertical="top" indent="1"/>
    </xf>
    <xf numFmtId="0" fontId="74" fillId="82" borderId="205" applyNumberFormat="0" applyProtection="0">
      <alignment horizontal="left" vertical="center" indent="1"/>
    </xf>
    <xf numFmtId="0" fontId="74" fillId="82" borderId="205" applyNumberFormat="0" applyProtection="0">
      <alignment horizontal="left" vertical="center" indent="1"/>
    </xf>
    <xf numFmtId="0" fontId="74" fillId="82" borderId="205" applyNumberFormat="0" applyProtection="0">
      <alignment horizontal="left" vertical="center" indent="1"/>
    </xf>
    <xf numFmtId="0" fontId="74" fillId="82" borderId="205" applyNumberFormat="0" applyProtection="0">
      <alignment horizontal="left" vertical="center" indent="1"/>
    </xf>
    <xf numFmtId="0" fontId="74" fillId="82" borderId="205" applyNumberFormat="0" applyProtection="0">
      <alignment horizontal="left" vertical="center" indent="1"/>
    </xf>
    <xf numFmtId="0" fontId="74" fillId="82" borderId="205" applyNumberFormat="0" applyProtection="0">
      <alignment horizontal="left" vertical="center" indent="1"/>
    </xf>
    <xf numFmtId="0" fontId="38" fillId="77" borderId="207" applyNumberFormat="0" applyProtection="0">
      <alignment horizontal="left" vertical="top" indent="1"/>
    </xf>
    <xf numFmtId="0" fontId="38" fillId="77" borderId="207" applyNumberFormat="0" applyProtection="0">
      <alignment horizontal="left" vertical="top" indent="1"/>
    </xf>
    <xf numFmtId="0" fontId="38" fillId="77" borderId="207" applyNumberFormat="0" applyProtection="0">
      <alignment horizontal="left" vertical="top" indent="1"/>
    </xf>
    <xf numFmtId="0" fontId="38" fillId="77" borderId="207" applyNumberFormat="0" applyProtection="0">
      <alignment horizontal="left" vertical="top" indent="1"/>
    </xf>
    <xf numFmtId="0" fontId="38" fillId="77" borderId="207" applyNumberFormat="0" applyProtection="0">
      <alignment horizontal="left" vertical="top" indent="1"/>
    </xf>
    <xf numFmtId="0" fontId="38" fillId="77" borderId="207" applyNumberFormat="0" applyProtection="0">
      <alignment horizontal="left" vertical="top" indent="1"/>
    </xf>
    <xf numFmtId="0" fontId="38" fillId="77" borderId="207" applyNumberFormat="0" applyProtection="0">
      <alignment horizontal="left" vertical="top" indent="1"/>
    </xf>
    <xf numFmtId="0" fontId="38" fillId="77" borderId="207" applyNumberFormat="0" applyProtection="0">
      <alignment horizontal="left" vertical="top" indent="1"/>
    </xf>
    <xf numFmtId="0" fontId="74" fillId="14" borderId="205" applyNumberFormat="0" applyProtection="0">
      <alignment horizontal="left" vertical="center" indent="1"/>
    </xf>
    <xf numFmtId="0" fontId="74" fillId="14" borderId="205" applyNumberFormat="0" applyProtection="0">
      <alignment horizontal="left" vertical="center" indent="1"/>
    </xf>
    <xf numFmtId="0" fontId="74" fillId="14" borderId="205" applyNumberFormat="0" applyProtection="0">
      <alignment horizontal="left" vertical="center" indent="1"/>
    </xf>
    <xf numFmtId="0" fontId="74" fillId="14" borderId="205" applyNumberFormat="0" applyProtection="0">
      <alignment horizontal="left" vertical="center" indent="1"/>
    </xf>
    <xf numFmtId="0" fontId="74" fillId="14" borderId="205" applyNumberFormat="0" applyProtection="0">
      <alignment horizontal="left" vertical="center" indent="1"/>
    </xf>
    <xf numFmtId="0" fontId="37" fillId="85" borderId="206" applyNumberFormat="0" applyProtection="0">
      <alignment horizontal="left" vertical="center" indent="1"/>
    </xf>
    <xf numFmtId="0" fontId="38" fillId="14" borderId="207" applyNumberFormat="0" applyProtection="0">
      <alignment horizontal="left" vertical="top" indent="1"/>
    </xf>
    <xf numFmtId="0" fontId="38" fillId="14" borderId="207" applyNumberFormat="0" applyProtection="0">
      <alignment horizontal="left" vertical="top" indent="1"/>
    </xf>
    <xf numFmtId="0" fontId="38" fillId="14" borderId="207" applyNumberFormat="0" applyProtection="0">
      <alignment horizontal="left" vertical="top" indent="1"/>
    </xf>
    <xf numFmtId="0" fontId="38" fillId="14" borderId="207" applyNumberFormat="0" applyProtection="0">
      <alignment horizontal="left" vertical="top" indent="1"/>
    </xf>
    <xf numFmtId="0" fontId="38" fillId="14" borderId="207" applyNumberFormat="0" applyProtection="0">
      <alignment horizontal="left" vertical="top" indent="1"/>
    </xf>
    <xf numFmtId="0" fontId="38" fillId="14" borderId="207" applyNumberFormat="0" applyProtection="0">
      <alignment horizontal="left" vertical="top" indent="1"/>
    </xf>
    <xf numFmtId="0" fontId="38" fillId="14" borderId="207" applyNumberFormat="0" applyProtection="0">
      <alignment horizontal="left" vertical="top" indent="1"/>
    </xf>
    <xf numFmtId="0" fontId="38" fillId="14" borderId="207" applyNumberFormat="0" applyProtection="0">
      <alignment horizontal="left" vertical="top" indent="1"/>
    </xf>
    <xf numFmtId="0" fontId="74" fillId="78" borderId="205" applyNumberFormat="0" applyProtection="0">
      <alignment horizontal="left" vertical="center" indent="1"/>
    </xf>
    <xf numFmtId="0" fontId="74" fillId="78" borderId="205" applyNumberFormat="0" applyProtection="0">
      <alignment horizontal="left" vertical="center" indent="1"/>
    </xf>
    <xf numFmtId="0" fontId="74" fillId="78" borderId="205" applyNumberFormat="0" applyProtection="0">
      <alignment horizontal="left" vertical="center" indent="1"/>
    </xf>
    <xf numFmtId="0" fontId="74" fillId="78" borderId="205" applyNumberFormat="0" applyProtection="0">
      <alignment horizontal="left" vertical="center" indent="1"/>
    </xf>
    <xf numFmtId="0" fontId="74" fillId="78" borderId="205" applyNumberFormat="0" applyProtection="0">
      <alignment horizontal="left" vertical="center" indent="1"/>
    </xf>
    <xf numFmtId="0" fontId="37" fillId="6" borderId="206" applyNumberFormat="0" applyProtection="0">
      <alignment horizontal="left" vertical="center" indent="1"/>
    </xf>
    <xf numFmtId="0" fontId="38" fillId="78" borderId="207" applyNumberFormat="0" applyProtection="0">
      <alignment horizontal="left" vertical="top" indent="1"/>
    </xf>
    <xf numFmtId="0" fontId="38" fillId="78" borderId="207" applyNumberFormat="0" applyProtection="0">
      <alignment horizontal="left" vertical="top" indent="1"/>
    </xf>
    <xf numFmtId="0" fontId="38" fillId="78" borderId="207" applyNumberFormat="0" applyProtection="0">
      <alignment horizontal="left" vertical="top" indent="1"/>
    </xf>
    <xf numFmtId="0" fontId="38" fillId="78" borderId="207" applyNumberFormat="0" applyProtection="0">
      <alignment horizontal="left" vertical="top" indent="1"/>
    </xf>
    <xf numFmtId="0" fontId="38" fillId="78" borderId="207" applyNumberFormat="0" applyProtection="0">
      <alignment horizontal="left" vertical="top" indent="1"/>
    </xf>
    <xf numFmtId="0" fontId="38" fillId="78" borderId="207" applyNumberFormat="0" applyProtection="0">
      <alignment horizontal="left" vertical="top" indent="1"/>
    </xf>
    <xf numFmtId="0" fontId="38" fillId="78" borderId="207" applyNumberFormat="0" applyProtection="0">
      <alignment horizontal="left" vertical="top" indent="1"/>
    </xf>
    <xf numFmtId="0" fontId="38" fillId="78" borderId="207" applyNumberFormat="0" applyProtection="0">
      <alignment horizontal="left" vertical="top" indent="1"/>
    </xf>
    <xf numFmtId="0" fontId="81" fillId="75" borderId="208" applyBorder="0"/>
    <xf numFmtId="4" fontId="53" fillId="87" borderId="206" applyNumberFormat="0" applyProtection="0">
      <alignment vertical="center"/>
    </xf>
    <xf numFmtId="4" fontId="82" fillId="59" borderId="207" applyNumberFormat="0" applyProtection="0">
      <alignment vertical="center"/>
    </xf>
    <xf numFmtId="4" fontId="82" fillId="59" borderId="207" applyNumberFormat="0" applyProtection="0">
      <alignment vertical="center"/>
    </xf>
    <xf numFmtId="4" fontId="82" fillId="59" borderId="207" applyNumberFormat="0" applyProtection="0">
      <alignment vertical="center"/>
    </xf>
    <xf numFmtId="4" fontId="82" fillId="59" borderId="207" applyNumberFormat="0" applyProtection="0">
      <alignment vertical="center"/>
    </xf>
    <xf numFmtId="4" fontId="82" fillId="59" borderId="207" applyNumberFormat="0" applyProtection="0">
      <alignment vertical="center"/>
    </xf>
    <xf numFmtId="4" fontId="75" fillId="87" borderId="206" applyNumberFormat="0" applyProtection="0">
      <alignment vertical="center"/>
    </xf>
    <xf numFmtId="4" fontId="53" fillId="87" borderId="206" applyNumberFormat="0" applyProtection="0">
      <alignment horizontal="left" vertical="center" indent="1"/>
    </xf>
    <xf numFmtId="4" fontId="82" fillId="50" borderId="207" applyNumberFormat="0" applyProtection="0">
      <alignment horizontal="left" vertical="center" indent="1"/>
    </xf>
    <xf numFmtId="4" fontId="82" fillId="50" borderId="207" applyNumberFormat="0" applyProtection="0">
      <alignment horizontal="left" vertical="center" indent="1"/>
    </xf>
    <xf numFmtId="4" fontId="82" fillId="50" borderId="207" applyNumberFormat="0" applyProtection="0">
      <alignment horizontal="left" vertical="center" indent="1"/>
    </xf>
    <xf numFmtId="4" fontId="82" fillId="50" borderId="207" applyNumberFormat="0" applyProtection="0">
      <alignment horizontal="left" vertical="center" indent="1"/>
    </xf>
    <xf numFmtId="4" fontId="82" fillId="50" borderId="207" applyNumberFormat="0" applyProtection="0">
      <alignment horizontal="left" vertical="center" indent="1"/>
    </xf>
    <xf numFmtId="4" fontId="53" fillId="87" borderId="206" applyNumberFormat="0" applyProtection="0">
      <alignment horizontal="left" vertical="center" indent="1"/>
    </xf>
    <xf numFmtId="0" fontId="82" fillId="59" borderId="207" applyNumberFormat="0" applyProtection="0">
      <alignment horizontal="left" vertical="top" indent="1"/>
    </xf>
    <xf numFmtId="0" fontId="82" fillId="59" borderId="207" applyNumberFormat="0" applyProtection="0">
      <alignment horizontal="left" vertical="top" indent="1"/>
    </xf>
    <xf numFmtId="0" fontId="82" fillId="59" borderId="207" applyNumberFormat="0" applyProtection="0">
      <alignment horizontal="left" vertical="top" indent="1"/>
    </xf>
    <xf numFmtId="0" fontId="82" fillId="59" borderId="207" applyNumberFormat="0" applyProtection="0">
      <alignment horizontal="left" vertical="top" indent="1"/>
    </xf>
    <xf numFmtId="0" fontId="82" fillId="59" borderId="207" applyNumberFormat="0" applyProtection="0">
      <alignment horizontal="left" vertical="top" indent="1"/>
    </xf>
    <xf numFmtId="4" fontId="53" fillId="74" borderId="206" applyNumberFormat="0" applyProtection="0">
      <alignment horizontal="right" vertical="center"/>
    </xf>
    <xf numFmtId="4" fontId="74" fillId="0" borderId="205" applyNumberFormat="0" applyProtection="0">
      <alignment horizontal="right" vertical="center"/>
    </xf>
    <xf numFmtId="4" fontId="74" fillId="0" borderId="205" applyNumberFormat="0" applyProtection="0">
      <alignment horizontal="right" vertical="center"/>
    </xf>
    <xf numFmtId="4" fontId="74" fillId="0" borderId="205" applyNumberFormat="0" applyProtection="0">
      <alignment horizontal="right" vertical="center"/>
    </xf>
    <xf numFmtId="4" fontId="74" fillId="0" borderId="205" applyNumberFormat="0" applyProtection="0">
      <alignment horizontal="right" vertical="center"/>
    </xf>
    <xf numFmtId="4" fontId="74" fillId="0" borderId="205" applyNumberFormat="0" applyProtection="0">
      <alignment horizontal="right" vertical="center"/>
    </xf>
    <xf numFmtId="4" fontId="75" fillId="74" borderId="206" applyNumberFormat="0" applyProtection="0">
      <alignment horizontal="right" vertical="center"/>
    </xf>
    <xf numFmtId="4" fontId="45" fillId="88" borderId="205" applyNumberFormat="0" applyProtection="0">
      <alignment horizontal="right" vertical="center"/>
    </xf>
    <xf numFmtId="4" fontId="45" fillId="88" borderId="205" applyNumberFormat="0" applyProtection="0">
      <alignment horizontal="right" vertical="center"/>
    </xf>
    <xf numFmtId="4" fontId="45" fillId="88" borderId="205" applyNumberFormat="0" applyProtection="0">
      <alignment horizontal="right" vertical="center"/>
    </xf>
    <xf numFmtId="4" fontId="45" fillId="88" borderId="205" applyNumberFormat="0" applyProtection="0">
      <alignment horizontal="right" vertical="center"/>
    </xf>
    <xf numFmtId="4" fontId="45" fillId="88" borderId="205" applyNumberFormat="0" applyProtection="0">
      <alignment horizontal="right" vertical="center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4" fontId="74" fillId="20" borderId="205" applyNumberFormat="0" applyProtection="0">
      <alignment horizontal="left" vertical="center" indent="1"/>
    </xf>
    <xf numFmtId="0" fontId="82" fillId="77" borderId="207" applyNumberFormat="0" applyProtection="0">
      <alignment horizontal="left" vertical="top" indent="1"/>
    </xf>
    <xf numFmtId="0" fontId="82" fillId="77" borderId="207" applyNumberFormat="0" applyProtection="0">
      <alignment horizontal="left" vertical="top" indent="1"/>
    </xf>
    <xf numFmtId="0" fontId="82" fillId="77" borderId="207" applyNumberFormat="0" applyProtection="0">
      <alignment horizontal="left" vertical="top" indent="1"/>
    </xf>
    <xf numFmtId="0" fontId="82" fillId="77" borderId="207" applyNumberFormat="0" applyProtection="0">
      <alignment horizontal="left" vertical="top" indent="1"/>
    </xf>
    <xf numFmtId="0" fontId="82" fillId="77" borderId="207" applyNumberFormat="0" applyProtection="0">
      <alignment horizontal="left" vertical="top" indent="1"/>
    </xf>
    <xf numFmtId="4" fontId="45" fillId="89" borderId="203" applyNumberFormat="0" applyProtection="0">
      <alignment horizontal="left" vertical="center" indent="1"/>
    </xf>
    <xf numFmtId="4" fontId="45" fillId="89" borderId="203" applyNumberFormat="0" applyProtection="0">
      <alignment horizontal="left" vertical="center" indent="1"/>
    </xf>
    <xf numFmtId="4" fontId="45" fillId="89" borderId="203" applyNumberFormat="0" applyProtection="0">
      <alignment horizontal="left" vertical="center" indent="1"/>
    </xf>
    <xf numFmtId="4" fontId="45" fillId="89" borderId="203" applyNumberFormat="0" applyProtection="0">
      <alignment horizontal="left" vertical="center" indent="1"/>
    </xf>
    <xf numFmtId="4" fontId="45" fillId="89" borderId="203" applyNumberFormat="0" applyProtection="0">
      <alignment horizontal="left" vertical="center" indent="1"/>
    </xf>
    <xf numFmtId="4" fontId="73" fillId="74" borderId="206" applyNumberFormat="0" applyProtection="0">
      <alignment horizontal="right" vertical="center"/>
    </xf>
    <xf numFmtId="4" fontId="45" fillId="86" borderId="205" applyNumberFormat="0" applyProtection="0">
      <alignment horizontal="right" vertical="center"/>
    </xf>
    <xf numFmtId="4" fontId="45" fillId="86" borderId="205" applyNumberFormat="0" applyProtection="0">
      <alignment horizontal="right" vertical="center"/>
    </xf>
    <xf numFmtId="4" fontId="45" fillId="86" borderId="205" applyNumberFormat="0" applyProtection="0">
      <alignment horizontal="right" vertical="center"/>
    </xf>
    <xf numFmtId="4" fontId="45" fillId="86" borderId="205" applyNumberFormat="0" applyProtection="0">
      <alignment horizontal="right" vertical="center"/>
    </xf>
    <xf numFmtId="4" fontId="45" fillId="86" borderId="205" applyNumberFormat="0" applyProtection="0">
      <alignment horizontal="right" vertical="center"/>
    </xf>
    <xf numFmtId="2" fontId="84" fillId="91" borderId="201" applyProtection="0"/>
    <xf numFmtId="2" fontId="84" fillId="91" borderId="201" applyProtection="0"/>
    <xf numFmtId="2" fontId="44" fillId="92" borderId="201" applyProtection="0"/>
    <xf numFmtId="2" fontId="44" fillId="93" borderId="201" applyProtection="0"/>
    <xf numFmtId="2" fontId="44" fillId="94" borderId="201" applyProtection="0"/>
    <xf numFmtId="2" fontId="44" fillId="94" borderId="201" applyProtection="0">
      <alignment horizontal="center"/>
    </xf>
    <xf numFmtId="2" fontId="44" fillId="93" borderId="201" applyProtection="0">
      <alignment horizontal="center"/>
    </xf>
    <xf numFmtId="0" fontId="45" fillId="0" borderId="203">
      <alignment horizontal="left" vertical="top" wrapText="1"/>
    </xf>
    <xf numFmtId="0" fontId="87" fillId="0" borderId="209" applyNumberFormat="0" applyFill="0" applyAlignment="0" applyProtection="0"/>
    <xf numFmtId="0" fontId="93" fillId="0" borderId="210"/>
    <xf numFmtId="0" fontId="44" fillId="6" borderId="213" applyNumberFormat="0">
      <alignment readingOrder="1"/>
      <protection locked="0"/>
    </xf>
    <xf numFmtId="0" fontId="50" fillId="0" borderId="214">
      <alignment horizontal="left" vertical="top" wrapText="1"/>
    </xf>
    <xf numFmtId="49" fontId="36" fillId="0" borderId="211">
      <alignment horizontal="center" vertical="top" wrapText="1"/>
      <protection locked="0"/>
    </xf>
    <xf numFmtId="49" fontId="36" fillId="0" borderId="211">
      <alignment horizontal="center" vertical="top" wrapText="1"/>
      <protection locked="0"/>
    </xf>
    <xf numFmtId="49" fontId="45" fillId="10" borderId="211">
      <alignment horizontal="right" vertical="top"/>
      <protection locked="0"/>
    </xf>
    <xf numFmtId="49" fontId="45" fillId="10" borderId="211">
      <alignment horizontal="right" vertical="top"/>
      <protection locked="0"/>
    </xf>
    <xf numFmtId="0" fontId="45" fillId="10" borderId="211">
      <alignment horizontal="right" vertical="top"/>
      <protection locked="0"/>
    </xf>
    <xf numFmtId="0" fontId="45" fillId="10" borderId="211">
      <alignment horizontal="right" vertical="top"/>
      <protection locked="0"/>
    </xf>
    <xf numFmtId="49" fontId="45" fillId="0" borderId="211">
      <alignment horizontal="right" vertical="top"/>
      <protection locked="0"/>
    </xf>
    <xf numFmtId="49" fontId="45" fillId="0" borderId="211">
      <alignment horizontal="right" vertical="top"/>
      <protection locked="0"/>
    </xf>
    <xf numFmtId="0" fontId="45" fillId="0" borderId="211">
      <alignment horizontal="right" vertical="top"/>
      <protection locked="0"/>
    </xf>
    <xf numFmtId="0" fontId="45" fillId="0" borderId="211">
      <alignment horizontal="right" vertical="top"/>
      <protection locked="0"/>
    </xf>
    <xf numFmtId="49" fontId="45" fillId="49" borderId="211">
      <alignment horizontal="right" vertical="top"/>
      <protection locked="0"/>
    </xf>
    <xf numFmtId="49" fontId="45" fillId="49" borderId="211">
      <alignment horizontal="right" vertical="top"/>
      <protection locked="0"/>
    </xf>
    <xf numFmtId="0" fontId="45" fillId="49" borderId="211">
      <alignment horizontal="right" vertical="top"/>
      <protection locked="0"/>
    </xf>
    <xf numFmtId="0" fontId="45" fillId="49" borderId="211">
      <alignment horizontal="right" vertical="top"/>
      <protection locked="0"/>
    </xf>
    <xf numFmtId="0" fontId="50" fillId="0" borderId="214">
      <alignment horizontal="center" vertical="top" wrapText="1"/>
    </xf>
    <xf numFmtId="0" fontId="54" fillId="50" borderId="213" applyNumberFormat="0" applyAlignment="0" applyProtection="0"/>
    <xf numFmtId="0" fontId="67" fillId="13" borderId="213" applyNumberFormat="0" applyAlignment="0" applyProtection="0"/>
    <xf numFmtId="0" fontId="36" fillId="59" borderId="215" applyNumberFormat="0" applyFont="0" applyAlignment="0" applyProtection="0"/>
    <xf numFmtId="0" fontId="38" fillId="45" borderId="216" applyNumberFormat="0" applyFont="0" applyAlignment="0" applyProtection="0"/>
    <xf numFmtId="0" fontId="38" fillId="45" borderId="216" applyNumberFormat="0" applyFont="0" applyAlignment="0" applyProtection="0"/>
    <xf numFmtId="0" fontId="38" fillId="45" borderId="216" applyNumberFormat="0" applyFont="0" applyAlignment="0" applyProtection="0"/>
    <xf numFmtId="0" fontId="72" fillId="50" borderId="217" applyNumberFormat="0" applyAlignment="0" applyProtection="0"/>
    <xf numFmtId="4" fontId="53" fillId="60" borderId="217" applyNumberFormat="0" applyProtection="0">
      <alignment vertical="center"/>
    </xf>
    <xf numFmtId="4" fontId="74" fillId="57" borderId="216" applyNumberFormat="0" applyProtection="0">
      <alignment vertical="center"/>
    </xf>
    <xf numFmtId="4" fontId="74" fillId="57" borderId="216" applyNumberFormat="0" applyProtection="0">
      <alignment vertical="center"/>
    </xf>
    <xf numFmtId="4" fontId="74" fillId="57" borderId="216" applyNumberFormat="0" applyProtection="0">
      <alignment vertical="center"/>
    </xf>
    <xf numFmtId="4" fontId="74" fillId="57" borderId="216" applyNumberFormat="0" applyProtection="0">
      <alignment vertical="center"/>
    </xf>
    <xf numFmtId="4" fontId="74" fillId="57" borderId="216" applyNumberFormat="0" applyProtection="0">
      <alignment vertical="center"/>
    </xf>
    <xf numFmtId="4" fontId="75" fillId="60" borderId="217" applyNumberFormat="0" applyProtection="0">
      <alignment vertical="center"/>
    </xf>
    <xf numFmtId="4" fontId="45" fillId="60" borderId="216" applyNumberFormat="0" applyProtection="0">
      <alignment vertical="center"/>
    </xf>
    <xf numFmtId="4" fontId="45" fillId="60" borderId="216" applyNumberFormat="0" applyProtection="0">
      <alignment vertical="center"/>
    </xf>
    <xf numFmtId="4" fontId="45" fillId="60" borderId="216" applyNumberFormat="0" applyProtection="0">
      <alignment vertical="center"/>
    </xf>
    <xf numFmtId="4" fontId="45" fillId="60" borderId="216" applyNumberFormat="0" applyProtection="0">
      <alignment vertical="center"/>
    </xf>
    <xf numFmtId="4" fontId="45" fillId="60" borderId="216" applyNumberFormat="0" applyProtection="0">
      <alignment vertical="center"/>
    </xf>
    <xf numFmtId="4" fontId="53" fillId="60" borderId="217" applyNumberFormat="0" applyProtection="0">
      <alignment horizontal="left" vertical="center" indent="1"/>
    </xf>
    <xf numFmtId="4" fontId="74" fillId="60" borderId="216" applyNumberFormat="0" applyProtection="0">
      <alignment horizontal="left" vertical="center" indent="1"/>
    </xf>
    <xf numFmtId="4" fontId="74" fillId="60" borderId="216" applyNumberFormat="0" applyProtection="0">
      <alignment horizontal="left" vertical="center" indent="1"/>
    </xf>
    <xf numFmtId="4" fontId="74" fillId="60" borderId="216" applyNumberFormat="0" applyProtection="0">
      <alignment horizontal="left" vertical="center" indent="1"/>
    </xf>
    <xf numFmtId="4" fontId="74" fillId="60" borderId="216" applyNumberFormat="0" applyProtection="0">
      <alignment horizontal="left" vertical="center" indent="1"/>
    </xf>
    <xf numFmtId="4" fontId="74" fillId="60" borderId="216" applyNumberFormat="0" applyProtection="0">
      <alignment horizontal="left" vertical="center" indent="1"/>
    </xf>
    <xf numFmtId="4" fontId="53" fillId="60" borderId="217" applyNumberFormat="0" applyProtection="0">
      <alignment horizontal="left" vertical="center" indent="1"/>
    </xf>
    <xf numFmtId="0" fontId="45" fillId="57" borderId="218" applyNumberFormat="0" applyProtection="0">
      <alignment horizontal="left" vertical="top" indent="1"/>
    </xf>
    <xf numFmtId="0" fontId="45" fillId="57" borderId="218" applyNumberFormat="0" applyProtection="0">
      <alignment horizontal="left" vertical="top" indent="1"/>
    </xf>
    <xf numFmtId="0" fontId="45" fillId="57" borderId="218" applyNumberFormat="0" applyProtection="0">
      <alignment horizontal="left" vertical="top" indent="1"/>
    </xf>
    <xf numFmtId="0" fontId="45" fillId="57" borderId="218" applyNumberFormat="0" applyProtection="0">
      <alignment horizontal="left" vertical="top" indent="1"/>
    </xf>
    <xf numFmtId="0" fontId="45" fillId="57" borderId="218" applyNumberFormat="0" applyProtection="0">
      <alignment horizontal="left" vertical="top" indent="1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4" fontId="53" fillId="61" borderId="217" applyNumberFormat="0" applyProtection="0">
      <alignment horizontal="right" vertical="center"/>
    </xf>
    <xf numFmtId="4" fontId="74" fillId="9" borderId="216" applyNumberFormat="0" applyProtection="0">
      <alignment horizontal="right" vertical="center"/>
    </xf>
    <xf numFmtId="4" fontId="74" fillId="9" borderId="216" applyNumberFormat="0" applyProtection="0">
      <alignment horizontal="right" vertical="center"/>
    </xf>
    <xf numFmtId="4" fontId="74" fillId="9" borderId="216" applyNumberFormat="0" applyProtection="0">
      <alignment horizontal="right" vertical="center"/>
    </xf>
    <xf numFmtId="4" fontId="74" fillId="9" borderId="216" applyNumberFormat="0" applyProtection="0">
      <alignment horizontal="right" vertical="center"/>
    </xf>
    <xf numFmtId="4" fontId="74" fillId="9" borderId="216" applyNumberFormat="0" applyProtection="0">
      <alignment horizontal="right" vertical="center"/>
    </xf>
    <xf numFmtId="4" fontId="53" fillId="62" borderId="217" applyNumberFormat="0" applyProtection="0">
      <alignment horizontal="right" vertical="center"/>
    </xf>
    <xf numFmtId="4" fontId="74" fillId="63" borderId="216" applyNumberFormat="0" applyProtection="0">
      <alignment horizontal="right" vertical="center"/>
    </xf>
    <xf numFmtId="4" fontId="74" fillId="63" borderId="216" applyNumberFormat="0" applyProtection="0">
      <alignment horizontal="right" vertical="center"/>
    </xf>
    <xf numFmtId="4" fontId="74" fillId="63" borderId="216" applyNumberFormat="0" applyProtection="0">
      <alignment horizontal="right" vertical="center"/>
    </xf>
    <xf numFmtId="4" fontId="74" fillId="63" borderId="216" applyNumberFormat="0" applyProtection="0">
      <alignment horizontal="right" vertical="center"/>
    </xf>
    <xf numFmtId="4" fontId="74" fillId="63" borderId="216" applyNumberFormat="0" applyProtection="0">
      <alignment horizontal="right" vertical="center"/>
    </xf>
    <xf numFmtId="4" fontId="53" fillId="64" borderId="217" applyNumberFormat="0" applyProtection="0">
      <alignment horizontal="right" vertical="center"/>
    </xf>
    <xf numFmtId="4" fontId="74" fillId="30" borderId="214" applyNumberFormat="0" applyProtection="0">
      <alignment horizontal="right" vertical="center"/>
    </xf>
    <xf numFmtId="4" fontId="74" fillId="30" borderId="214" applyNumberFormat="0" applyProtection="0">
      <alignment horizontal="right" vertical="center"/>
    </xf>
    <xf numFmtId="4" fontId="74" fillId="30" borderId="214" applyNumberFormat="0" applyProtection="0">
      <alignment horizontal="right" vertical="center"/>
    </xf>
    <xf numFmtId="4" fontId="74" fillId="30" borderId="214" applyNumberFormat="0" applyProtection="0">
      <alignment horizontal="right" vertical="center"/>
    </xf>
    <xf numFmtId="4" fontId="74" fillId="30" borderId="214" applyNumberFormat="0" applyProtection="0">
      <alignment horizontal="right" vertical="center"/>
    </xf>
    <xf numFmtId="4" fontId="53" fillId="65" borderId="217" applyNumberFormat="0" applyProtection="0">
      <alignment horizontal="right" vertical="center"/>
    </xf>
    <xf numFmtId="4" fontId="74" fillId="17" borderId="216" applyNumberFormat="0" applyProtection="0">
      <alignment horizontal="right" vertical="center"/>
    </xf>
    <xf numFmtId="4" fontId="74" fillId="17" borderId="216" applyNumberFormat="0" applyProtection="0">
      <alignment horizontal="right" vertical="center"/>
    </xf>
    <xf numFmtId="4" fontId="74" fillId="17" borderId="216" applyNumberFormat="0" applyProtection="0">
      <alignment horizontal="right" vertical="center"/>
    </xf>
    <xf numFmtId="4" fontId="74" fillId="17" borderId="216" applyNumberFormat="0" applyProtection="0">
      <alignment horizontal="right" vertical="center"/>
    </xf>
    <xf numFmtId="4" fontId="74" fillId="17" borderId="216" applyNumberFormat="0" applyProtection="0">
      <alignment horizontal="right" vertical="center"/>
    </xf>
    <xf numFmtId="4" fontId="53" fillId="66" borderId="217" applyNumberFormat="0" applyProtection="0">
      <alignment horizontal="right" vertical="center"/>
    </xf>
    <xf numFmtId="4" fontId="74" fillId="21" borderId="216" applyNumberFormat="0" applyProtection="0">
      <alignment horizontal="right" vertical="center"/>
    </xf>
    <xf numFmtId="4" fontId="74" fillId="21" borderId="216" applyNumberFormat="0" applyProtection="0">
      <alignment horizontal="right" vertical="center"/>
    </xf>
    <xf numFmtId="4" fontId="74" fillId="21" borderId="216" applyNumberFormat="0" applyProtection="0">
      <alignment horizontal="right" vertical="center"/>
    </xf>
    <xf numFmtId="4" fontId="74" fillId="21" borderId="216" applyNumberFormat="0" applyProtection="0">
      <alignment horizontal="right" vertical="center"/>
    </xf>
    <xf numFmtId="4" fontId="74" fillId="21" borderId="216" applyNumberFormat="0" applyProtection="0">
      <alignment horizontal="right" vertical="center"/>
    </xf>
    <xf numFmtId="4" fontId="53" fillId="67" borderId="217" applyNumberFormat="0" applyProtection="0">
      <alignment horizontal="right" vertical="center"/>
    </xf>
    <xf numFmtId="4" fontId="74" fillId="44" borderId="216" applyNumberFormat="0" applyProtection="0">
      <alignment horizontal="right" vertical="center"/>
    </xf>
    <xf numFmtId="4" fontId="74" fillId="44" borderId="216" applyNumberFormat="0" applyProtection="0">
      <alignment horizontal="right" vertical="center"/>
    </xf>
    <xf numFmtId="4" fontId="74" fillId="44" borderId="216" applyNumberFormat="0" applyProtection="0">
      <alignment horizontal="right" vertical="center"/>
    </xf>
    <xf numFmtId="4" fontId="74" fillId="44" borderId="216" applyNumberFormat="0" applyProtection="0">
      <alignment horizontal="right" vertical="center"/>
    </xf>
    <xf numFmtId="4" fontId="74" fillId="44" borderId="216" applyNumberFormat="0" applyProtection="0">
      <alignment horizontal="right" vertical="center"/>
    </xf>
    <xf numFmtId="4" fontId="53" fillId="68" borderId="217" applyNumberFormat="0" applyProtection="0">
      <alignment horizontal="right" vertical="center"/>
    </xf>
    <xf numFmtId="4" fontId="74" fillId="37" borderId="216" applyNumberFormat="0" applyProtection="0">
      <alignment horizontal="right" vertical="center"/>
    </xf>
    <xf numFmtId="4" fontId="74" fillId="37" borderId="216" applyNumberFormat="0" applyProtection="0">
      <alignment horizontal="right" vertical="center"/>
    </xf>
    <xf numFmtId="4" fontId="74" fillId="37" borderId="216" applyNumberFormat="0" applyProtection="0">
      <alignment horizontal="right" vertical="center"/>
    </xf>
    <xf numFmtId="4" fontId="74" fillId="37" borderId="216" applyNumberFormat="0" applyProtection="0">
      <alignment horizontal="right" vertical="center"/>
    </xf>
    <xf numFmtId="4" fontId="74" fillId="37" borderId="216" applyNumberFormat="0" applyProtection="0">
      <alignment horizontal="right" vertical="center"/>
    </xf>
    <xf numFmtId="4" fontId="53" fillId="69" borderId="217" applyNumberFormat="0" applyProtection="0">
      <alignment horizontal="right" vertical="center"/>
    </xf>
    <xf numFmtId="4" fontId="74" fillId="70" borderId="216" applyNumberFormat="0" applyProtection="0">
      <alignment horizontal="right" vertical="center"/>
    </xf>
    <xf numFmtId="4" fontId="74" fillId="70" borderId="216" applyNumberFormat="0" applyProtection="0">
      <alignment horizontal="right" vertical="center"/>
    </xf>
    <xf numFmtId="4" fontId="74" fillId="70" borderId="216" applyNumberFormat="0" applyProtection="0">
      <alignment horizontal="right" vertical="center"/>
    </xf>
    <xf numFmtId="4" fontId="74" fillId="70" borderId="216" applyNumberFormat="0" applyProtection="0">
      <alignment horizontal="right" vertical="center"/>
    </xf>
    <xf numFmtId="4" fontId="74" fillId="70" borderId="216" applyNumberFormat="0" applyProtection="0">
      <alignment horizontal="right" vertical="center"/>
    </xf>
    <xf numFmtId="4" fontId="53" fillId="71" borderId="217" applyNumberFormat="0" applyProtection="0">
      <alignment horizontal="right" vertical="center"/>
    </xf>
    <xf numFmtId="4" fontId="74" fillId="16" borderId="216" applyNumberFormat="0" applyProtection="0">
      <alignment horizontal="right" vertical="center"/>
    </xf>
    <xf numFmtId="4" fontId="74" fillId="16" borderId="216" applyNumberFormat="0" applyProtection="0">
      <alignment horizontal="right" vertical="center"/>
    </xf>
    <xf numFmtId="4" fontId="74" fillId="16" borderId="216" applyNumberFormat="0" applyProtection="0">
      <alignment horizontal="right" vertical="center"/>
    </xf>
    <xf numFmtId="4" fontId="74" fillId="16" borderId="216" applyNumberFormat="0" applyProtection="0">
      <alignment horizontal="right" vertical="center"/>
    </xf>
    <xf numFmtId="4" fontId="74" fillId="16" borderId="216" applyNumberFormat="0" applyProtection="0">
      <alignment horizontal="right" vertical="center"/>
    </xf>
    <xf numFmtId="4" fontId="77" fillId="72" borderId="217" applyNumberFormat="0" applyProtection="0">
      <alignment horizontal="left" vertical="center" indent="1"/>
    </xf>
    <xf numFmtId="4" fontId="74" fillId="73" borderId="214" applyNumberFormat="0" applyProtection="0">
      <alignment horizontal="left" vertical="center" indent="1"/>
    </xf>
    <xf numFmtId="4" fontId="74" fillId="73" borderId="214" applyNumberFormat="0" applyProtection="0">
      <alignment horizontal="left" vertical="center" indent="1"/>
    </xf>
    <xf numFmtId="4" fontId="74" fillId="73" borderId="214" applyNumberFormat="0" applyProtection="0">
      <alignment horizontal="left" vertical="center" indent="1"/>
    </xf>
    <xf numFmtId="4" fontId="74" fillId="73" borderId="214" applyNumberFormat="0" applyProtection="0">
      <alignment horizontal="left" vertical="center" indent="1"/>
    </xf>
    <xf numFmtId="4" fontId="74" fillId="73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56" fillId="75" borderId="214" applyNumberFormat="0" applyProtection="0">
      <alignment horizontal="left" vertical="center" indent="1"/>
    </xf>
    <xf numFmtId="4" fontId="74" fillId="77" borderId="216" applyNumberFormat="0" applyProtection="0">
      <alignment horizontal="right" vertical="center"/>
    </xf>
    <xf numFmtId="4" fontId="74" fillId="77" borderId="216" applyNumberFormat="0" applyProtection="0">
      <alignment horizontal="right" vertical="center"/>
    </xf>
    <xf numFmtId="4" fontId="74" fillId="77" borderId="216" applyNumberFormat="0" applyProtection="0">
      <alignment horizontal="right" vertical="center"/>
    </xf>
    <xf numFmtId="4" fontId="74" fillId="77" borderId="216" applyNumberFormat="0" applyProtection="0">
      <alignment horizontal="right" vertical="center"/>
    </xf>
    <xf numFmtId="4" fontId="74" fillId="77" borderId="216" applyNumberFormat="0" applyProtection="0">
      <alignment horizontal="right" vertical="center"/>
    </xf>
    <xf numFmtId="4" fontId="74" fillId="78" borderId="214" applyNumberFormat="0" applyProtection="0">
      <alignment horizontal="left" vertical="center" indent="1"/>
    </xf>
    <xf numFmtId="4" fontId="74" fillId="78" borderId="214" applyNumberFormat="0" applyProtection="0">
      <alignment horizontal="left" vertical="center" indent="1"/>
    </xf>
    <xf numFmtId="4" fontId="74" fillId="78" borderId="214" applyNumberFormat="0" applyProtection="0">
      <alignment horizontal="left" vertical="center" indent="1"/>
    </xf>
    <xf numFmtId="4" fontId="74" fillId="78" borderId="214" applyNumberFormat="0" applyProtection="0">
      <alignment horizontal="left" vertical="center" indent="1"/>
    </xf>
    <xf numFmtId="4" fontId="74" fillId="78" borderId="214" applyNumberFormat="0" applyProtection="0">
      <alignment horizontal="left" vertical="center" indent="1"/>
    </xf>
    <xf numFmtId="4" fontId="74" fillId="77" borderId="214" applyNumberFormat="0" applyProtection="0">
      <alignment horizontal="left" vertical="center" indent="1"/>
    </xf>
    <xf numFmtId="4" fontId="74" fillId="77" borderId="214" applyNumberFormat="0" applyProtection="0">
      <alignment horizontal="left" vertical="center" indent="1"/>
    </xf>
    <xf numFmtId="4" fontId="74" fillId="77" borderId="214" applyNumberFormat="0" applyProtection="0">
      <alignment horizontal="left" vertical="center" indent="1"/>
    </xf>
    <xf numFmtId="4" fontId="74" fillId="77" borderId="214" applyNumberFormat="0" applyProtection="0">
      <alignment horizontal="left" vertical="center" indent="1"/>
    </xf>
    <xf numFmtId="4" fontId="74" fillId="77" borderId="214" applyNumberFormat="0" applyProtection="0">
      <alignment horizontal="left" vertical="center" indent="1"/>
    </xf>
    <xf numFmtId="0" fontId="74" fillId="50" borderId="216" applyNumberFormat="0" applyProtection="0">
      <alignment horizontal="left" vertical="center" indent="1"/>
    </xf>
    <xf numFmtId="0" fontId="74" fillId="50" borderId="216" applyNumberFormat="0" applyProtection="0">
      <alignment horizontal="left" vertical="center" indent="1"/>
    </xf>
    <xf numFmtId="0" fontId="74" fillId="50" borderId="216" applyNumberFormat="0" applyProtection="0">
      <alignment horizontal="left" vertical="center" indent="1"/>
    </xf>
    <xf numFmtId="0" fontId="74" fillId="50" borderId="216" applyNumberFormat="0" applyProtection="0">
      <alignment horizontal="left" vertical="center" indent="1"/>
    </xf>
    <xf numFmtId="0" fontId="74" fillId="50" borderId="216" applyNumberFormat="0" applyProtection="0">
      <alignment horizontal="left" vertical="center" indent="1"/>
    </xf>
    <xf numFmtId="0" fontId="74" fillId="50" borderId="216" applyNumberFormat="0" applyProtection="0">
      <alignment horizontal="left" vertical="center" indent="1"/>
    </xf>
    <xf numFmtId="0" fontId="38" fillId="75" borderId="218" applyNumberFormat="0" applyProtection="0">
      <alignment horizontal="left" vertical="top" indent="1"/>
    </xf>
    <xf numFmtId="0" fontId="38" fillId="75" borderId="218" applyNumberFormat="0" applyProtection="0">
      <alignment horizontal="left" vertical="top" indent="1"/>
    </xf>
    <xf numFmtId="0" fontId="38" fillId="75" borderId="218" applyNumberFormat="0" applyProtection="0">
      <alignment horizontal="left" vertical="top" indent="1"/>
    </xf>
    <xf numFmtId="0" fontId="38" fillId="75" borderId="218" applyNumberFormat="0" applyProtection="0">
      <alignment horizontal="left" vertical="top" indent="1"/>
    </xf>
    <xf numFmtId="0" fontId="38" fillId="75" borderId="218" applyNumberFormat="0" applyProtection="0">
      <alignment horizontal="left" vertical="top" indent="1"/>
    </xf>
    <xf numFmtId="0" fontId="38" fillId="75" borderId="218" applyNumberFormat="0" applyProtection="0">
      <alignment horizontal="left" vertical="top" indent="1"/>
    </xf>
    <xf numFmtId="0" fontId="38" fillId="75" borderId="218" applyNumberFormat="0" applyProtection="0">
      <alignment horizontal="left" vertical="top" indent="1"/>
    </xf>
    <xf numFmtId="0" fontId="38" fillId="75" borderId="218" applyNumberFormat="0" applyProtection="0">
      <alignment horizontal="left" vertical="top" indent="1"/>
    </xf>
    <xf numFmtId="0" fontId="74" fillId="82" borderId="216" applyNumberFormat="0" applyProtection="0">
      <alignment horizontal="left" vertical="center" indent="1"/>
    </xf>
    <xf numFmtId="0" fontId="74" fillId="82" borderId="216" applyNumberFormat="0" applyProtection="0">
      <alignment horizontal="left" vertical="center" indent="1"/>
    </xf>
    <xf numFmtId="0" fontId="74" fillId="82" borderId="216" applyNumberFormat="0" applyProtection="0">
      <alignment horizontal="left" vertical="center" indent="1"/>
    </xf>
    <xf numFmtId="0" fontId="74" fillId="82" borderId="216" applyNumberFormat="0" applyProtection="0">
      <alignment horizontal="left" vertical="center" indent="1"/>
    </xf>
    <xf numFmtId="0" fontId="74" fillId="82" borderId="216" applyNumberFormat="0" applyProtection="0">
      <alignment horizontal="left" vertical="center" indent="1"/>
    </xf>
    <xf numFmtId="0" fontId="74" fillId="82" borderId="216" applyNumberFormat="0" applyProtection="0">
      <alignment horizontal="left" vertical="center" indent="1"/>
    </xf>
    <xf numFmtId="0" fontId="38" fillId="77" borderId="218" applyNumberFormat="0" applyProtection="0">
      <alignment horizontal="left" vertical="top" indent="1"/>
    </xf>
    <xf numFmtId="0" fontId="38" fillId="77" borderId="218" applyNumberFormat="0" applyProtection="0">
      <alignment horizontal="left" vertical="top" indent="1"/>
    </xf>
    <xf numFmtId="0" fontId="38" fillId="77" borderId="218" applyNumberFormat="0" applyProtection="0">
      <alignment horizontal="left" vertical="top" indent="1"/>
    </xf>
    <xf numFmtId="0" fontId="38" fillId="77" borderId="218" applyNumberFormat="0" applyProtection="0">
      <alignment horizontal="left" vertical="top" indent="1"/>
    </xf>
    <xf numFmtId="0" fontId="38" fillId="77" borderId="218" applyNumberFormat="0" applyProtection="0">
      <alignment horizontal="left" vertical="top" indent="1"/>
    </xf>
    <xf numFmtId="0" fontId="38" fillId="77" borderId="218" applyNumberFormat="0" applyProtection="0">
      <alignment horizontal="left" vertical="top" indent="1"/>
    </xf>
    <xf numFmtId="0" fontId="38" fillId="77" borderId="218" applyNumberFormat="0" applyProtection="0">
      <alignment horizontal="left" vertical="top" indent="1"/>
    </xf>
    <xf numFmtId="0" fontId="38" fillId="77" borderId="218" applyNumberFormat="0" applyProtection="0">
      <alignment horizontal="left" vertical="top" indent="1"/>
    </xf>
    <xf numFmtId="0" fontId="74" fillId="14" borderId="216" applyNumberFormat="0" applyProtection="0">
      <alignment horizontal="left" vertical="center" indent="1"/>
    </xf>
    <xf numFmtId="0" fontId="74" fillId="14" borderId="216" applyNumberFormat="0" applyProtection="0">
      <alignment horizontal="left" vertical="center" indent="1"/>
    </xf>
    <xf numFmtId="0" fontId="74" fillId="14" borderId="216" applyNumberFormat="0" applyProtection="0">
      <alignment horizontal="left" vertical="center" indent="1"/>
    </xf>
    <xf numFmtId="0" fontId="74" fillId="14" borderId="216" applyNumberFormat="0" applyProtection="0">
      <alignment horizontal="left" vertical="center" indent="1"/>
    </xf>
    <xf numFmtId="0" fontId="74" fillId="14" borderId="216" applyNumberFormat="0" applyProtection="0">
      <alignment horizontal="left" vertical="center" indent="1"/>
    </xf>
    <xf numFmtId="0" fontId="37" fillId="85" borderId="217" applyNumberFormat="0" applyProtection="0">
      <alignment horizontal="left" vertical="center" indent="1"/>
    </xf>
    <xf numFmtId="0" fontId="38" fillId="14" borderId="218" applyNumberFormat="0" applyProtection="0">
      <alignment horizontal="left" vertical="top" indent="1"/>
    </xf>
    <xf numFmtId="0" fontId="38" fillId="14" borderId="218" applyNumberFormat="0" applyProtection="0">
      <alignment horizontal="left" vertical="top" indent="1"/>
    </xf>
    <xf numFmtId="0" fontId="38" fillId="14" borderId="218" applyNumberFormat="0" applyProtection="0">
      <alignment horizontal="left" vertical="top" indent="1"/>
    </xf>
    <xf numFmtId="0" fontId="38" fillId="14" borderId="218" applyNumberFormat="0" applyProtection="0">
      <alignment horizontal="left" vertical="top" indent="1"/>
    </xf>
    <xf numFmtId="0" fontId="38" fillId="14" borderId="218" applyNumberFormat="0" applyProtection="0">
      <alignment horizontal="left" vertical="top" indent="1"/>
    </xf>
    <xf numFmtId="0" fontId="38" fillId="14" borderId="218" applyNumberFormat="0" applyProtection="0">
      <alignment horizontal="left" vertical="top" indent="1"/>
    </xf>
    <xf numFmtId="0" fontId="38" fillId="14" borderId="218" applyNumberFormat="0" applyProtection="0">
      <alignment horizontal="left" vertical="top" indent="1"/>
    </xf>
    <xf numFmtId="0" fontId="38" fillId="14" borderId="218" applyNumberFormat="0" applyProtection="0">
      <alignment horizontal="left" vertical="top" indent="1"/>
    </xf>
    <xf numFmtId="0" fontId="74" fillId="78" borderId="216" applyNumberFormat="0" applyProtection="0">
      <alignment horizontal="left" vertical="center" indent="1"/>
    </xf>
    <xf numFmtId="0" fontId="74" fillId="78" borderId="216" applyNumberFormat="0" applyProtection="0">
      <alignment horizontal="left" vertical="center" indent="1"/>
    </xf>
    <xf numFmtId="0" fontId="74" fillId="78" borderId="216" applyNumberFormat="0" applyProtection="0">
      <alignment horizontal="left" vertical="center" indent="1"/>
    </xf>
    <xf numFmtId="0" fontId="74" fillId="78" borderId="216" applyNumberFormat="0" applyProtection="0">
      <alignment horizontal="left" vertical="center" indent="1"/>
    </xf>
    <xf numFmtId="0" fontId="74" fillId="78" borderId="216" applyNumberFormat="0" applyProtection="0">
      <alignment horizontal="left" vertical="center" indent="1"/>
    </xf>
    <xf numFmtId="0" fontId="37" fillId="6" borderId="217" applyNumberFormat="0" applyProtection="0">
      <alignment horizontal="left" vertical="center" indent="1"/>
    </xf>
    <xf numFmtId="0" fontId="38" fillId="78" borderId="218" applyNumberFormat="0" applyProtection="0">
      <alignment horizontal="left" vertical="top" indent="1"/>
    </xf>
    <xf numFmtId="0" fontId="38" fillId="78" borderId="218" applyNumberFormat="0" applyProtection="0">
      <alignment horizontal="left" vertical="top" indent="1"/>
    </xf>
    <xf numFmtId="0" fontId="38" fillId="78" borderId="218" applyNumberFormat="0" applyProtection="0">
      <alignment horizontal="left" vertical="top" indent="1"/>
    </xf>
    <xf numFmtId="0" fontId="38" fillId="78" borderId="218" applyNumberFormat="0" applyProtection="0">
      <alignment horizontal="left" vertical="top" indent="1"/>
    </xf>
    <xf numFmtId="0" fontId="38" fillId="78" borderId="218" applyNumberFormat="0" applyProtection="0">
      <alignment horizontal="left" vertical="top" indent="1"/>
    </xf>
    <xf numFmtId="0" fontId="38" fillId="78" borderId="218" applyNumberFormat="0" applyProtection="0">
      <alignment horizontal="left" vertical="top" indent="1"/>
    </xf>
    <xf numFmtId="0" fontId="38" fillId="78" borderId="218" applyNumberFormat="0" applyProtection="0">
      <alignment horizontal="left" vertical="top" indent="1"/>
    </xf>
    <xf numFmtId="0" fontId="38" fillId="78" borderId="218" applyNumberFormat="0" applyProtection="0">
      <alignment horizontal="left" vertical="top" indent="1"/>
    </xf>
    <xf numFmtId="0" fontId="81" fillId="75" borderId="219" applyBorder="0"/>
    <xf numFmtId="4" fontId="53" fillId="87" borderId="217" applyNumberFormat="0" applyProtection="0">
      <alignment vertical="center"/>
    </xf>
    <xf numFmtId="4" fontId="82" fillId="59" borderId="218" applyNumberFormat="0" applyProtection="0">
      <alignment vertical="center"/>
    </xf>
    <xf numFmtId="4" fontId="82" fillId="59" borderId="218" applyNumberFormat="0" applyProtection="0">
      <alignment vertical="center"/>
    </xf>
    <xf numFmtId="4" fontId="82" fillId="59" borderId="218" applyNumberFormat="0" applyProtection="0">
      <alignment vertical="center"/>
    </xf>
    <xf numFmtId="4" fontId="82" fillId="59" borderId="218" applyNumberFormat="0" applyProtection="0">
      <alignment vertical="center"/>
    </xf>
    <xf numFmtId="4" fontId="82" fillId="59" borderId="218" applyNumberFormat="0" applyProtection="0">
      <alignment vertical="center"/>
    </xf>
    <xf numFmtId="4" fontId="75" fillId="87" borderId="217" applyNumberFormat="0" applyProtection="0">
      <alignment vertical="center"/>
    </xf>
    <xf numFmtId="4" fontId="53" fillId="87" borderId="217" applyNumberFormat="0" applyProtection="0">
      <alignment horizontal="left" vertical="center" indent="1"/>
    </xf>
    <xf numFmtId="4" fontId="82" fillId="50" borderId="218" applyNumberFormat="0" applyProtection="0">
      <alignment horizontal="left" vertical="center" indent="1"/>
    </xf>
    <xf numFmtId="4" fontId="82" fillId="50" borderId="218" applyNumberFormat="0" applyProtection="0">
      <alignment horizontal="left" vertical="center" indent="1"/>
    </xf>
    <xf numFmtId="4" fontId="82" fillId="50" borderId="218" applyNumberFormat="0" applyProtection="0">
      <alignment horizontal="left" vertical="center" indent="1"/>
    </xf>
    <xf numFmtId="4" fontId="82" fillId="50" borderId="218" applyNumberFormat="0" applyProtection="0">
      <alignment horizontal="left" vertical="center" indent="1"/>
    </xf>
    <xf numFmtId="4" fontId="82" fillId="50" borderId="218" applyNumberFormat="0" applyProtection="0">
      <alignment horizontal="left" vertical="center" indent="1"/>
    </xf>
    <xf numFmtId="4" fontId="53" fillId="87" borderId="217" applyNumberFormat="0" applyProtection="0">
      <alignment horizontal="left" vertical="center" indent="1"/>
    </xf>
    <xf numFmtId="0" fontId="82" fillId="59" borderId="218" applyNumberFormat="0" applyProtection="0">
      <alignment horizontal="left" vertical="top" indent="1"/>
    </xf>
    <xf numFmtId="0" fontId="82" fillId="59" borderId="218" applyNumberFormat="0" applyProtection="0">
      <alignment horizontal="left" vertical="top" indent="1"/>
    </xf>
    <xf numFmtId="0" fontId="82" fillId="59" borderId="218" applyNumberFormat="0" applyProtection="0">
      <alignment horizontal="left" vertical="top" indent="1"/>
    </xf>
    <xf numFmtId="0" fontId="82" fillId="59" borderId="218" applyNumberFormat="0" applyProtection="0">
      <alignment horizontal="left" vertical="top" indent="1"/>
    </xf>
    <xf numFmtId="0" fontId="82" fillId="59" borderId="218" applyNumberFormat="0" applyProtection="0">
      <alignment horizontal="left" vertical="top" indent="1"/>
    </xf>
    <xf numFmtId="4" fontId="53" fillId="74" borderId="217" applyNumberFormat="0" applyProtection="0">
      <alignment horizontal="right" vertical="center"/>
    </xf>
    <xf numFmtId="4" fontId="74" fillId="0" borderId="216" applyNumberFormat="0" applyProtection="0">
      <alignment horizontal="right" vertical="center"/>
    </xf>
    <xf numFmtId="4" fontId="74" fillId="0" borderId="216" applyNumberFormat="0" applyProtection="0">
      <alignment horizontal="right" vertical="center"/>
    </xf>
    <xf numFmtId="4" fontId="74" fillId="0" borderId="216" applyNumberFormat="0" applyProtection="0">
      <alignment horizontal="right" vertical="center"/>
    </xf>
    <xf numFmtId="4" fontId="74" fillId="0" borderId="216" applyNumberFormat="0" applyProtection="0">
      <alignment horizontal="right" vertical="center"/>
    </xf>
    <xf numFmtId="4" fontId="74" fillId="0" borderId="216" applyNumberFormat="0" applyProtection="0">
      <alignment horizontal="right" vertical="center"/>
    </xf>
    <xf numFmtId="4" fontId="75" fillId="74" borderId="217" applyNumberFormat="0" applyProtection="0">
      <alignment horizontal="right" vertical="center"/>
    </xf>
    <xf numFmtId="4" fontId="45" fillId="88" borderId="216" applyNumberFormat="0" applyProtection="0">
      <alignment horizontal="right" vertical="center"/>
    </xf>
    <xf numFmtId="4" fontId="45" fillId="88" borderId="216" applyNumberFormat="0" applyProtection="0">
      <alignment horizontal="right" vertical="center"/>
    </xf>
    <xf numFmtId="4" fontId="45" fillId="88" borderId="216" applyNumberFormat="0" applyProtection="0">
      <alignment horizontal="right" vertical="center"/>
    </xf>
    <xf numFmtId="4" fontId="45" fillId="88" borderId="216" applyNumberFormat="0" applyProtection="0">
      <alignment horizontal="right" vertical="center"/>
    </xf>
    <xf numFmtId="4" fontId="45" fillId="88" borderId="216" applyNumberFormat="0" applyProtection="0">
      <alignment horizontal="right" vertical="center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4" fontId="74" fillId="20" borderId="216" applyNumberFormat="0" applyProtection="0">
      <alignment horizontal="left" vertical="center" indent="1"/>
    </xf>
    <xf numFmtId="0" fontId="82" fillId="77" borderId="218" applyNumberFormat="0" applyProtection="0">
      <alignment horizontal="left" vertical="top" indent="1"/>
    </xf>
    <xf numFmtId="0" fontId="82" fillId="77" borderId="218" applyNumberFormat="0" applyProtection="0">
      <alignment horizontal="left" vertical="top" indent="1"/>
    </xf>
    <xf numFmtId="0" fontId="82" fillId="77" borderId="218" applyNumberFormat="0" applyProtection="0">
      <alignment horizontal="left" vertical="top" indent="1"/>
    </xf>
    <xf numFmtId="0" fontId="82" fillId="77" borderId="218" applyNumberFormat="0" applyProtection="0">
      <alignment horizontal="left" vertical="top" indent="1"/>
    </xf>
    <xf numFmtId="0" fontId="82" fillId="77" borderId="218" applyNumberFormat="0" applyProtection="0">
      <alignment horizontal="left" vertical="top" indent="1"/>
    </xf>
    <xf numFmtId="4" fontId="45" fillId="89" borderId="214" applyNumberFormat="0" applyProtection="0">
      <alignment horizontal="left" vertical="center" indent="1"/>
    </xf>
    <xf numFmtId="4" fontId="45" fillId="89" borderId="214" applyNumberFormat="0" applyProtection="0">
      <alignment horizontal="left" vertical="center" indent="1"/>
    </xf>
    <xf numFmtId="4" fontId="45" fillId="89" borderId="214" applyNumberFormat="0" applyProtection="0">
      <alignment horizontal="left" vertical="center" indent="1"/>
    </xf>
    <xf numFmtId="4" fontId="45" fillId="89" borderId="214" applyNumberFormat="0" applyProtection="0">
      <alignment horizontal="left" vertical="center" indent="1"/>
    </xf>
    <xf numFmtId="4" fontId="45" fillId="89" borderId="214" applyNumberFormat="0" applyProtection="0">
      <alignment horizontal="left" vertical="center" indent="1"/>
    </xf>
    <xf numFmtId="4" fontId="73" fillId="74" borderId="217" applyNumberFormat="0" applyProtection="0">
      <alignment horizontal="right" vertical="center"/>
    </xf>
    <xf numFmtId="4" fontId="45" fillId="86" borderId="216" applyNumberFormat="0" applyProtection="0">
      <alignment horizontal="right" vertical="center"/>
    </xf>
    <xf numFmtId="4" fontId="45" fillId="86" borderId="216" applyNumberFormat="0" applyProtection="0">
      <alignment horizontal="right" vertical="center"/>
    </xf>
    <xf numFmtId="4" fontId="45" fillId="86" borderId="216" applyNumberFormat="0" applyProtection="0">
      <alignment horizontal="right" vertical="center"/>
    </xf>
    <xf numFmtId="4" fontId="45" fillId="86" borderId="216" applyNumberFormat="0" applyProtection="0">
      <alignment horizontal="right" vertical="center"/>
    </xf>
    <xf numFmtId="4" fontId="45" fillId="86" borderId="216" applyNumberFormat="0" applyProtection="0">
      <alignment horizontal="right" vertical="center"/>
    </xf>
    <xf numFmtId="2" fontId="84" fillId="91" borderId="212" applyProtection="0"/>
    <xf numFmtId="2" fontId="84" fillId="91" borderId="212" applyProtection="0"/>
    <xf numFmtId="2" fontId="44" fillId="92" borderId="212" applyProtection="0"/>
    <xf numFmtId="2" fontId="44" fillId="93" borderId="212" applyProtection="0"/>
    <xf numFmtId="2" fontId="44" fillId="94" borderId="212" applyProtection="0"/>
    <xf numFmtId="2" fontId="44" fillId="94" borderId="212" applyProtection="0">
      <alignment horizontal="center"/>
    </xf>
    <xf numFmtId="2" fontId="44" fillId="93" borderId="212" applyProtection="0">
      <alignment horizontal="center"/>
    </xf>
    <xf numFmtId="0" fontId="45" fillId="0" borderId="214">
      <alignment horizontal="left" vertical="top" wrapText="1"/>
    </xf>
    <xf numFmtId="0" fontId="87" fillId="0" borderId="220" applyNumberFormat="0" applyFill="0" applyAlignment="0" applyProtection="0"/>
    <xf numFmtId="0" fontId="93" fillId="0" borderId="221"/>
    <xf numFmtId="0" fontId="44" fillId="6" borderId="224" applyNumberFormat="0">
      <alignment readingOrder="1"/>
      <protection locked="0"/>
    </xf>
    <xf numFmtId="0" fontId="50" fillId="0" borderId="225">
      <alignment horizontal="left" vertical="top" wrapText="1"/>
    </xf>
    <xf numFmtId="49" fontId="36" fillId="0" borderId="222">
      <alignment horizontal="center" vertical="top" wrapText="1"/>
      <protection locked="0"/>
    </xf>
    <xf numFmtId="49" fontId="36" fillId="0" borderId="222">
      <alignment horizontal="center" vertical="top" wrapText="1"/>
      <protection locked="0"/>
    </xf>
    <xf numFmtId="49" fontId="45" fillId="10" borderId="222">
      <alignment horizontal="right" vertical="top"/>
      <protection locked="0"/>
    </xf>
    <xf numFmtId="49" fontId="45" fillId="10" borderId="222">
      <alignment horizontal="right" vertical="top"/>
      <protection locked="0"/>
    </xf>
    <xf numFmtId="0" fontId="45" fillId="10" borderId="222">
      <alignment horizontal="right" vertical="top"/>
      <protection locked="0"/>
    </xf>
    <xf numFmtId="0" fontId="45" fillId="10" borderId="222">
      <alignment horizontal="right" vertical="top"/>
      <protection locked="0"/>
    </xf>
    <xf numFmtId="49" fontId="45" fillId="0" borderId="222">
      <alignment horizontal="right" vertical="top"/>
      <protection locked="0"/>
    </xf>
    <xf numFmtId="49" fontId="45" fillId="0" borderId="222">
      <alignment horizontal="right" vertical="top"/>
      <protection locked="0"/>
    </xf>
    <xf numFmtId="0" fontId="45" fillId="0" borderId="222">
      <alignment horizontal="right" vertical="top"/>
      <protection locked="0"/>
    </xf>
    <xf numFmtId="0" fontId="45" fillId="0" borderId="222">
      <alignment horizontal="right" vertical="top"/>
      <protection locked="0"/>
    </xf>
    <xf numFmtId="49" fontId="45" fillId="49" borderId="222">
      <alignment horizontal="right" vertical="top"/>
      <protection locked="0"/>
    </xf>
    <xf numFmtId="49" fontId="45" fillId="49" borderId="222">
      <alignment horizontal="right" vertical="top"/>
      <protection locked="0"/>
    </xf>
    <xf numFmtId="0" fontId="45" fillId="49" borderId="222">
      <alignment horizontal="right" vertical="top"/>
      <protection locked="0"/>
    </xf>
    <xf numFmtId="0" fontId="45" fillId="49" borderId="222">
      <alignment horizontal="right" vertical="top"/>
      <protection locked="0"/>
    </xf>
    <xf numFmtId="0" fontId="50" fillId="0" borderId="225">
      <alignment horizontal="center" vertical="top" wrapText="1"/>
    </xf>
    <xf numFmtId="0" fontId="54" fillId="50" borderId="224" applyNumberFormat="0" applyAlignment="0" applyProtection="0"/>
    <xf numFmtId="0" fontId="67" fillId="13" borderId="224" applyNumberFormat="0" applyAlignment="0" applyProtection="0"/>
    <xf numFmtId="0" fontId="36" fillId="59" borderId="226" applyNumberFormat="0" applyFont="0" applyAlignment="0" applyProtection="0"/>
    <xf numFmtId="0" fontId="38" fillId="45" borderId="227" applyNumberFormat="0" applyFont="0" applyAlignment="0" applyProtection="0"/>
    <xf numFmtId="0" fontId="38" fillId="45" borderId="227" applyNumberFormat="0" applyFont="0" applyAlignment="0" applyProtection="0"/>
    <xf numFmtId="0" fontId="38" fillId="45" borderId="227" applyNumberFormat="0" applyFont="0" applyAlignment="0" applyProtection="0"/>
    <xf numFmtId="0" fontId="72" fillId="50" borderId="228" applyNumberFormat="0" applyAlignment="0" applyProtection="0"/>
    <xf numFmtId="4" fontId="53" fillId="60" borderId="228" applyNumberFormat="0" applyProtection="0">
      <alignment vertical="center"/>
    </xf>
    <xf numFmtId="4" fontId="74" fillId="57" borderId="227" applyNumberFormat="0" applyProtection="0">
      <alignment vertical="center"/>
    </xf>
    <xf numFmtId="4" fontId="74" fillId="57" borderId="227" applyNumberFormat="0" applyProtection="0">
      <alignment vertical="center"/>
    </xf>
    <xf numFmtId="4" fontId="74" fillId="57" borderId="227" applyNumberFormat="0" applyProtection="0">
      <alignment vertical="center"/>
    </xf>
    <xf numFmtId="4" fontId="74" fillId="57" borderId="227" applyNumberFormat="0" applyProtection="0">
      <alignment vertical="center"/>
    </xf>
    <xf numFmtId="4" fontId="74" fillId="57" borderId="227" applyNumberFormat="0" applyProtection="0">
      <alignment vertical="center"/>
    </xf>
    <xf numFmtId="4" fontId="75" fillId="60" borderId="228" applyNumberFormat="0" applyProtection="0">
      <alignment vertical="center"/>
    </xf>
    <xf numFmtId="4" fontId="45" fillId="60" borderId="227" applyNumberFormat="0" applyProtection="0">
      <alignment vertical="center"/>
    </xf>
    <xf numFmtId="4" fontId="45" fillId="60" borderId="227" applyNumberFormat="0" applyProtection="0">
      <alignment vertical="center"/>
    </xf>
    <xf numFmtId="4" fontId="45" fillId="60" borderId="227" applyNumberFormat="0" applyProtection="0">
      <alignment vertical="center"/>
    </xf>
    <xf numFmtId="4" fontId="45" fillId="60" borderId="227" applyNumberFormat="0" applyProtection="0">
      <alignment vertical="center"/>
    </xf>
    <xf numFmtId="4" fontId="45" fillId="60" borderId="227" applyNumberFormat="0" applyProtection="0">
      <alignment vertical="center"/>
    </xf>
    <xf numFmtId="4" fontId="53" fillId="60" borderId="228" applyNumberFormat="0" applyProtection="0">
      <alignment horizontal="left" vertical="center" indent="1"/>
    </xf>
    <xf numFmtId="4" fontId="74" fillId="60" borderId="227" applyNumberFormat="0" applyProtection="0">
      <alignment horizontal="left" vertical="center" indent="1"/>
    </xf>
    <xf numFmtId="4" fontId="74" fillId="60" borderId="227" applyNumberFormat="0" applyProtection="0">
      <alignment horizontal="left" vertical="center" indent="1"/>
    </xf>
    <xf numFmtId="4" fontId="74" fillId="60" borderId="227" applyNumberFormat="0" applyProtection="0">
      <alignment horizontal="left" vertical="center" indent="1"/>
    </xf>
    <xf numFmtId="4" fontId="74" fillId="60" borderId="227" applyNumberFormat="0" applyProtection="0">
      <alignment horizontal="left" vertical="center" indent="1"/>
    </xf>
    <xf numFmtId="4" fontId="74" fillId="60" borderId="227" applyNumberFormat="0" applyProtection="0">
      <alignment horizontal="left" vertical="center" indent="1"/>
    </xf>
    <xf numFmtId="4" fontId="53" fillId="60" borderId="228" applyNumberFormat="0" applyProtection="0">
      <alignment horizontal="left" vertical="center" indent="1"/>
    </xf>
    <xf numFmtId="0" fontId="45" fillId="57" borderId="229" applyNumberFormat="0" applyProtection="0">
      <alignment horizontal="left" vertical="top" indent="1"/>
    </xf>
    <xf numFmtId="0" fontId="45" fillId="57" borderId="229" applyNumberFormat="0" applyProtection="0">
      <alignment horizontal="left" vertical="top" indent="1"/>
    </xf>
    <xf numFmtId="0" fontId="45" fillId="57" borderId="229" applyNumberFormat="0" applyProtection="0">
      <alignment horizontal="left" vertical="top" indent="1"/>
    </xf>
    <xf numFmtId="0" fontId="45" fillId="57" borderId="229" applyNumberFormat="0" applyProtection="0">
      <alignment horizontal="left" vertical="top" indent="1"/>
    </xf>
    <xf numFmtId="0" fontId="45" fillId="57" borderId="229" applyNumberFormat="0" applyProtection="0">
      <alignment horizontal="left" vertical="top" indent="1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4" fontId="53" fillId="61" borderId="228" applyNumberFormat="0" applyProtection="0">
      <alignment horizontal="right" vertical="center"/>
    </xf>
    <xf numFmtId="4" fontId="74" fillId="9" borderId="227" applyNumberFormat="0" applyProtection="0">
      <alignment horizontal="right" vertical="center"/>
    </xf>
    <xf numFmtId="4" fontId="74" fillId="9" borderId="227" applyNumberFormat="0" applyProtection="0">
      <alignment horizontal="right" vertical="center"/>
    </xf>
    <xf numFmtId="4" fontId="74" fillId="9" borderId="227" applyNumberFormat="0" applyProtection="0">
      <alignment horizontal="right" vertical="center"/>
    </xf>
    <xf numFmtId="4" fontId="74" fillId="9" borderId="227" applyNumberFormat="0" applyProtection="0">
      <alignment horizontal="right" vertical="center"/>
    </xf>
    <xf numFmtId="4" fontId="74" fillId="9" borderId="227" applyNumberFormat="0" applyProtection="0">
      <alignment horizontal="right" vertical="center"/>
    </xf>
    <xf numFmtId="4" fontId="53" fillId="62" borderId="228" applyNumberFormat="0" applyProtection="0">
      <alignment horizontal="right" vertical="center"/>
    </xf>
    <xf numFmtId="4" fontId="74" fillId="63" borderId="227" applyNumberFormat="0" applyProtection="0">
      <alignment horizontal="right" vertical="center"/>
    </xf>
    <xf numFmtId="4" fontId="74" fillId="63" borderId="227" applyNumberFormat="0" applyProtection="0">
      <alignment horizontal="right" vertical="center"/>
    </xf>
    <xf numFmtId="4" fontId="74" fillId="63" borderId="227" applyNumberFormat="0" applyProtection="0">
      <alignment horizontal="right" vertical="center"/>
    </xf>
    <xf numFmtId="4" fontId="74" fillId="63" borderId="227" applyNumberFormat="0" applyProtection="0">
      <alignment horizontal="right" vertical="center"/>
    </xf>
    <xf numFmtId="4" fontId="74" fillId="63" borderId="227" applyNumberFormat="0" applyProtection="0">
      <alignment horizontal="right" vertical="center"/>
    </xf>
    <xf numFmtId="4" fontId="53" fillId="64" borderId="228" applyNumberFormat="0" applyProtection="0">
      <alignment horizontal="right" vertical="center"/>
    </xf>
    <xf numFmtId="4" fontId="74" fillId="30" borderId="225" applyNumberFormat="0" applyProtection="0">
      <alignment horizontal="right" vertical="center"/>
    </xf>
    <xf numFmtId="4" fontId="74" fillId="30" borderId="225" applyNumberFormat="0" applyProtection="0">
      <alignment horizontal="right" vertical="center"/>
    </xf>
    <xf numFmtId="4" fontId="74" fillId="30" borderId="225" applyNumberFormat="0" applyProtection="0">
      <alignment horizontal="right" vertical="center"/>
    </xf>
    <xf numFmtId="4" fontId="74" fillId="30" borderId="225" applyNumberFormat="0" applyProtection="0">
      <alignment horizontal="right" vertical="center"/>
    </xf>
    <xf numFmtId="4" fontId="74" fillId="30" borderId="225" applyNumberFormat="0" applyProtection="0">
      <alignment horizontal="right" vertical="center"/>
    </xf>
    <xf numFmtId="4" fontId="53" fillId="65" borderId="228" applyNumberFormat="0" applyProtection="0">
      <alignment horizontal="right" vertical="center"/>
    </xf>
    <xf numFmtId="4" fontId="74" fillId="17" borderId="227" applyNumberFormat="0" applyProtection="0">
      <alignment horizontal="right" vertical="center"/>
    </xf>
    <xf numFmtId="4" fontId="74" fillId="17" borderId="227" applyNumberFormat="0" applyProtection="0">
      <alignment horizontal="right" vertical="center"/>
    </xf>
    <xf numFmtId="4" fontId="74" fillId="17" borderId="227" applyNumberFormat="0" applyProtection="0">
      <alignment horizontal="right" vertical="center"/>
    </xf>
    <xf numFmtId="4" fontId="74" fillId="17" borderId="227" applyNumberFormat="0" applyProtection="0">
      <alignment horizontal="right" vertical="center"/>
    </xf>
    <xf numFmtId="4" fontId="74" fillId="17" borderId="227" applyNumberFormat="0" applyProtection="0">
      <alignment horizontal="right" vertical="center"/>
    </xf>
    <xf numFmtId="4" fontId="53" fillId="66" borderId="228" applyNumberFormat="0" applyProtection="0">
      <alignment horizontal="right" vertical="center"/>
    </xf>
    <xf numFmtId="4" fontId="74" fillId="21" borderId="227" applyNumberFormat="0" applyProtection="0">
      <alignment horizontal="right" vertical="center"/>
    </xf>
    <xf numFmtId="4" fontId="74" fillId="21" borderId="227" applyNumberFormat="0" applyProtection="0">
      <alignment horizontal="right" vertical="center"/>
    </xf>
    <xf numFmtId="4" fontId="74" fillId="21" borderId="227" applyNumberFormat="0" applyProtection="0">
      <alignment horizontal="right" vertical="center"/>
    </xf>
    <xf numFmtId="4" fontId="74" fillId="21" borderId="227" applyNumberFormat="0" applyProtection="0">
      <alignment horizontal="right" vertical="center"/>
    </xf>
    <xf numFmtId="4" fontId="74" fillId="21" borderId="227" applyNumberFormat="0" applyProtection="0">
      <alignment horizontal="right" vertical="center"/>
    </xf>
    <xf numFmtId="4" fontId="53" fillId="67" borderId="228" applyNumberFormat="0" applyProtection="0">
      <alignment horizontal="right" vertical="center"/>
    </xf>
    <xf numFmtId="4" fontId="74" fillId="44" borderId="227" applyNumberFormat="0" applyProtection="0">
      <alignment horizontal="right" vertical="center"/>
    </xf>
    <xf numFmtId="4" fontId="74" fillId="44" borderId="227" applyNumberFormat="0" applyProtection="0">
      <alignment horizontal="right" vertical="center"/>
    </xf>
    <xf numFmtId="4" fontId="74" fillId="44" borderId="227" applyNumberFormat="0" applyProtection="0">
      <alignment horizontal="right" vertical="center"/>
    </xf>
    <xf numFmtId="4" fontId="74" fillId="44" borderId="227" applyNumberFormat="0" applyProtection="0">
      <alignment horizontal="right" vertical="center"/>
    </xf>
    <xf numFmtId="4" fontId="74" fillId="44" borderId="227" applyNumberFormat="0" applyProtection="0">
      <alignment horizontal="right" vertical="center"/>
    </xf>
    <xf numFmtId="4" fontId="53" fillId="68" borderId="228" applyNumberFormat="0" applyProtection="0">
      <alignment horizontal="right" vertical="center"/>
    </xf>
    <xf numFmtId="4" fontId="74" fillId="37" borderId="227" applyNumberFormat="0" applyProtection="0">
      <alignment horizontal="right" vertical="center"/>
    </xf>
    <xf numFmtId="4" fontId="74" fillId="37" borderId="227" applyNumberFormat="0" applyProtection="0">
      <alignment horizontal="right" vertical="center"/>
    </xf>
    <xf numFmtId="4" fontId="74" fillId="37" borderId="227" applyNumberFormat="0" applyProtection="0">
      <alignment horizontal="right" vertical="center"/>
    </xf>
    <xf numFmtId="4" fontId="74" fillId="37" borderId="227" applyNumberFormat="0" applyProtection="0">
      <alignment horizontal="right" vertical="center"/>
    </xf>
    <xf numFmtId="4" fontId="74" fillId="37" borderId="227" applyNumberFormat="0" applyProtection="0">
      <alignment horizontal="right" vertical="center"/>
    </xf>
    <xf numFmtId="4" fontId="53" fillId="69" borderId="228" applyNumberFormat="0" applyProtection="0">
      <alignment horizontal="right" vertical="center"/>
    </xf>
    <xf numFmtId="4" fontId="74" fillId="70" borderId="227" applyNumberFormat="0" applyProtection="0">
      <alignment horizontal="right" vertical="center"/>
    </xf>
    <xf numFmtId="4" fontId="74" fillId="70" borderId="227" applyNumberFormat="0" applyProtection="0">
      <alignment horizontal="right" vertical="center"/>
    </xf>
    <xf numFmtId="4" fontId="74" fillId="70" borderId="227" applyNumberFormat="0" applyProtection="0">
      <alignment horizontal="right" vertical="center"/>
    </xf>
    <xf numFmtId="4" fontId="74" fillId="70" borderId="227" applyNumberFormat="0" applyProtection="0">
      <alignment horizontal="right" vertical="center"/>
    </xf>
    <xf numFmtId="4" fontId="74" fillId="70" borderId="227" applyNumberFormat="0" applyProtection="0">
      <alignment horizontal="right" vertical="center"/>
    </xf>
    <xf numFmtId="4" fontId="53" fillId="71" borderId="228" applyNumberFormat="0" applyProtection="0">
      <alignment horizontal="right" vertical="center"/>
    </xf>
    <xf numFmtId="4" fontId="74" fillId="16" borderId="227" applyNumberFormat="0" applyProtection="0">
      <alignment horizontal="right" vertical="center"/>
    </xf>
    <xf numFmtId="4" fontId="74" fillId="16" borderId="227" applyNumberFormat="0" applyProtection="0">
      <alignment horizontal="right" vertical="center"/>
    </xf>
    <xf numFmtId="4" fontId="74" fillId="16" borderId="227" applyNumberFormat="0" applyProtection="0">
      <alignment horizontal="right" vertical="center"/>
    </xf>
    <xf numFmtId="4" fontId="74" fillId="16" borderId="227" applyNumberFormat="0" applyProtection="0">
      <alignment horizontal="right" vertical="center"/>
    </xf>
    <xf numFmtId="4" fontId="74" fillId="16" borderId="227" applyNumberFormat="0" applyProtection="0">
      <alignment horizontal="right" vertical="center"/>
    </xf>
    <xf numFmtId="4" fontId="77" fillId="72" borderId="228" applyNumberFormat="0" applyProtection="0">
      <alignment horizontal="left" vertical="center" indent="1"/>
    </xf>
    <xf numFmtId="4" fontId="74" fillId="73" borderId="225" applyNumberFormat="0" applyProtection="0">
      <alignment horizontal="left" vertical="center" indent="1"/>
    </xf>
    <xf numFmtId="4" fontId="74" fillId="73" borderId="225" applyNumberFormat="0" applyProtection="0">
      <alignment horizontal="left" vertical="center" indent="1"/>
    </xf>
    <xf numFmtId="4" fontId="74" fillId="73" borderId="225" applyNumberFormat="0" applyProtection="0">
      <alignment horizontal="left" vertical="center" indent="1"/>
    </xf>
    <xf numFmtId="4" fontId="74" fillId="73" borderId="225" applyNumberFormat="0" applyProtection="0">
      <alignment horizontal="left" vertical="center" indent="1"/>
    </xf>
    <xf numFmtId="4" fontId="74" fillId="73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56" fillId="75" borderId="225" applyNumberFormat="0" applyProtection="0">
      <alignment horizontal="left" vertical="center" indent="1"/>
    </xf>
    <xf numFmtId="4" fontId="74" fillId="77" borderId="227" applyNumberFormat="0" applyProtection="0">
      <alignment horizontal="right" vertical="center"/>
    </xf>
    <xf numFmtId="4" fontId="74" fillId="77" borderId="227" applyNumberFormat="0" applyProtection="0">
      <alignment horizontal="right" vertical="center"/>
    </xf>
    <xf numFmtId="4" fontId="74" fillId="77" borderId="227" applyNumberFormat="0" applyProtection="0">
      <alignment horizontal="right" vertical="center"/>
    </xf>
    <xf numFmtId="4" fontId="74" fillId="77" borderId="227" applyNumberFormat="0" applyProtection="0">
      <alignment horizontal="right" vertical="center"/>
    </xf>
    <xf numFmtId="4" fontId="74" fillId="77" borderId="227" applyNumberFormat="0" applyProtection="0">
      <alignment horizontal="right" vertical="center"/>
    </xf>
    <xf numFmtId="4" fontId="74" fillId="78" borderId="225" applyNumberFormat="0" applyProtection="0">
      <alignment horizontal="left" vertical="center" indent="1"/>
    </xf>
    <xf numFmtId="4" fontId="74" fillId="78" borderId="225" applyNumberFormat="0" applyProtection="0">
      <alignment horizontal="left" vertical="center" indent="1"/>
    </xf>
    <xf numFmtId="4" fontId="74" fillId="78" borderId="225" applyNumberFormat="0" applyProtection="0">
      <alignment horizontal="left" vertical="center" indent="1"/>
    </xf>
    <xf numFmtId="4" fontId="74" fillId="78" borderId="225" applyNumberFormat="0" applyProtection="0">
      <alignment horizontal="left" vertical="center" indent="1"/>
    </xf>
    <xf numFmtId="4" fontId="74" fillId="78" borderId="225" applyNumberFormat="0" applyProtection="0">
      <alignment horizontal="left" vertical="center" indent="1"/>
    </xf>
    <xf numFmtId="4" fontId="74" fillId="77" borderId="225" applyNumberFormat="0" applyProtection="0">
      <alignment horizontal="left" vertical="center" indent="1"/>
    </xf>
    <xf numFmtId="4" fontId="74" fillId="77" borderId="225" applyNumberFormat="0" applyProtection="0">
      <alignment horizontal="left" vertical="center" indent="1"/>
    </xf>
    <xf numFmtId="4" fontId="74" fillId="77" borderId="225" applyNumberFormat="0" applyProtection="0">
      <alignment horizontal="left" vertical="center" indent="1"/>
    </xf>
    <xf numFmtId="4" fontId="74" fillId="77" borderId="225" applyNumberFormat="0" applyProtection="0">
      <alignment horizontal="left" vertical="center" indent="1"/>
    </xf>
    <xf numFmtId="4" fontId="74" fillId="77" borderId="225" applyNumberFormat="0" applyProtection="0">
      <alignment horizontal="left" vertical="center" indent="1"/>
    </xf>
    <xf numFmtId="0" fontId="74" fillId="50" borderId="227" applyNumberFormat="0" applyProtection="0">
      <alignment horizontal="left" vertical="center" indent="1"/>
    </xf>
    <xf numFmtId="0" fontId="74" fillId="50" borderId="227" applyNumberFormat="0" applyProtection="0">
      <alignment horizontal="left" vertical="center" indent="1"/>
    </xf>
    <xf numFmtId="0" fontId="74" fillId="50" borderId="227" applyNumberFormat="0" applyProtection="0">
      <alignment horizontal="left" vertical="center" indent="1"/>
    </xf>
    <xf numFmtId="0" fontId="74" fillId="50" borderId="227" applyNumberFormat="0" applyProtection="0">
      <alignment horizontal="left" vertical="center" indent="1"/>
    </xf>
    <xf numFmtId="0" fontId="74" fillId="50" borderId="227" applyNumberFormat="0" applyProtection="0">
      <alignment horizontal="left" vertical="center" indent="1"/>
    </xf>
    <xf numFmtId="0" fontId="74" fillId="50" borderId="227" applyNumberFormat="0" applyProtection="0">
      <alignment horizontal="left" vertical="center" indent="1"/>
    </xf>
    <xf numFmtId="0" fontId="38" fillId="75" borderId="229" applyNumberFormat="0" applyProtection="0">
      <alignment horizontal="left" vertical="top" indent="1"/>
    </xf>
    <xf numFmtId="0" fontId="38" fillId="75" borderId="229" applyNumberFormat="0" applyProtection="0">
      <alignment horizontal="left" vertical="top" indent="1"/>
    </xf>
    <xf numFmtId="0" fontId="38" fillId="75" borderId="229" applyNumberFormat="0" applyProtection="0">
      <alignment horizontal="left" vertical="top" indent="1"/>
    </xf>
    <xf numFmtId="0" fontId="38" fillId="75" borderId="229" applyNumberFormat="0" applyProtection="0">
      <alignment horizontal="left" vertical="top" indent="1"/>
    </xf>
    <xf numFmtId="0" fontId="38" fillId="75" borderId="229" applyNumberFormat="0" applyProtection="0">
      <alignment horizontal="left" vertical="top" indent="1"/>
    </xf>
    <xf numFmtId="0" fontId="38" fillId="75" borderId="229" applyNumberFormat="0" applyProtection="0">
      <alignment horizontal="left" vertical="top" indent="1"/>
    </xf>
    <xf numFmtId="0" fontId="38" fillId="75" borderId="229" applyNumberFormat="0" applyProtection="0">
      <alignment horizontal="left" vertical="top" indent="1"/>
    </xf>
    <xf numFmtId="0" fontId="38" fillId="75" borderId="229" applyNumberFormat="0" applyProtection="0">
      <alignment horizontal="left" vertical="top" indent="1"/>
    </xf>
    <xf numFmtId="0" fontId="74" fillId="82" borderId="227" applyNumberFormat="0" applyProtection="0">
      <alignment horizontal="left" vertical="center" indent="1"/>
    </xf>
    <xf numFmtId="0" fontId="74" fillId="82" borderId="227" applyNumberFormat="0" applyProtection="0">
      <alignment horizontal="left" vertical="center" indent="1"/>
    </xf>
    <xf numFmtId="0" fontId="74" fillId="82" borderId="227" applyNumberFormat="0" applyProtection="0">
      <alignment horizontal="left" vertical="center" indent="1"/>
    </xf>
    <xf numFmtId="0" fontId="74" fillId="82" borderId="227" applyNumberFormat="0" applyProtection="0">
      <alignment horizontal="left" vertical="center" indent="1"/>
    </xf>
    <xf numFmtId="0" fontId="74" fillId="82" borderId="227" applyNumberFormat="0" applyProtection="0">
      <alignment horizontal="left" vertical="center" indent="1"/>
    </xf>
    <xf numFmtId="0" fontId="74" fillId="82" borderId="227" applyNumberFormat="0" applyProtection="0">
      <alignment horizontal="left" vertical="center" indent="1"/>
    </xf>
    <xf numFmtId="0" fontId="38" fillId="77" borderId="229" applyNumberFormat="0" applyProtection="0">
      <alignment horizontal="left" vertical="top" indent="1"/>
    </xf>
    <xf numFmtId="0" fontId="38" fillId="77" borderId="229" applyNumberFormat="0" applyProtection="0">
      <alignment horizontal="left" vertical="top" indent="1"/>
    </xf>
    <xf numFmtId="0" fontId="38" fillId="77" borderId="229" applyNumberFormat="0" applyProtection="0">
      <alignment horizontal="left" vertical="top" indent="1"/>
    </xf>
    <xf numFmtId="0" fontId="38" fillId="77" borderId="229" applyNumberFormat="0" applyProtection="0">
      <alignment horizontal="left" vertical="top" indent="1"/>
    </xf>
    <xf numFmtId="0" fontId="38" fillId="77" borderId="229" applyNumberFormat="0" applyProtection="0">
      <alignment horizontal="left" vertical="top" indent="1"/>
    </xf>
    <xf numFmtId="0" fontId="38" fillId="77" borderId="229" applyNumberFormat="0" applyProtection="0">
      <alignment horizontal="left" vertical="top" indent="1"/>
    </xf>
    <xf numFmtId="0" fontId="38" fillId="77" borderId="229" applyNumberFormat="0" applyProtection="0">
      <alignment horizontal="left" vertical="top" indent="1"/>
    </xf>
    <xf numFmtId="0" fontId="38" fillId="77" borderId="229" applyNumberFormat="0" applyProtection="0">
      <alignment horizontal="left" vertical="top" indent="1"/>
    </xf>
    <xf numFmtId="0" fontId="74" fillId="14" borderId="227" applyNumberFormat="0" applyProtection="0">
      <alignment horizontal="left" vertical="center" indent="1"/>
    </xf>
    <xf numFmtId="0" fontId="74" fillId="14" borderId="227" applyNumberFormat="0" applyProtection="0">
      <alignment horizontal="left" vertical="center" indent="1"/>
    </xf>
    <xf numFmtId="0" fontId="74" fillId="14" borderId="227" applyNumberFormat="0" applyProtection="0">
      <alignment horizontal="left" vertical="center" indent="1"/>
    </xf>
    <xf numFmtId="0" fontId="74" fillId="14" borderId="227" applyNumberFormat="0" applyProtection="0">
      <alignment horizontal="left" vertical="center" indent="1"/>
    </xf>
    <xf numFmtId="0" fontId="74" fillId="14" borderId="227" applyNumberFormat="0" applyProtection="0">
      <alignment horizontal="left" vertical="center" indent="1"/>
    </xf>
    <xf numFmtId="0" fontId="37" fillId="85" borderId="228" applyNumberFormat="0" applyProtection="0">
      <alignment horizontal="left" vertical="center" indent="1"/>
    </xf>
    <xf numFmtId="0" fontId="38" fillId="14" borderId="229" applyNumberFormat="0" applyProtection="0">
      <alignment horizontal="left" vertical="top" indent="1"/>
    </xf>
    <xf numFmtId="0" fontId="38" fillId="14" borderId="229" applyNumberFormat="0" applyProtection="0">
      <alignment horizontal="left" vertical="top" indent="1"/>
    </xf>
    <xf numFmtId="0" fontId="38" fillId="14" borderId="229" applyNumberFormat="0" applyProtection="0">
      <alignment horizontal="left" vertical="top" indent="1"/>
    </xf>
    <xf numFmtId="0" fontId="38" fillId="14" borderId="229" applyNumberFormat="0" applyProtection="0">
      <alignment horizontal="left" vertical="top" indent="1"/>
    </xf>
    <xf numFmtId="0" fontId="38" fillId="14" borderId="229" applyNumberFormat="0" applyProtection="0">
      <alignment horizontal="left" vertical="top" indent="1"/>
    </xf>
    <xf numFmtId="0" fontId="38" fillId="14" borderId="229" applyNumberFormat="0" applyProtection="0">
      <alignment horizontal="left" vertical="top" indent="1"/>
    </xf>
    <xf numFmtId="0" fontId="38" fillId="14" borderId="229" applyNumberFormat="0" applyProtection="0">
      <alignment horizontal="left" vertical="top" indent="1"/>
    </xf>
    <xf numFmtId="0" fontId="38" fillId="14" borderId="229" applyNumberFormat="0" applyProtection="0">
      <alignment horizontal="left" vertical="top" indent="1"/>
    </xf>
    <xf numFmtId="0" fontId="74" fillId="78" borderId="227" applyNumberFormat="0" applyProtection="0">
      <alignment horizontal="left" vertical="center" indent="1"/>
    </xf>
    <xf numFmtId="0" fontId="74" fillId="78" borderId="227" applyNumberFormat="0" applyProtection="0">
      <alignment horizontal="left" vertical="center" indent="1"/>
    </xf>
    <xf numFmtId="0" fontId="74" fillId="78" borderId="227" applyNumberFormat="0" applyProtection="0">
      <alignment horizontal="left" vertical="center" indent="1"/>
    </xf>
    <xf numFmtId="0" fontId="74" fillId="78" borderId="227" applyNumberFormat="0" applyProtection="0">
      <alignment horizontal="left" vertical="center" indent="1"/>
    </xf>
    <xf numFmtId="0" fontId="74" fillId="78" borderId="227" applyNumberFormat="0" applyProtection="0">
      <alignment horizontal="left" vertical="center" indent="1"/>
    </xf>
    <xf numFmtId="0" fontId="37" fillId="6" borderId="228" applyNumberFormat="0" applyProtection="0">
      <alignment horizontal="left" vertical="center" indent="1"/>
    </xf>
    <xf numFmtId="0" fontId="38" fillId="78" borderId="229" applyNumberFormat="0" applyProtection="0">
      <alignment horizontal="left" vertical="top" indent="1"/>
    </xf>
    <xf numFmtId="0" fontId="38" fillId="78" borderId="229" applyNumberFormat="0" applyProtection="0">
      <alignment horizontal="left" vertical="top" indent="1"/>
    </xf>
    <xf numFmtId="0" fontId="38" fillId="78" borderId="229" applyNumberFormat="0" applyProtection="0">
      <alignment horizontal="left" vertical="top" indent="1"/>
    </xf>
    <xf numFmtId="0" fontId="38" fillId="78" borderId="229" applyNumberFormat="0" applyProtection="0">
      <alignment horizontal="left" vertical="top" indent="1"/>
    </xf>
    <xf numFmtId="0" fontId="38" fillId="78" borderId="229" applyNumberFormat="0" applyProtection="0">
      <alignment horizontal="left" vertical="top" indent="1"/>
    </xf>
    <xf numFmtId="0" fontId="38" fillId="78" borderId="229" applyNumberFormat="0" applyProtection="0">
      <alignment horizontal="left" vertical="top" indent="1"/>
    </xf>
    <xf numFmtId="0" fontId="38" fillId="78" borderId="229" applyNumberFormat="0" applyProtection="0">
      <alignment horizontal="left" vertical="top" indent="1"/>
    </xf>
    <xf numFmtId="0" fontId="38" fillId="78" borderId="229" applyNumberFormat="0" applyProtection="0">
      <alignment horizontal="left" vertical="top" indent="1"/>
    </xf>
    <xf numFmtId="0" fontId="81" fillId="75" borderId="230" applyBorder="0"/>
    <xf numFmtId="4" fontId="53" fillId="87" borderId="228" applyNumberFormat="0" applyProtection="0">
      <alignment vertical="center"/>
    </xf>
    <xf numFmtId="4" fontId="82" fillId="59" borderId="229" applyNumberFormat="0" applyProtection="0">
      <alignment vertical="center"/>
    </xf>
    <xf numFmtId="4" fontId="82" fillId="59" borderId="229" applyNumberFormat="0" applyProtection="0">
      <alignment vertical="center"/>
    </xf>
    <xf numFmtId="4" fontId="82" fillId="59" borderId="229" applyNumberFormat="0" applyProtection="0">
      <alignment vertical="center"/>
    </xf>
    <xf numFmtId="4" fontId="82" fillId="59" borderId="229" applyNumberFormat="0" applyProtection="0">
      <alignment vertical="center"/>
    </xf>
    <xf numFmtId="4" fontId="82" fillId="59" borderId="229" applyNumberFormat="0" applyProtection="0">
      <alignment vertical="center"/>
    </xf>
    <xf numFmtId="4" fontId="75" fillId="87" borderId="228" applyNumberFormat="0" applyProtection="0">
      <alignment vertical="center"/>
    </xf>
    <xf numFmtId="4" fontId="53" fillId="87" borderId="228" applyNumberFormat="0" applyProtection="0">
      <alignment horizontal="left" vertical="center" indent="1"/>
    </xf>
    <xf numFmtId="4" fontId="82" fillId="50" borderId="229" applyNumberFormat="0" applyProtection="0">
      <alignment horizontal="left" vertical="center" indent="1"/>
    </xf>
    <xf numFmtId="4" fontId="82" fillId="50" borderId="229" applyNumberFormat="0" applyProtection="0">
      <alignment horizontal="left" vertical="center" indent="1"/>
    </xf>
    <xf numFmtId="4" fontId="82" fillId="50" borderId="229" applyNumberFormat="0" applyProtection="0">
      <alignment horizontal="left" vertical="center" indent="1"/>
    </xf>
    <xf numFmtId="4" fontId="82" fillId="50" borderId="229" applyNumberFormat="0" applyProtection="0">
      <alignment horizontal="left" vertical="center" indent="1"/>
    </xf>
    <xf numFmtId="4" fontId="82" fillId="50" borderId="229" applyNumberFormat="0" applyProtection="0">
      <alignment horizontal="left" vertical="center" indent="1"/>
    </xf>
    <xf numFmtId="4" fontId="53" fillId="87" borderId="228" applyNumberFormat="0" applyProtection="0">
      <alignment horizontal="left" vertical="center" indent="1"/>
    </xf>
    <xf numFmtId="0" fontId="82" fillId="59" borderId="229" applyNumberFormat="0" applyProtection="0">
      <alignment horizontal="left" vertical="top" indent="1"/>
    </xf>
    <xf numFmtId="0" fontId="82" fillId="59" borderId="229" applyNumberFormat="0" applyProtection="0">
      <alignment horizontal="left" vertical="top" indent="1"/>
    </xf>
    <xf numFmtId="0" fontId="82" fillId="59" borderId="229" applyNumberFormat="0" applyProtection="0">
      <alignment horizontal="left" vertical="top" indent="1"/>
    </xf>
    <xf numFmtId="0" fontId="82" fillId="59" borderId="229" applyNumberFormat="0" applyProtection="0">
      <alignment horizontal="left" vertical="top" indent="1"/>
    </xf>
    <xf numFmtId="0" fontId="82" fillId="59" borderId="229" applyNumberFormat="0" applyProtection="0">
      <alignment horizontal="left" vertical="top" indent="1"/>
    </xf>
    <xf numFmtId="4" fontId="53" fillId="74" borderId="228" applyNumberFormat="0" applyProtection="0">
      <alignment horizontal="right" vertical="center"/>
    </xf>
    <xf numFmtId="4" fontId="74" fillId="0" borderId="227" applyNumberFormat="0" applyProtection="0">
      <alignment horizontal="right" vertical="center"/>
    </xf>
    <xf numFmtId="4" fontId="74" fillId="0" borderId="227" applyNumberFormat="0" applyProtection="0">
      <alignment horizontal="right" vertical="center"/>
    </xf>
    <xf numFmtId="4" fontId="74" fillId="0" borderId="227" applyNumberFormat="0" applyProtection="0">
      <alignment horizontal="right" vertical="center"/>
    </xf>
    <xf numFmtId="4" fontId="74" fillId="0" borderId="227" applyNumberFormat="0" applyProtection="0">
      <alignment horizontal="right" vertical="center"/>
    </xf>
    <xf numFmtId="4" fontId="74" fillId="0" borderId="227" applyNumberFormat="0" applyProtection="0">
      <alignment horizontal="right" vertical="center"/>
    </xf>
    <xf numFmtId="4" fontId="75" fillId="74" borderId="228" applyNumberFormat="0" applyProtection="0">
      <alignment horizontal="right" vertical="center"/>
    </xf>
    <xf numFmtId="4" fontId="45" fillId="88" borderId="227" applyNumberFormat="0" applyProtection="0">
      <alignment horizontal="right" vertical="center"/>
    </xf>
    <xf numFmtId="4" fontId="45" fillId="88" borderId="227" applyNumberFormat="0" applyProtection="0">
      <alignment horizontal="right" vertical="center"/>
    </xf>
    <xf numFmtId="4" fontId="45" fillId="88" borderId="227" applyNumberFormat="0" applyProtection="0">
      <alignment horizontal="right" vertical="center"/>
    </xf>
    <xf numFmtId="4" fontId="45" fillId="88" borderId="227" applyNumberFormat="0" applyProtection="0">
      <alignment horizontal="right" vertical="center"/>
    </xf>
    <xf numFmtId="4" fontId="45" fillId="88" borderId="227" applyNumberFormat="0" applyProtection="0">
      <alignment horizontal="right" vertical="center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4" fontId="74" fillId="20" borderId="227" applyNumberFormat="0" applyProtection="0">
      <alignment horizontal="left" vertical="center" indent="1"/>
    </xf>
    <xf numFmtId="0" fontId="82" fillId="77" borderId="229" applyNumberFormat="0" applyProtection="0">
      <alignment horizontal="left" vertical="top" indent="1"/>
    </xf>
    <xf numFmtId="0" fontId="82" fillId="77" borderId="229" applyNumberFormat="0" applyProtection="0">
      <alignment horizontal="left" vertical="top" indent="1"/>
    </xf>
    <xf numFmtId="0" fontId="82" fillId="77" borderId="229" applyNumberFormat="0" applyProtection="0">
      <alignment horizontal="left" vertical="top" indent="1"/>
    </xf>
    <xf numFmtId="0" fontId="82" fillId="77" borderId="229" applyNumberFormat="0" applyProtection="0">
      <alignment horizontal="left" vertical="top" indent="1"/>
    </xf>
    <xf numFmtId="0" fontId="82" fillId="77" borderId="229" applyNumberFormat="0" applyProtection="0">
      <alignment horizontal="left" vertical="top" indent="1"/>
    </xf>
    <xf numFmtId="4" fontId="45" fillId="89" borderId="225" applyNumberFormat="0" applyProtection="0">
      <alignment horizontal="left" vertical="center" indent="1"/>
    </xf>
    <xf numFmtId="4" fontId="45" fillId="89" borderId="225" applyNumberFormat="0" applyProtection="0">
      <alignment horizontal="left" vertical="center" indent="1"/>
    </xf>
    <xf numFmtId="4" fontId="45" fillId="89" borderId="225" applyNumberFormat="0" applyProtection="0">
      <alignment horizontal="left" vertical="center" indent="1"/>
    </xf>
    <xf numFmtId="4" fontId="45" fillId="89" borderId="225" applyNumberFormat="0" applyProtection="0">
      <alignment horizontal="left" vertical="center" indent="1"/>
    </xf>
    <xf numFmtId="4" fontId="45" fillId="89" borderId="225" applyNumberFormat="0" applyProtection="0">
      <alignment horizontal="left" vertical="center" indent="1"/>
    </xf>
    <xf numFmtId="4" fontId="73" fillId="74" borderId="228" applyNumberFormat="0" applyProtection="0">
      <alignment horizontal="right" vertical="center"/>
    </xf>
    <xf numFmtId="4" fontId="45" fillId="86" borderId="227" applyNumberFormat="0" applyProtection="0">
      <alignment horizontal="right" vertical="center"/>
    </xf>
    <xf numFmtId="4" fontId="45" fillId="86" borderId="227" applyNumberFormat="0" applyProtection="0">
      <alignment horizontal="right" vertical="center"/>
    </xf>
    <xf numFmtId="4" fontId="45" fillId="86" borderId="227" applyNumberFormat="0" applyProtection="0">
      <alignment horizontal="right" vertical="center"/>
    </xf>
    <xf numFmtId="4" fontId="45" fillId="86" borderId="227" applyNumberFormat="0" applyProtection="0">
      <alignment horizontal="right" vertical="center"/>
    </xf>
    <xf numFmtId="4" fontId="45" fillId="86" borderId="227" applyNumberFormat="0" applyProtection="0">
      <alignment horizontal="right" vertical="center"/>
    </xf>
    <xf numFmtId="2" fontId="84" fillId="91" borderId="223" applyProtection="0"/>
    <xf numFmtId="2" fontId="84" fillId="91" borderId="223" applyProtection="0"/>
    <xf numFmtId="2" fontId="44" fillId="92" borderId="223" applyProtection="0"/>
    <xf numFmtId="2" fontId="44" fillId="93" borderId="223" applyProtection="0"/>
    <xf numFmtId="2" fontId="44" fillId="94" borderId="223" applyProtection="0"/>
    <xf numFmtId="2" fontId="44" fillId="94" borderId="223" applyProtection="0">
      <alignment horizontal="center"/>
    </xf>
    <xf numFmtId="2" fontId="44" fillId="93" borderId="223" applyProtection="0">
      <alignment horizontal="center"/>
    </xf>
    <xf numFmtId="0" fontId="45" fillId="0" borderId="225">
      <alignment horizontal="left" vertical="top" wrapText="1"/>
    </xf>
    <xf numFmtId="0" fontId="87" fillId="0" borderId="231" applyNumberFormat="0" applyFill="0" applyAlignment="0" applyProtection="0"/>
    <xf numFmtId="0" fontId="93" fillId="0" borderId="232"/>
    <xf numFmtId="0" fontId="44" fillId="6" borderId="235" applyNumberFormat="0">
      <alignment readingOrder="1"/>
      <protection locked="0"/>
    </xf>
    <xf numFmtId="0" fontId="50" fillId="0" borderId="236">
      <alignment horizontal="left" vertical="top" wrapText="1"/>
    </xf>
    <xf numFmtId="49" fontId="36" fillId="0" borderId="233">
      <alignment horizontal="center" vertical="top" wrapText="1"/>
      <protection locked="0"/>
    </xf>
    <xf numFmtId="49" fontId="36" fillId="0" borderId="233">
      <alignment horizontal="center" vertical="top" wrapText="1"/>
      <protection locked="0"/>
    </xf>
    <xf numFmtId="49" fontId="45" fillId="10" borderId="233">
      <alignment horizontal="right" vertical="top"/>
      <protection locked="0"/>
    </xf>
    <xf numFmtId="49" fontId="45" fillId="10" borderId="233">
      <alignment horizontal="right" vertical="top"/>
      <protection locked="0"/>
    </xf>
    <xf numFmtId="0" fontId="45" fillId="10" borderId="233">
      <alignment horizontal="right" vertical="top"/>
      <protection locked="0"/>
    </xf>
    <xf numFmtId="0" fontId="45" fillId="10" borderId="233">
      <alignment horizontal="right" vertical="top"/>
      <protection locked="0"/>
    </xf>
    <xf numFmtId="49" fontId="45" fillId="0" borderId="233">
      <alignment horizontal="right" vertical="top"/>
      <protection locked="0"/>
    </xf>
    <xf numFmtId="49" fontId="45" fillId="0" borderId="233">
      <alignment horizontal="right" vertical="top"/>
      <protection locked="0"/>
    </xf>
    <xf numFmtId="0" fontId="45" fillId="0" borderId="233">
      <alignment horizontal="right" vertical="top"/>
      <protection locked="0"/>
    </xf>
    <xf numFmtId="0" fontId="45" fillId="0" borderId="233">
      <alignment horizontal="right" vertical="top"/>
      <protection locked="0"/>
    </xf>
    <xf numFmtId="49" fontId="45" fillId="49" borderId="233">
      <alignment horizontal="right" vertical="top"/>
      <protection locked="0"/>
    </xf>
    <xf numFmtId="49" fontId="45" fillId="49" borderId="233">
      <alignment horizontal="right" vertical="top"/>
      <protection locked="0"/>
    </xf>
    <xf numFmtId="0" fontId="45" fillId="49" borderId="233">
      <alignment horizontal="right" vertical="top"/>
      <protection locked="0"/>
    </xf>
    <xf numFmtId="0" fontId="45" fillId="49" borderId="233">
      <alignment horizontal="right" vertical="top"/>
      <protection locked="0"/>
    </xf>
    <xf numFmtId="0" fontId="50" fillId="0" borderId="236">
      <alignment horizontal="center" vertical="top" wrapText="1"/>
    </xf>
    <xf numFmtId="0" fontId="54" fillId="50" borderId="235" applyNumberFormat="0" applyAlignment="0" applyProtection="0"/>
    <xf numFmtId="0" fontId="67" fillId="13" borderId="235" applyNumberFormat="0" applyAlignment="0" applyProtection="0"/>
    <xf numFmtId="0" fontId="36" fillId="59" borderId="237" applyNumberFormat="0" applyFont="0" applyAlignment="0" applyProtection="0"/>
    <xf numFmtId="0" fontId="38" fillId="45" borderId="238" applyNumberFormat="0" applyFont="0" applyAlignment="0" applyProtection="0"/>
    <xf numFmtId="0" fontId="38" fillId="45" borderId="238" applyNumberFormat="0" applyFont="0" applyAlignment="0" applyProtection="0"/>
    <xf numFmtId="0" fontId="38" fillId="45" borderId="238" applyNumberFormat="0" applyFont="0" applyAlignment="0" applyProtection="0"/>
    <xf numFmtId="0" fontId="72" fillId="50" borderId="239" applyNumberFormat="0" applyAlignment="0" applyProtection="0"/>
    <xf numFmtId="4" fontId="53" fillId="60" borderId="239" applyNumberFormat="0" applyProtection="0">
      <alignment vertical="center"/>
    </xf>
    <xf numFmtId="4" fontId="74" fillId="57" borderId="238" applyNumberFormat="0" applyProtection="0">
      <alignment vertical="center"/>
    </xf>
    <xf numFmtId="4" fontId="74" fillId="57" borderId="238" applyNumberFormat="0" applyProtection="0">
      <alignment vertical="center"/>
    </xf>
    <xf numFmtId="4" fontId="74" fillId="57" borderId="238" applyNumberFormat="0" applyProtection="0">
      <alignment vertical="center"/>
    </xf>
    <xf numFmtId="4" fontId="74" fillId="57" borderId="238" applyNumberFormat="0" applyProtection="0">
      <alignment vertical="center"/>
    </xf>
    <xf numFmtId="4" fontId="74" fillId="57" borderId="238" applyNumberFormat="0" applyProtection="0">
      <alignment vertical="center"/>
    </xf>
    <xf numFmtId="4" fontId="75" fillId="60" borderId="239" applyNumberFormat="0" applyProtection="0">
      <alignment vertical="center"/>
    </xf>
    <xf numFmtId="4" fontId="45" fillId="60" borderId="238" applyNumberFormat="0" applyProtection="0">
      <alignment vertical="center"/>
    </xf>
    <xf numFmtId="4" fontId="45" fillId="60" borderId="238" applyNumberFormat="0" applyProtection="0">
      <alignment vertical="center"/>
    </xf>
    <xf numFmtId="4" fontId="45" fillId="60" borderId="238" applyNumberFormat="0" applyProtection="0">
      <alignment vertical="center"/>
    </xf>
    <xf numFmtId="4" fontId="45" fillId="60" borderId="238" applyNumberFormat="0" applyProtection="0">
      <alignment vertical="center"/>
    </xf>
    <xf numFmtId="4" fontId="45" fillId="60" borderId="238" applyNumberFormat="0" applyProtection="0">
      <alignment vertical="center"/>
    </xf>
    <xf numFmtId="4" fontId="53" fillId="60" borderId="239" applyNumberFormat="0" applyProtection="0">
      <alignment horizontal="left" vertical="center" indent="1"/>
    </xf>
    <xf numFmtId="4" fontId="74" fillId="60" borderId="238" applyNumberFormat="0" applyProtection="0">
      <alignment horizontal="left" vertical="center" indent="1"/>
    </xf>
    <xf numFmtId="4" fontId="74" fillId="60" borderId="238" applyNumberFormat="0" applyProtection="0">
      <alignment horizontal="left" vertical="center" indent="1"/>
    </xf>
    <xf numFmtId="4" fontId="74" fillId="60" borderId="238" applyNumberFormat="0" applyProtection="0">
      <alignment horizontal="left" vertical="center" indent="1"/>
    </xf>
    <xf numFmtId="4" fontId="74" fillId="60" borderId="238" applyNumberFormat="0" applyProtection="0">
      <alignment horizontal="left" vertical="center" indent="1"/>
    </xf>
    <xf numFmtId="4" fontId="74" fillId="60" borderId="238" applyNumberFormat="0" applyProtection="0">
      <alignment horizontal="left" vertical="center" indent="1"/>
    </xf>
    <xf numFmtId="4" fontId="53" fillId="60" borderId="239" applyNumberFormat="0" applyProtection="0">
      <alignment horizontal="left" vertical="center" indent="1"/>
    </xf>
    <xf numFmtId="0" fontId="45" fillId="57" borderId="240" applyNumberFormat="0" applyProtection="0">
      <alignment horizontal="left" vertical="top" indent="1"/>
    </xf>
    <xf numFmtId="0" fontId="45" fillId="57" borderId="240" applyNumberFormat="0" applyProtection="0">
      <alignment horizontal="left" vertical="top" indent="1"/>
    </xf>
    <xf numFmtId="0" fontId="45" fillId="57" borderId="240" applyNumberFormat="0" applyProtection="0">
      <alignment horizontal="left" vertical="top" indent="1"/>
    </xf>
    <xf numFmtId="0" fontId="45" fillId="57" borderId="240" applyNumberFormat="0" applyProtection="0">
      <alignment horizontal="left" vertical="top" indent="1"/>
    </xf>
    <xf numFmtId="0" fontId="45" fillId="57" borderId="240" applyNumberFormat="0" applyProtection="0">
      <alignment horizontal="left" vertical="top" indent="1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4" fontId="53" fillId="61" borderId="239" applyNumberFormat="0" applyProtection="0">
      <alignment horizontal="right" vertical="center"/>
    </xf>
    <xf numFmtId="4" fontId="74" fillId="9" borderId="238" applyNumberFormat="0" applyProtection="0">
      <alignment horizontal="right" vertical="center"/>
    </xf>
    <xf numFmtId="4" fontId="74" fillId="9" borderId="238" applyNumberFormat="0" applyProtection="0">
      <alignment horizontal="right" vertical="center"/>
    </xf>
    <xf numFmtId="4" fontId="74" fillId="9" borderId="238" applyNumberFormat="0" applyProtection="0">
      <alignment horizontal="right" vertical="center"/>
    </xf>
    <xf numFmtId="4" fontId="74" fillId="9" borderId="238" applyNumberFormat="0" applyProtection="0">
      <alignment horizontal="right" vertical="center"/>
    </xf>
    <xf numFmtId="4" fontId="74" fillId="9" borderId="238" applyNumberFormat="0" applyProtection="0">
      <alignment horizontal="right" vertical="center"/>
    </xf>
    <xf numFmtId="4" fontId="53" fillId="62" borderId="239" applyNumberFormat="0" applyProtection="0">
      <alignment horizontal="right" vertical="center"/>
    </xf>
    <xf numFmtId="4" fontId="74" fillId="63" borderId="238" applyNumberFormat="0" applyProtection="0">
      <alignment horizontal="right" vertical="center"/>
    </xf>
    <xf numFmtId="4" fontId="74" fillId="63" borderId="238" applyNumberFormat="0" applyProtection="0">
      <alignment horizontal="right" vertical="center"/>
    </xf>
    <xf numFmtId="4" fontId="74" fillId="63" borderId="238" applyNumberFormat="0" applyProtection="0">
      <alignment horizontal="right" vertical="center"/>
    </xf>
    <xf numFmtId="4" fontId="74" fillId="63" borderId="238" applyNumberFormat="0" applyProtection="0">
      <alignment horizontal="right" vertical="center"/>
    </xf>
    <xf numFmtId="4" fontId="74" fillId="63" borderId="238" applyNumberFormat="0" applyProtection="0">
      <alignment horizontal="right" vertical="center"/>
    </xf>
    <xf numFmtId="4" fontId="53" fillId="64" borderId="239" applyNumberFormat="0" applyProtection="0">
      <alignment horizontal="right" vertical="center"/>
    </xf>
    <xf numFmtId="4" fontId="74" fillId="30" borderId="236" applyNumberFormat="0" applyProtection="0">
      <alignment horizontal="right" vertical="center"/>
    </xf>
    <xf numFmtId="4" fontId="74" fillId="30" borderId="236" applyNumberFormat="0" applyProtection="0">
      <alignment horizontal="right" vertical="center"/>
    </xf>
    <xf numFmtId="4" fontId="74" fillId="30" borderId="236" applyNumberFormat="0" applyProtection="0">
      <alignment horizontal="right" vertical="center"/>
    </xf>
    <xf numFmtId="4" fontId="74" fillId="30" borderId="236" applyNumberFormat="0" applyProtection="0">
      <alignment horizontal="right" vertical="center"/>
    </xf>
    <xf numFmtId="4" fontId="74" fillId="30" borderId="236" applyNumberFormat="0" applyProtection="0">
      <alignment horizontal="right" vertical="center"/>
    </xf>
    <xf numFmtId="4" fontId="53" fillId="65" borderId="239" applyNumberFormat="0" applyProtection="0">
      <alignment horizontal="right" vertical="center"/>
    </xf>
    <xf numFmtId="4" fontId="74" fillId="17" borderId="238" applyNumberFormat="0" applyProtection="0">
      <alignment horizontal="right" vertical="center"/>
    </xf>
    <xf numFmtId="4" fontId="74" fillId="17" borderId="238" applyNumberFormat="0" applyProtection="0">
      <alignment horizontal="right" vertical="center"/>
    </xf>
    <xf numFmtId="4" fontId="74" fillId="17" borderId="238" applyNumberFormat="0" applyProtection="0">
      <alignment horizontal="right" vertical="center"/>
    </xf>
    <xf numFmtId="4" fontId="74" fillId="17" borderId="238" applyNumberFormat="0" applyProtection="0">
      <alignment horizontal="right" vertical="center"/>
    </xf>
    <xf numFmtId="4" fontId="74" fillId="17" borderId="238" applyNumberFormat="0" applyProtection="0">
      <alignment horizontal="right" vertical="center"/>
    </xf>
    <xf numFmtId="4" fontId="53" fillId="66" borderId="239" applyNumberFormat="0" applyProtection="0">
      <alignment horizontal="right" vertical="center"/>
    </xf>
    <xf numFmtId="4" fontId="74" fillId="21" borderId="238" applyNumberFormat="0" applyProtection="0">
      <alignment horizontal="right" vertical="center"/>
    </xf>
    <xf numFmtId="4" fontId="74" fillId="21" borderId="238" applyNumberFormat="0" applyProtection="0">
      <alignment horizontal="right" vertical="center"/>
    </xf>
    <xf numFmtId="4" fontId="74" fillId="21" borderId="238" applyNumberFormat="0" applyProtection="0">
      <alignment horizontal="right" vertical="center"/>
    </xf>
    <xf numFmtId="4" fontId="74" fillId="21" borderId="238" applyNumberFormat="0" applyProtection="0">
      <alignment horizontal="right" vertical="center"/>
    </xf>
    <xf numFmtId="4" fontId="74" fillId="21" borderId="238" applyNumberFormat="0" applyProtection="0">
      <alignment horizontal="right" vertical="center"/>
    </xf>
    <xf numFmtId="4" fontId="53" fillId="67" borderId="239" applyNumberFormat="0" applyProtection="0">
      <alignment horizontal="right" vertical="center"/>
    </xf>
    <xf numFmtId="4" fontId="74" fillId="44" borderId="238" applyNumberFormat="0" applyProtection="0">
      <alignment horizontal="right" vertical="center"/>
    </xf>
    <xf numFmtId="4" fontId="74" fillId="44" borderId="238" applyNumberFormat="0" applyProtection="0">
      <alignment horizontal="right" vertical="center"/>
    </xf>
    <xf numFmtId="4" fontId="74" fillId="44" borderId="238" applyNumberFormat="0" applyProtection="0">
      <alignment horizontal="right" vertical="center"/>
    </xf>
    <xf numFmtId="4" fontId="74" fillId="44" borderId="238" applyNumberFormat="0" applyProtection="0">
      <alignment horizontal="right" vertical="center"/>
    </xf>
    <xf numFmtId="4" fontId="74" fillId="44" borderId="238" applyNumberFormat="0" applyProtection="0">
      <alignment horizontal="right" vertical="center"/>
    </xf>
    <xf numFmtId="4" fontId="53" fillId="68" borderId="239" applyNumberFormat="0" applyProtection="0">
      <alignment horizontal="right" vertical="center"/>
    </xf>
    <xf numFmtId="4" fontId="74" fillId="37" borderId="238" applyNumberFormat="0" applyProtection="0">
      <alignment horizontal="right" vertical="center"/>
    </xf>
    <xf numFmtId="4" fontId="74" fillId="37" borderId="238" applyNumberFormat="0" applyProtection="0">
      <alignment horizontal="right" vertical="center"/>
    </xf>
    <xf numFmtId="4" fontId="74" fillId="37" borderId="238" applyNumberFormat="0" applyProtection="0">
      <alignment horizontal="right" vertical="center"/>
    </xf>
    <xf numFmtId="4" fontId="74" fillId="37" borderId="238" applyNumberFormat="0" applyProtection="0">
      <alignment horizontal="right" vertical="center"/>
    </xf>
    <xf numFmtId="4" fontId="74" fillId="37" borderId="238" applyNumberFormat="0" applyProtection="0">
      <alignment horizontal="right" vertical="center"/>
    </xf>
    <xf numFmtId="4" fontId="53" fillId="69" borderId="239" applyNumberFormat="0" applyProtection="0">
      <alignment horizontal="right" vertical="center"/>
    </xf>
    <xf numFmtId="4" fontId="74" fillId="70" borderId="238" applyNumberFormat="0" applyProtection="0">
      <alignment horizontal="right" vertical="center"/>
    </xf>
    <xf numFmtId="4" fontId="74" fillId="70" borderId="238" applyNumberFormat="0" applyProtection="0">
      <alignment horizontal="right" vertical="center"/>
    </xf>
    <xf numFmtId="4" fontId="74" fillId="70" borderId="238" applyNumberFormat="0" applyProtection="0">
      <alignment horizontal="right" vertical="center"/>
    </xf>
    <xf numFmtId="4" fontId="74" fillId="70" borderId="238" applyNumberFormat="0" applyProtection="0">
      <alignment horizontal="right" vertical="center"/>
    </xf>
    <xf numFmtId="4" fontId="74" fillId="70" borderId="238" applyNumberFormat="0" applyProtection="0">
      <alignment horizontal="right" vertical="center"/>
    </xf>
    <xf numFmtId="4" fontId="53" fillId="71" borderId="239" applyNumberFormat="0" applyProtection="0">
      <alignment horizontal="right" vertical="center"/>
    </xf>
    <xf numFmtId="4" fontId="74" fillId="16" borderId="238" applyNumberFormat="0" applyProtection="0">
      <alignment horizontal="right" vertical="center"/>
    </xf>
    <xf numFmtId="4" fontId="74" fillId="16" borderId="238" applyNumberFormat="0" applyProtection="0">
      <alignment horizontal="right" vertical="center"/>
    </xf>
    <xf numFmtId="4" fontId="74" fillId="16" borderId="238" applyNumberFormat="0" applyProtection="0">
      <alignment horizontal="right" vertical="center"/>
    </xf>
    <xf numFmtId="4" fontId="74" fillId="16" borderId="238" applyNumberFormat="0" applyProtection="0">
      <alignment horizontal="right" vertical="center"/>
    </xf>
    <xf numFmtId="4" fontId="74" fillId="16" borderId="238" applyNumberFormat="0" applyProtection="0">
      <alignment horizontal="right" vertical="center"/>
    </xf>
    <xf numFmtId="4" fontId="77" fillId="72" borderId="239" applyNumberFormat="0" applyProtection="0">
      <alignment horizontal="left" vertical="center" indent="1"/>
    </xf>
    <xf numFmtId="4" fontId="74" fillId="73" borderId="236" applyNumberFormat="0" applyProtection="0">
      <alignment horizontal="left" vertical="center" indent="1"/>
    </xf>
    <xf numFmtId="4" fontId="74" fillId="73" borderId="236" applyNumberFormat="0" applyProtection="0">
      <alignment horizontal="left" vertical="center" indent="1"/>
    </xf>
    <xf numFmtId="4" fontId="74" fillId="73" borderId="236" applyNumberFormat="0" applyProtection="0">
      <alignment horizontal="left" vertical="center" indent="1"/>
    </xf>
    <xf numFmtId="4" fontId="74" fillId="73" borderId="236" applyNumberFormat="0" applyProtection="0">
      <alignment horizontal="left" vertical="center" indent="1"/>
    </xf>
    <xf numFmtId="4" fontId="74" fillId="73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56" fillId="75" borderId="236" applyNumberFormat="0" applyProtection="0">
      <alignment horizontal="left" vertical="center" indent="1"/>
    </xf>
    <xf numFmtId="4" fontId="74" fillId="77" borderId="238" applyNumberFormat="0" applyProtection="0">
      <alignment horizontal="right" vertical="center"/>
    </xf>
    <xf numFmtId="4" fontId="74" fillId="77" borderId="238" applyNumberFormat="0" applyProtection="0">
      <alignment horizontal="right" vertical="center"/>
    </xf>
    <xf numFmtId="4" fontId="74" fillId="77" borderId="238" applyNumberFormat="0" applyProtection="0">
      <alignment horizontal="right" vertical="center"/>
    </xf>
    <xf numFmtId="4" fontId="74" fillId="77" borderId="238" applyNumberFormat="0" applyProtection="0">
      <alignment horizontal="right" vertical="center"/>
    </xf>
    <xf numFmtId="4" fontId="74" fillId="77" borderId="238" applyNumberFormat="0" applyProtection="0">
      <alignment horizontal="right" vertical="center"/>
    </xf>
    <xf numFmtId="4" fontId="74" fillId="78" borderId="236" applyNumberFormat="0" applyProtection="0">
      <alignment horizontal="left" vertical="center" indent="1"/>
    </xf>
    <xf numFmtId="4" fontId="74" fillId="78" borderId="236" applyNumberFormat="0" applyProtection="0">
      <alignment horizontal="left" vertical="center" indent="1"/>
    </xf>
    <xf numFmtId="4" fontId="74" fillId="78" borderId="236" applyNumberFormat="0" applyProtection="0">
      <alignment horizontal="left" vertical="center" indent="1"/>
    </xf>
    <xf numFmtId="4" fontId="74" fillId="78" borderId="236" applyNumberFormat="0" applyProtection="0">
      <alignment horizontal="left" vertical="center" indent="1"/>
    </xf>
    <xf numFmtId="4" fontId="74" fillId="78" borderId="236" applyNumberFormat="0" applyProtection="0">
      <alignment horizontal="left" vertical="center" indent="1"/>
    </xf>
    <xf numFmtId="4" fontId="74" fillId="77" borderId="236" applyNumberFormat="0" applyProtection="0">
      <alignment horizontal="left" vertical="center" indent="1"/>
    </xf>
    <xf numFmtId="4" fontId="74" fillId="77" borderId="236" applyNumberFormat="0" applyProtection="0">
      <alignment horizontal="left" vertical="center" indent="1"/>
    </xf>
    <xf numFmtId="4" fontId="74" fillId="77" borderId="236" applyNumberFormat="0" applyProtection="0">
      <alignment horizontal="left" vertical="center" indent="1"/>
    </xf>
    <xf numFmtId="4" fontId="74" fillId="77" borderId="236" applyNumberFormat="0" applyProtection="0">
      <alignment horizontal="left" vertical="center" indent="1"/>
    </xf>
    <xf numFmtId="4" fontId="74" fillId="77" borderId="236" applyNumberFormat="0" applyProtection="0">
      <alignment horizontal="left" vertical="center" indent="1"/>
    </xf>
    <xf numFmtId="0" fontId="74" fillId="50" borderId="238" applyNumberFormat="0" applyProtection="0">
      <alignment horizontal="left" vertical="center" indent="1"/>
    </xf>
    <xf numFmtId="0" fontId="74" fillId="50" borderId="238" applyNumberFormat="0" applyProtection="0">
      <alignment horizontal="left" vertical="center" indent="1"/>
    </xf>
    <xf numFmtId="0" fontId="74" fillId="50" borderId="238" applyNumberFormat="0" applyProtection="0">
      <alignment horizontal="left" vertical="center" indent="1"/>
    </xf>
    <xf numFmtId="0" fontId="74" fillId="50" borderId="238" applyNumberFormat="0" applyProtection="0">
      <alignment horizontal="left" vertical="center" indent="1"/>
    </xf>
    <xf numFmtId="0" fontId="74" fillId="50" borderId="238" applyNumberFormat="0" applyProtection="0">
      <alignment horizontal="left" vertical="center" indent="1"/>
    </xf>
    <xf numFmtId="0" fontId="74" fillId="50" borderId="238" applyNumberFormat="0" applyProtection="0">
      <alignment horizontal="left" vertical="center" indent="1"/>
    </xf>
    <xf numFmtId="0" fontId="38" fillId="75" borderId="240" applyNumberFormat="0" applyProtection="0">
      <alignment horizontal="left" vertical="top" indent="1"/>
    </xf>
    <xf numFmtId="0" fontId="38" fillId="75" borderId="240" applyNumberFormat="0" applyProtection="0">
      <alignment horizontal="left" vertical="top" indent="1"/>
    </xf>
    <xf numFmtId="0" fontId="38" fillId="75" borderId="240" applyNumberFormat="0" applyProtection="0">
      <alignment horizontal="left" vertical="top" indent="1"/>
    </xf>
    <xf numFmtId="0" fontId="38" fillId="75" borderId="240" applyNumberFormat="0" applyProtection="0">
      <alignment horizontal="left" vertical="top" indent="1"/>
    </xf>
    <xf numFmtId="0" fontId="38" fillId="75" borderId="240" applyNumberFormat="0" applyProtection="0">
      <alignment horizontal="left" vertical="top" indent="1"/>
    </xf>
    <xf numFmtId="0" fontId="38" fillId="75" borderId="240" applyNumberFormat="0" applyProtection="0">
      <alignment horizontal="left" vertical="top" indent="1"/>
    </xf>
    <xf numFmtId="0" fontId="38" fillId="75" borderId="240" applyNumberFormat="0" applyProtection="0">
      <alignment horizontal="left" vertical="top" indent="1"/>
    </xf>
    <xf numFmtId="0" fontId="38" fillId="75" borderId="240" applyNumberFormat="0" applyProtection="0">
      <alignment horizontal="left" vertical="top" indent="1"/>
    </xf>
    <xf numFmtId="0" fontId="74" fillId="82" borderId="238" applyNumberFormat="0" applyProtection="0">
      <alignment horizontal="left" vertical="center" indent="1"/>
    </xf>
    <xf numFmtId="0" fontId="74" fillId="82" borderId="238" applyNumberFormat="0" applyProtection="0">
      <alignment horizontal="left" vertical="center" indent="1"/>
    </xf>
    <xf numFmtId="0" fontId="74" fillId="82" borderId="238" applyNumberFormat="0" applyProtection="0">
      <alignment horizontal="left" vertical="center" indent="1"/>
    </xf>
    <xf numFmtId="0" fontId="74" fillId="82" borderId="238" applyNumberFormat="0" applyProtection="0">
      <alignment horizontal="left" vertical="center" indent="1"/>
    </xf>
    <xf numFmtId="0" fontId="74" fillId="82" borderId="238" applyNumberFormat="0" applyProtection="0">
      <alignment horizontal="left" vertical="center" indent="1"/>
    </xf>
    <xf numFmtId="0" fontId="74" fillId="82" borderId="238" applyNumberFormat="0" applyProtection="0">
      <alignment horizontal="left" vertical="center" indent="1"/>
    </xf>
    <xf numFmtId="0" fontId="38" fillId="77" borderId="240" applyNumberFormat="0" applyProtection="0">
      <alignment horizontal="left" vertical="top" indent="1"/>
    </xf>
    <xf numFmtId="0" fontId="38" fillId="77" borderId="240" applyNumberFormat="0" applyProtection="0">
      <alignment horizontal="left" vertical="top" indent="1"/>
    </xf>
    <xf numFmtId="0" fontId="38" fillId="77" borderId="240" applyNumberFormat="0" applyProtection="0">
      <alignment horizontal="left" vertical="top" indent="1"/>
    </xf>
    <xf numFmtId="0" fontId="38" fillId="77" borderId="240" applyNumberFormat="0" applyProtection="0">
      <alignment horizontal="left" vertical="top" indent="1"/>
    </xf>
    <xf numFmtId="0" fontId="38" fillId="77" borderId="240" applyNumberFormat="0" applyProtection="0">
      <alignment horizontal="left" vertical="top" indent="1"/>
    </xf>
    <xf numFmtId="0" fontId="38" fillId="77" borderId="240" applyNumberFormat="0" applyProtection="0">
      <alignment horizontal="left" vertical="top" indent="1"/>
    </xf>
    <xf numFmtId="0" fontId="38" fillId="77" borderId="240" applyNumberFormat="0" applyProtection="0">
      <alignment horizontal="left" vertical="top" indent="1"/>
    </xf>
    <xf numFmtId="0" fontId="38" fillId="77" borderId="240" applyNumberFormat="0" applyProtection="0">
      <alignment horizontal="left" vertical="top" indent="1"/>
    </xf>
    <xf numFmtId="0" fontId="74" fillId="14" borderId="238" applyNumberFormat="0" applyProtection="0">
      <alignment horizontal="left" vertical="center" indent="1"/>
    </xf>
    <xf numFmtId="0" fontId="74" fillId="14" borderId="238" applyNumberFormat="0" applyProtection="0">
      <alignment horizontal="left" vertical="center" indent="1"/>
    </xf>
    <xf numFmtId="0" fontId="74" fillId="14" borderId="238" applyNumberFormat="0" applyProtection="0">
      <alignment horizontal="left" vertical="center" indent="1"/>
    </xf>
    <xf numFmtId="0" fontId="74" fillId="14" borderId="238" applyNumberFormat="0" applyProtection="0">
      <alignment horizontal="left" vertical="center" indent="1"/>
    </xf>
    <xf numFmtId="0" fontId="74" fillId="14" borderId="238" applyNumberFormat="0" applyProtection="0">
      <alignment horizontal="left" vertical="center" indent="1"/>
    </xf>
    <xf numFmtId="0" fontId="37" fillId="85" borderId="239" applyNumberFormat="0" applyProtection="0">
      <alignment horizontal="left" vertical="center" indent="1"/>
    </xf>
    <xf numFmtId="0" fontId="38" fillId="14" borderId="240" applyNumberFormat="0" applyProtection="0">
      <alignment horizontal="left" vertical="top" indent="1"/>
    </xf>
    <xf numFmtId="0" fontId="38" fillId="14" borderId="240" applyNumberFormat="0" applyProtection="0">
      <alignment horizontal="left" vertical="top" indent="1"/>
    </xf>
    <xf numFmtId="0" fontId="38" fillId="14" borderId="240" applyNumberFormat="0" applyProtection="0">
      <alignment horizontal="left" vertical="top" indent="1"/>
    </xf>
    <xf numFmtId="0" fontId="38" fillId="14" borderId="240" applyNumberFormat="0" applyProtection="0">
      <alignment horizontal="left" vertical="top" indent="1"/>
    </xf>
    <xf numFmtId="0" fontId="38" fillId="14" borderId="240" applyNumberFormat="0" applyProtection="0">
      <alignment horizontal="left" vertical="top" indent="1"/>
    </xf>
    <xf numFmtId="0" fontId="38" fillId="14" borderId="240" applyNumberFormat="0" applyProtection="0">
      <alignment horizontal="left" vertical="top" indent="1"/>
    </xf>
    <xf numFmtId="0" fontId="38" fillId="14" borderId="240" applyNumberFormat="0" applyProtection="0">
      <alignment horizontal="left" vertical="top" indent="1"/>
    </xf>
    <xf numFmtId="0" fontId="38" fillId="14" borderId="240" applyNumberFormat="0" applyProtection="0">
      <alignment horizontal="left" vertical="top" indent="1"/>
    </xf>
    <xf numFmtId="0" fontId="74" fillId="78" borderId="238" applyNumberFormat="0" applyProtection="0">
      <alignment horizontal="left" vertical="center" indent="1"/>
    </xf>
    <xf numFmtId="0" fontId="74" fillId="78" borderId="238" applyNumberFormat="0" applyProtection="0">
      <alignment horizontal="left" vertical="center" indent="1"/>
    </xf>
    <xf numFmtId="0" fontId="74" fillId="78" borderId="238" applyNumberFormat="0" applyProtection="0">
      <alignment horizontal="left" vertical="center" indent="1"/>
    </xf>
    <xf numFmtId="0" fontId="74" fillId="78" borderId="238" applyNumberFormat="0" applyProtection="0">
      <alignment horizontal="left" vertical="center" indent="1"/>
    </xf>
    <xf numFmtId="0" fontId="74" fillId="78" borderId="238" applyNumberFormat="0" applyProtection="0">
      <alignment horizontal="left" vertical="center" indent="1"/>
    </xf>
    <xf numFmtId="0" fontId="37" fillId="6" borderId="239" applyNumberFormat="0" applyProtection="0">
      <alignment horizontal="left" vertical="center" indent="1"/>
    </xf>
    <xf numFmtId="0" fontId="38" fillId="78" borderId="240" applyNumberFormat="0" applyProtection="0">
      <alignment horizontal="left" vertical="top" indent="1"/>
    </xf>
    <xf numFmtId="0" fontId="38" fillId="78" borderId="240" applyNumberFormat="0" applyProtection="0">
      <alignment horizontal="left" vertical="top" indent="1"/>
    </xf>
    <xf numFmtId="0" fontId="38" fillId="78" borderId="240" applyNumberFormat="0" applyProtection="0">
      <alignment horizontal="left" vertical="top" indent="1"/>
    </xf>
    <xf numFmtId="0" fontId="38" fillId="78" borderId="240" applyNumberFormat="0" applyProtection="0">
      <alignment horizontal="left" vertical="top" indent="1"/>
    </xf>
    <xf numFmtId="0" fontId="38" fillId="78" borderId="240" applyNumberFormat="0" applyProtection="0">
      <alignment horizontal="left" vertical="top" indent="1"/>
    </xf>
    <xf numFmtId="0" fontId="38" fillId="78" borderId="240" applyNumberFormat="0" applyProtection="0">
      <alignment horizontal="left" vertical="top" indent="1"/>
    </xf>
    <xf numFmtId="0" fontId="38" fillId="78" borderId="240" applyNumberFormat="0" applyProtection="0">
      <alignment horizontal="left" vertical="top" indent="1"/>
    </xf>
    <xf numFmtId="0" fontId="38" fillId="78" borderId="240" applyNumberFormat="0" applyProtection="0">
      <alignment horizontal="left" vertical="top" indent="1"/>
    </xf>
    <xf numFmtId="0" fontId="81" fillId="75" borderId="241" applyBorder="0"/>
    <xf numFmtId="4" fontId="53" fillId="87" borderId="239" applyNumberFormat="0" applyProtection="0">
      <alignment vertical="center"/>
    </xf>
    <xf numFmtId="4" fontId="82" fillId="59" borderId="240" applyNumberFormat="0" applyProtection="0">
      <alignment vertical="center"/>
    </xf>
    <xf numFmtId="4" fontId="82" fillId="59" borderId="240" applyNumberFormat="0" applyProtection="0">
      <alignment vertical="center"/>
    </xf>
    <xf numFmtId="4" fontId="82" fillId="59" borderId="240" applyNumberFormat="0" applyProtection="0">
      <alignment vertical="center"/>
    </xf>
    <xf numFmtId="4" fontId="82" fillId="59" borderId="240" applyNumberFormat="0" applyProtection="0">
      <alignment vertical="center"/>
    </xf>
    <xf numFmtId="4" fontId="82" fillId="59" borderId="240" applyNumberFormat="0" applyProtection="0">
      <alignment vertical="center"/>
    </xf>
    <xf numFmtId="4" fontId="75" fillId="87" borderId="239" applyNumberFormat="0" applyProtection="0">
      <alignment vertical="center"/>
    </xf>
    <xf numFmtId="4" fontId="53" fillId="87" borderId="239" applyNumberFormat="0" applyProtection="0">
      <alignment horizontal="left" vertical="center" indent="1"/>
    </xf>
    <xf numFmtId="4" fontId="82" fillId="50" borderId="240" applyNumberFormat="0" applyProtection="0">
      <alignment horizontal="left" vertical="center" indent="1"/>
    </xf>
    <xf numFmtId="4" fontId="82" fillId="50" borderId="240" applyNumberFormat="0" applyProtection="0">
      <alignment horizontal="left" vertical="center" indent="1"/>
    </xf>
    <xf numFmtId="4" fontId="82" fillId="50" borderId="240" applyNumberFormat="0" applyProtection="0">
      <alignment horizontal="left" vertical="center" indent="1"/>
    </xf>
    <xf numFmtId="4" fontId="82" fillId="50" borderId="240" applyNumberFormat="0" applyProtection="0">
      <alignment horizontal="left" vertical="center" indent="1"/>
    </xf>
    <xf numFmtId="4" fontId="82" fillId="50" borderId="240" applyNumberFormat="0" applyProtection="0">
      <alignment horizontal="left" vertical="center" indent="1"/>
    </xf>
    <xf numFmtId="4" fontId="53" fillId="87" borderId="239" applyNumberFormat="0" applyProtection="0">
      <alignment horizontal="left" vertical="center" indent="1"/>
    </xf>
    <xf numFmtId="0" fontId="82" fillId="59" borderId="240" applyNumberFormat="0" applyProtection="0">
      <alignment horizontal="left" vertical="top" indent="1"/>
    </xf>
    <xf numFmtId="0" fontId="82" fillId="59" borderId="240" applyNumberFormat="0" applyProtection="0">
      <alignment horizontal="left" vertical="top" indent="1"/>
    </xf>
    <xf numFmtId="0" fontId="82" fillId="59" borderId="240" applyNumberFormat="0" applyProtection="0">
      <alignment horizontal="left" vertical="top" indent="1"/>
    </xf>
    <xf numFmtId="0" fontId="82" fillId="59" borderId="240" applyNumberFormat="0" applyProtection="0">
      <alignment horizontal="left" vertical="top" indent="1"/>
    </xf>
    <xf numFmtId="0" fontId="82" fillId="59" borderId="240" applyNumberFormat="0" applyProtection="0">
      <alignment horizontal="left" vertical="top" indent="1"/>
    </xf>
    <xf numFmtId="4" fontId="53" fillId="74" borderId="239" applyNumberFormat="0" applyProtection="0">
      <alignment horizontal="right" vertical="center"/>
    </xf>
    <xf numFmtId="4" fontId="74" fillId="0" borderId="238" applyNumberFormat="0" applyProtection="0">
      <alignment horizontal="right" vertical="center"/>
    </xf>
    <xf numFmtId="4" fontId="74" fillId="0" borderId="238" applyNumberFormat="0" applyProtection="0">
      <alignment horizontal="right" vertical="center"/>
    </xf>
    <xf numFmtId="4" fontId="74" fillId="0" borderId="238" applyNumberFormat="0" applyProtection="0">
      <alignment horizontal="right" vertical="center"/>
    </xf>
    <xf numFmtId="4" fontId="74" fillId="0" borderId="238" applyNumberFormat="0" applyProtection="0">
      <alignment horizontal="right" vertical="center"/>
    </xf>
    <xf numFmtId="4" fontId="74" fillId="0" borderId="238" applyNumberFormat="0" applyProtection="0">
      <alignment horizontal="right" vertical="center"/>
    </xf>
    <xf numFmtId="4" fontId="75" fillId="74" borderId="239" applyNumberFormat="0" applyProtection="0">
      <alignment horizontal="right" vertical="center"/>
    </xf>
    <xf numFmtId="4" fontId="45" fillId="88" borderId="238" applyNumberFormat="0" applyProtection="0">
      <alignment horizontal="right" vertical="center"/>
    </xf>
    <xf numFmtId="4" fontId="45" fillId="88" borderId="238" applyNumberFormat="0" applyProtection="0">
      <alignment horizontal="right" vertical="center"/>
    </xf>
    <xf numFmtId="4" fontId="45" fillId="88" borderId="238" applyNumberFormat="0" applyProtection="0">
      <alignment horizontal="right" vertical="center"/>
    </xf>
    <xf numFmtId="4" fontId="45" fillId="88" borderId="238" applyNumberFormat="0" applyProtection="0">
      <alignment horizontal="right" vertical="center"/>
    </xf>
    <xf numFmtId="4" fontId="45" fillId="88" borderId="238" applyNumberFormat="0" applyProtection="0">
      <alignment horizontal="right" vertical="center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4" fontId="74" fillId="20" borderId="238" applyNumberFormat="0" applyProtection="0">
      <alignment horizontal="left" vertical="center" indent="1"/>
    </xf>
    <xf numFmtId="0" fontId="82" fillId="77" borderId="240" applyNumberFormat="0" applyProtection="0">
      <alignment horizontal="left" vertical="top" indent="1"/>
    </xf>
    <xf numFmtId="0" fontId="82" fillId="77" borderId="240" applyNumberFormat="0" applyProtection="0">
      <alignment horizontal="left" vertical="top" indent="1"/>
    </xf>
    <xf numFmtId="0" fontId="82" fillId="77" borderId="240" applyNumberFormat="0" applyProtection="0">
      <alignment horizontal="left" vertical="top" indent="1"/>
    </xf>
    <xf numFmtId="0" fontId="82" fillId="77" borderId="240" applyNumberFormat="0" applyProtection="0">
      <alignment horizontal="left" vertical="top" indent="1"/>
    </xf>
    <xf numFmtId="0" fontId="82" fillId="77" borderId="240" applyNumberFormat="0" applyProtection="0">
      <alignment horizontal="left" vertical="top" indent="1"/>
    </xf>
    <xf numFmtId="4" fontId="45" fillId="89" borderId="236" applyNumberFormat="0" applyProtection="0">
      <alignment horizontal="left" vertical="center" indent="1"/>
    </xf>
    <xf numFmtId="4" fontId="45" fillId="89" borderId="236" applyNumberFormat="0" applyProtection="0">
      <alignment horizontal="left" vertical="center" indent="1"/>
    </xf>
    <xf numFmtId="4" fontId="45" fillId="89" borderId="236" applyNumberFormat="0" applyProtection="0">
      <alignment horizontal="left" vertical="center" indent="1"/>
    </xf>
    <xf numFmtId="4" fontId="45" fillId="89" borderId="236" applyNumberFormat="0" applyProtection="0">
      <alignment horizontal="left" vertical="center" indent="1"/>
    </xf>
    <xf numFmtId="4" fontId="45" fillId="89" borderId="236" applyNumberFormat="0" applyProtection="0">
      <alignment horizontal="left" vertical="center" indent="1"/>
    </xf>
    <xf numFmtId="4" fontId="73" fillId="74" borderId="239" applyNumberFormat="0" applyProtection="0">
      <alignment horizontal="right" vertical="center"/>
    </xf>
    <xf numFmtId="4" fontId="45" fillId="86" borderId="238" applyNumberFormat="0" applyProtection="0">
      <alignment horizontal="right" vertical="center"/>
    </xf>
    <xf numFmtId="4" fontId="45" fillId="86" borderId="238" applyNumberFormat="0" applyProtection="0">
      <alignment horizontal="right" vertical="center"/>
    </xf>
    <xf numFmtId="4" fontId="45" fillId="86" borderId="238" applyNumberFormat="0" applyProtection="0">
      <alignment horizontal="right" vertical="center"/>
    </xf>
    <xf numFmtId="4" fontId="45" fillId="86" borderId="238" applyNumberFormat="0" applyProtection="0">
      <alignment horizontal="right" vertical="center"/>
    </xf>
    <xf numFmtId="4" fontId="45" fillId="86" borderId="238" applyNumberFormat="0" applyProtection="0">
      <alignment horizontal="right" vertical="center"/>
    </xf>
    <xf numFmtId="2" fontId="84" fillId="91" borderId="234" applyProtection="0"/>
    <xf numFmtId="2" fontId="84" fillId="91" borderId="234" applyProtection="0"/>
    <xf numFmtId="2" fontId="44" fillId="92" borderId="234" applyProtection="0"/>
    <xf numFmtId="2" fontId="44" fillId="93" borderId="234" applyProtection="0"/>
    <xf numFmtId="2" fontId="44" fillId="94" borderId="234" applyProtection="0"/>
    <xf numFmtId="2" fontId="44" fillId="94" borderId="234" applyProtection="0">
      <alignment horizontal="center"/>
    </xf>
    <xf numFmtId="2" fontId="44" fillId="93" borderId="234" applyProtection="0">
      <alignment horizontal="center"/>
    </xf>
    <xf numFmtId="0" fontId="45" fillId="0" borderId="236">
      <alignment horizontal="left" vertical="top" wrapText="1"/>
    </xf>
    <xf numFmtId="0" fontId="87" fillId="0" borderId="242" applyNumberFormat="0" applyFill="0" applyAlignment="0" applyProtection="0"/>
    <xf numFmtId="0" fontId="93" fillId="0" borderId="243"/>
    <xf numFmtId="0" fontId="44" fillId="6" borderId="246" applyNumberFormat="0">
      <alignment readingOrder="1"/>
      <protection locked="0"/>
    </xf>
    <xf numFmtId="0" fontId="50" fillId="0" borderId="247">
      <alignment horizontal="left" vertical="top" wrapText="1"/>
    </xf>
    <xf numFmtId="49" fontId="36" fillId="0" borderId="244">
      <alignment horizontal="center" vertical="top" wrapText="1"/>
      <protection locked="0"/>
    </xf>
    <xf numFmtId="49" fontId="36" fillId="0" borderId="244">
      <alignment horizontal="center" vertical="top" wrapText="1"/>
      <protection locked="0"/>
    </xf>
    <xf numFmtId="49" fontId="45" fillId="10" borderId="244">
      <alignment horizontal="right" vertical="top"/>
      <protection locked="0"/>
    </xf>
    <xf numFmtId="49" fontId="45" fillId="10" borderId="244">
      <alignment horizontal="right" vertical="top"/>
      <protection locked="0"/>
    </xf>
    <xf numFmtId="0" fontId="45" fillId="10" borderId="244">
      <alignment horizontal="right" vertical="top"/>
      <protection locked="0"/>
    </xf>
    <xf numFmtId="0" fontId="45" fillId="10" borderId="244">
      <alignment horizontal="right" vertical="top"/>
      <protection locked="0"/>
    </xf>
    <xf numFmtId="49" fontId="45" fillId="0" borderId="244">
      <alignment horizontal="right" vertical="top"/>
      <protection locked="0"/>
    </xf>
    <xf numFmtId="49" fontId="45" fillId="0" borderId="244">
      <alignment horizontal="right" vertical="top"/>
      <protection locked="0"/>
    </xf>
    <xf numFmtId="0" fontId="45" fillId="0" borderId="244">
      <alignment horizontal="right" vertical="top"/>
      <protection locked="0"/>
    </xf>
    <xf numFmtId="0" fontId="45" fillId="0" borderId="244">
      <alignment horizontal="right" vertical="top"/>
      <protection locked="0"/>
    </xf>
    <xf numFmtId="49" fontId="45" fillId="49" borderId="244">
      <alignment horizontal="right" vertical="top"/>
      <protection locked="0"/>
    </xf>
    <xf numFmtId="49" fontId="45" fillId="49" borderId="244">
      <alignment horizontal="right" vertical="top"/>
      <protection locked="0"/>
    </xf>
    <xf numFmtId="0" fontId="45" fillId="49" borderId="244">
      <alignment horizontal="right" vertical="top"/>
      <protection locked="0"/>
    </xf>
    <xf numFmtId="0" fontId="45" fillId="49" borderId="244">
      <alignment horizontal="right" vertical="top"/>
      <protection locked="0"/>
    </xf>
    <xf numFmtId="0" fontId="50" fillId="0" borderId="247">
      <alignment horizontal="center" vertical="top" wrapText="1"/>
    </xf>
    <xf numFmtId="0" fontId="54" fillId="50" borderId="246" applyNumberFormat="0" applyAlignment="0" applyProtection="0"/>
    <xf numFmtId="0" fontId="67" fillId="13" borderId="246" applyNumberFormat="0" applyAlignment="0" applyProtection="0"/>
    <xf numFmtId="0" fontId="36" fillId="59" borderId="248" applyNumberFormat="0" applyFont="0" applyAlignment="0" applyProtection="0"/>
    <xf numFmtId="0" fontId="38" fillId="45" borderId="249" applyNumberFormat="0" applyFont="0" applyAlignment="0" applyProtection="0"/>
    <xf numFmtId="0" fontId="38" fillId="45" borderId="249" applyNumberFormat="0" applyFont="0" applyAlignment="0" applyProtection="0"/>
    <xf numFmtId="0" fontId="38" fillId="45" borderId="249" applyNumberFormat="0" applyFont="0" applyAlignment="0" applyProtection="0"/>
    <xf numFmtId="0" fontId="72" fillId="50" borderId="250" applyNumberFormat="0" applyAlignment="0" applyProtection="0"/>
    <xf numFmtId="4" fontId="53" fillId="60" borderId="250" applyNumberFormat="0" applyProtection="0">
      <alignment vertical="center"/>
    </xf>
    <xf numFmtId="4" fontId="74" fillId="57" borderId="249" applyNumberFormat="0" applyProtection="0">
      <alignment vertical="center"/>
    </xf>
    <xf numFmtId="4" fontId="74" fillId="57" borderId="249" applyNumberFormat="0" applyProtection="0">
      <alignment vertical="center"/>
    </xf>
    <xf numFmtId="4" fontId="74" fillId="57" borderId="249" applyNumberFormat="0" applyProtection="0">
      <alignment vertical="center"/>
    </xf>
    <xf numFmtId="4" fontId="74" fillId="57" borderId="249" applyNumberFormat="0" applyProtection="0">
      <alignment vertical="center"/>
    </xf>
    <xf numFmtId="4" fontId="74" fillId="57" borderId="249" applyNumberFormat="0" applyProtection="0">
      <alignment vertical="center"/>
    </xf>
    <xf numFmtId="4" fontId="75" fillId="60" borderId="250" applyNumberFormat="0" applyProtection="0">
      <alignment vertical="center"/>
    </xf>
    <xf numFmtId="4" fontId="45" fillId="60" borderId="249" applyNumberFormat="0" applyProtection="0">
      <alignment vertical="center"/>
    </xf>
    <xf numFmtId="4" fontId="45" fillId="60" borderId="249" applyNumberFormat="0" applyProtection="0">
      <alignment vertical="center"/>
    </xf>
    <xf numFmtId="4" fontId="45" fillId="60" borderId="249" applyNumberFormat="0" applyProtection="0">
      <alignment vertical="center"/>
    </xf>
    <xf numFmtId="4" fontId="45" fillId="60" borderId="249" applyNumberFormat="0" applyProtection="0">
      <alignment vertical="center"/>
    </xf>
    <xf numFmtId="4" fontId="45" fillId="60" borderId="249" applyNumberFormat="0" applyProtection="0">
      <alignment vertical="center"/>
    </xf>
    <xf numFmtId="4" fontId="53" fillId="60" borderId="250" applyNumberFormat="0" applyProtection="0">
      <alignment horizontal="left" vertical="center" indent="1"/>
    </xf>
    <xf numFmtId="4" fontId="74" fillId="60" borderId="249" applyNumberFormat="0" applyProtection="0">
      <alignment horizontal="left" vertical="center" indent="1"/>
    </xf>
    <xf numFmtId="4" fontId="74" fillId="60" borderId="249" applyNumberFormat="0" applyProtection="0">
      <alignment horizontal="left" vertical="center" indent="1"/>
    </xf>
    <xf numFmtId="4" fontId="74" fillId="60" borderId="249" applyNumberFormat="0" applyProtection="0">
      <alignment horizontal="left" vertical="center" indent="1"/>
    </xf>
    <xf numFmtId="4" fontId="74" fillId="60" borderId="249" applyNumberFormat="0" applyProtection="0">
      <alignment horizontal="left" vertical="center" indent="1"/>
    </xf>
    <xf numFmtId="4" fontId="74" fillId="60" borderId="249" applyNumberFormat="0" applyProtection="0">
      <alignment horizontal="left" vertical="center" indent="1"/>
    </xf>
    <xf numFmtId="4" fontId="53" fillId="60" borderId="250" applyNumberFormat="0" applyProtection="0">
      <alignment horizontal="left" vertical="center" indent="1"/>
    </xf>
    <xf numFmtId="0" fontId="45" fillId="57" borderId="251" applyNumberFormat="0" applyProtection="0">
      <alignment horizontal="left" vertical="top" indent="1"/>
    </xf>
    <xf numFmtId="0" fontId="45" fillId="57" borderId="251" applyNumberFormat="0" applyProtection="0">
      <alignment horizontal="left" vertical="top" indent="1"/>
    </xf>
    <xf numFmtId="0" fontId="45" fillId="57" borderId="251" applyNumberFormat="0" applyProtection="0">
      <alignment horizontal="left" vertical="top" indent="1"/>
    </xf>
    <xf numFmtId="0" fontId="45" fillId="57" borderId="251" applyNumberFormat="0" applyProtection="0">
      <alignment horizontal="left" vertical="top" indent="1"/>
    </xf>
    <xf numFmtId="0" fontId="45" fillId="57" borderId="251" applyNumberFormat="0" applyProtection="0">
      <alignment horizontal="left" vertical="top" indent="1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4" fontId="53" fillId="61" borderId="250" applyNumberFormat="0" applyProtection="0">
      <alignment horizontal="right" vertical="center"/>
    </xf>
    <xf numFmtId="4" fontId="74" fillId="9" borderId="249" applyNumberFormat="0" applyProtection="0">
      <alignment horizontal="right" vertical="center"/>
    </xf>
    <xf numFmtId="4" fontId="74" fillId="9" borderId="249" applyNumberFormat="0" applyProtection="0">
      <alignment horizontal="right" vertical="center"/>
    </xf>
    <xf numFmtId="4" fontId="74" fillId="9" borderId="249" applyNumberFormat="0" applyProtection="0">
      <alignment horizontal="right" vertical="center"/>
    </xf>
    <xf numFmtId="4" fontId="74" fillId="9" borderId="249" applyNumberFormat="0" applyProtection="0">
      <alignment horizontal="right" vertical="center"/>
    </xf>
    <xf numFmtId="4" fontId="74" fillId="9" borderId="249" applyNumberFormat="0" applyProtection="0">
      <alignment horizontal="right" vertical="center"/>
    </xf>
    <xf numFmtId="4" fontId="53" fillId="62" borderId="250" applyNumberFormat="0" applyProtection="0">
      <alignment horizontal="right" vertical="center"/>
    </xf>
    <xf numFmtId="4" fontId="74" fillId="63" borderId="249" applyNumberFormat="0" applyProtection="0">
      <alignment horizontal="right" vertical="center"/>
    </xf>
    <xf numFmtId="4" fontId="74" fillId="63" borderId="249" applyNumberFormat="0" applyProtection="0">
      <alignment horizontal="right" vertical="center"/>
    </xf>
    <xf numFmtId="4" fontId="74" fillId="63" borderId="249" applyNumberFormat="0" applyProtection="0">
      <alignment horizontal="right" vertical="center"/>
    </xf>
    <xf numFmtId="4" fontId="74" fillId="63" borderId="249" applyNumberFormat="0" applyProtection="0">
      <alignment horizontal="right" vertical="center"/>
    </xf>
    <xf numFmtId="4" fontId="74" fillId="63" borderId="249" applyNumberFormat="0" applyProtection="0">
      <alignment horizontal="right" vertical="center"/>
    </xf>
    <xf numFmtId="4" fontId="53" fillId="64" borderId="250" applyNumberFormat="0" applyProtection="0">
      <alignment horizontal="right" vertical="center"/>
    </xf>
    <xf numFmtId="4" fontId="74" fillId="30" borderId="247" applyNumberFormat="0" applyProtection="0">
      <alignment horizontal="right" vertical="center"/>
    </xf>
    <xf numFmtId="4" fontId="74" fillId="30" borderId="247" applyNumberFormat="0" applyProtection="0">
      <alignment horizontal="right" vertical="center"/>
    </xf>
    <xf numFmtId="4" fontId="74" fillId="30" borderId="247" applyNumberFormat="0" applyProtection="0">
      <alignment horizontal="right" vertical="center"/>
    </xf>
    <xf numFmtId="4" fontId="74" fillId="30" borderId="247" applyNumberFormat="0" applyProtection="0">
      <alignment horizontal="right" vertical="center"/>
    </xf>
    <xf numFmtId="4" fontId="74" fillId="30" borderId="247" applyNumberFormat="0" applyProtection="0">
      <alignment horizontal="right" vertical="center"/>
    </xf>
    <xf numFmtId="4" fontId="53" fillId="65" borderId="250" applyNumberFormat="0" applyProtection="0">
      <alignment horizontal="right" vertical="center"/>
    </xf>
    <xf numFmtId="4" fontId="74" fillId="17" borderId="249" applyNumberFormat="0" applyProtection="0">
      <alignment horizontal="right" vertical="center"/>
    </xf>
    <xf numFmtId="4" fontId="74" fillId="17" borderId="249" applyNumberFormat="0" applyProtection="0">
      <alignment horizontal="right" vertical="center"/>
    </xf>
    <xf numFmtId="4" fontId="74" fillId="17" borderId="249" applyNumberFormat="0" applyProtection="0">
      <alignment horizontal="right" vertical="center"/>
    </xf>
    <xf numFmtId="4" fontId="74" fillId="17" borderId="249" applyNumberFormat="0" applyProtection="0">
      <alignment horizontal="right" vertical="center"/>
    </xf>
    <xf numFmtId="4" fontId="74" fillId="17" borderId="249" applyNumberFormat="0" applyProtection="0">
      <alignment horizontal="right" vertical="center"/>
    </xf>
    <xf numFmtId="4" fontId="53" fillId="66" borderId="250" applyNumberFormat="0" applyProtection="0">
      <alignment horizontal="right" vertical="center"/>
    </xf>
    <xf numFmtId="4" fontId="74" fillId="21" borderId="249" applyNumberFormat="0" applyProtection="0">
      <alignment horizontal="right" vertical="center"/>
    </xf>
    <xf numFmtId="4" fontId="74" fillId="21" borderId="249" applyNumberFormat="0" applyProtection="0">
      <alignment horizontal="right" vertical="center"/>
    </xf>
    <xf numFmtId="4" fontId="74" fillId="21" borderId="249" applyNumberFormat="0" applyProtection="0">
      <alignment horizontal="right" vertical="center"/>
    </xf>
    <xf numFmtId="4" fontId="74" fillId="21" borderId="249" applyNumberFormat="0" applyProtection="0">
      <alignment horizontal="right" vertical="center"/>
    </xf>
    <xf numFmtId="4" fontId="74" fillId="21" borderId="249" applyNumberFormat="0" applyProtection="0">
      <alignment horizontal="right" vertical="center"/>
    </xf>
    <xf numFmtId="4" fontId="53" fillId="67" borderId="250" applyNumberFormat="0" applyProtection="0">
      <alignment horizontal="right" vertical="center"/>
    </xf>
    <xf numFmtId="4" fontId="74" fillId="44" borderId="249" applyNumberFormat="0" applyProtection="0">
      <alignment horizontal="right" vertical="center"/>
    </xf>
    <xf numFmtId="4" fontId="74" fillId="44" borderId="249" applyNumberFormat="0" applyProtection="0">
      <alignment horizontal="right" vertical="center"/>
    </xf>
    <xf numFmtId="4" fontId="74" fillId="44" borderId="249" applyNumberFormat="0" applyProtection="0">
      <alignment horizontal="right" vertical="center"/>
    </xf>
    <xf numFmtId="4" fontId="74" fillId="44" borderId="249" applyNumberFormat="0" applyProtection="0">
      <alignment horizontal="right" vertical="center"/>
    </xf>
    <xf numFmtId="4" fontId="74" fillId="44" borderId="249" applyNumberFormat="0" applyProtection="0">
      <alignment horizontal="right" vertical="center"/>
    </xf>
    <xf numFmtId="4" fontId="53" fillId="68" borderId="250" applyNumberFormat="0" applyProtection="0">
      <alignment horizontal="right" vertical="center"/>
    </xf>
    <xf numFmtId="4" fontId="74" fillId="37" borderId="249" applyNumberFormat="0" applyProtection="0">
      <alignment horizontal="right" vertical="center"/>
    </xf>
    <xf numFmtId="4" fontId="74" fillId="37" borderId="249" applyNumberFormat="0" applyProtection="0">
      <alignment horizontal="right" vertical="center"/>
    </xf>
    <xf numFmtId="4" fontId="74" fillId="37" borderId="249" applyNumberFormat="0" applyProtection="0">
      <alignment horizontal="right" vertical="center"/>
    </xf>
    <xf numFmtId="4" fontId="74" fillId="37" borderId="249" applyNumberFormat="0" applyProtection="0">
      <alignment horizontal="right" vertical="center"/>
    </xf>
    <xf numFmtId="4" fontId="74" fillId="37" borderId="249" applyNumberFormat="0" applyProtection="0">
      <alignment horizontal="right" vertical="center"/>
    </xf>
    <xf numFmtId="4" fontId="53" fillId="69" borderId="250" applyNumberFormat="0" applyProtection="0">
      <alignment horizontal="right" vertical="center"/>
    </xf>
    <xf numFmtId="4" fontId="74" fillId="70" borderId="249" applyNumberFormat="0" applyProtection="0">
      <alignment horizontal="right" vertical="center"/>
    </xf>
    <xf numFmtId="4" fontId="74" fillId="70" borderId="249" applyNumberFormat="0" applyProtection="0">
      <alignment horizontal="right" vertical="center"/>
    </xf>
    <xf numFmtId="4" fontId="74" fillId="70" borderId="249" applyNumberFormat="0" applyProtection="0">
      <alignment horizontal="right" vertical="center"/>
    </xf>
    <xf numFmtId="4" fontId="74" fillId="70" borderId="249" applyNumberFormat="0" applyProtection="0">
      <alignment horizontal="right" vertical="center"/>
    </xf>
    <xf numFmtId="4" fontId="74" fillId="70" borderId="249" applyNumberFormat="0" applyProtection="0">
      <alignment horizontal="right" vertical="center"/>
    </xf>
    <xf numFmtId="4" fontId="53" fillId="71" borderId="250" applyNumberFormat="0" applyProtection="0">
      <alignment horizontal="right" vertical="center"/>
    </xf>
    <xf numFmtId="4" fontId="74" fillId="16" borderId="249" applyNumberFormat="0" applyProtection="0">
      <alignment horizontal="right" vertical="center"/>
    </xf>
    <xf numFmtId="4" fontId="74" fillId="16" borderId="249" applyNumberFormat="0" applyProtection="0">
      <alignment horizontal="right" vertical="center"/>
    </xf>
    <xf numFmtId="4" fontId="74" fillId="16" borderId="249" applyNumberFormat="0" applyProtection="0">
      <alignment horizontal="right" vertical="center"/>
    </xf>
    <xf numFmtId="4" fontId="74" fillId="16" borderId="249" applyNumberFormat="0" applyProtection="0">
      <alignment horizontal="right" vertical="center"/>
    </xf>
    <xf numFmtId="4" fontId="74" fillId="16" borderId="249" applyNumberFormat="0" applyProtection="0">
      <alignment horizontal="right" vertical="center"/>
    </xf>
    <xf numFmtId="4" fontId="77" fillId="72" borderId="250" applyNumberFormat="0" applyProtection="0">
      <alignment horizontal="left" vertical="center" indent="1"/>
    </xf>
    <xf numFmtId="4" fontId="74" fillId="73" borderId="247" applyNumberFormat="0" applyProtection="0">
      <alignment horizontal="left" vertical="center" indent="1"/>
    </xf>
    <xf numFmtId="4" fontId="74" fillId="73" borderId="247" applyNumberFormat="0" applyProtection="0">
      <alignment horizontal="left" vertical="center" indent="1"/>
    </xf>
    <xf numFmtId="4" fontId="74" fillId="73" borderId="247" applyNumberFormat="0" applyProtection="0">
      <alignment horizontal="left" vertical="center" indent="1"/>
    </xf>
    <xf numFmtId="4" fontId="74" fillId="73" borderId="247" applyNumberFormat="0" applyProtection="0">
      <alignment horizontal="left" vertical="center" indent="1"/>
    </xf>
    <xf numFmtId="4" fontId="74" fillId="73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56" fillId="75" borderId="247" applyNumberFormat="0" applyProtection="0">
      <alignment horizontal="left" vertical="center" indent="1"/>
    </xf>
    <xf numFmtId="4" fontId="74" fillId="77" borderId="249" applyNumberFormat="0" applyProtection="0">
      <alignment horizontal="right" vertical="center"/>
    </xf>
    <xf numFmtId="4" fontId="74" fillId="77" borderId="249" applyNumberFormat="0" applyProtection="0">
      <alignment horizontal="right" vertical="center"/>
    </xf>
    <xf numFmtId="4" fontId="74" fillId="77" borderId="249" applyNumberFormat="0" applyProtection="0">
      <alignment horizontal="right" vertical="center"/>
    </xf>
    <xf numFmtId="4" fontId="74" fillId="77" borderId="249" applyNumberFormat="0" applyProtection="0">
      <alignment horizontal="right" vertical="center"/>
    </xf>
    <xf numFmtId="4" fontId="74" fillId="77" borderId="249" applyNumberFormat="0" applyProtection="0">
      <alignment horizontal="right" vertical="center"/>
    </xf>
    <xf numFmtId="4" fontId="74" fillId="78" borderId="247" applyNumberFormat="0" applyProtection="0">
      <alignment horizontal="left" vertical="center" indent="1"/>
    </xf>
    <xf numFmtId="4" fontId="74" fillId="78" borderId="247" applyNumberFormat="0" applyProtection="0">
      <alignment horizontal="left" vertical="center" indent="1"/>
    </xf>
    <xf numFmtId="4" fontId="74" fillId="78" borderId="247" applyNumberFormat="0" applyProtection="0">
      <alignment horizontal="left" vertical="center" indent="1"/>
    </xf>
    <xf numFmtId="4" fontId="74" fillId="78" borderId="247" applyNumberFormat="0" applyProtection="0">
      <alignment horizontal="left" vertical="center" indent="1"/>
    </xf>
    <xf numFmtId="4" fontId="74" fillId="78" borderId="247" applyNumberFormat="0" applyProtection="0">
      <alignment horizontal="left" vertical="center" indent="1"/>
    </xf>
    <xf numFmtId="4" fontId="74" fillId="77" borderId="247" applyNumberFormat="0" applyProtection="0">
      <alignment horizontal="left" vertical="center" indent="1"/>
    </xf>
    <xf numFmtId="4" fontId="74" fillId="77" borderId="247" applyNumberFormat="0" applyProtection="0">
      <alignment horizontal="left" vertical="center" indent="1"/>
    </xf>
    <xf numFmtId="4" fontId="74" fillId="77" borderId="247" applyNumberFormat="0" applyProtection="0">
      <alignment horizontal="left" vertical="center" indent="1"/>
    </xf>
    <xf numFmtId="4" fontId="74" fillId="77" borderId="247" applyNumberFormat="0" applyProtection="0">
      <alignment horizontal="left" vertical="center" indent="1"/>
    </xf>
    <xf numFmtId="4" fontId="74" fillId="77" borderId="247" applyNumberFormat="0" applyProtection="0">
      <alignment horizontal="left" vertical="center" indent="1"/>
    </xf>
    <xf numFmtId="0" fontId="74" fillId="50" borderId="249" applyNumberFormat="0" applyProtection="0">
      <alignment horizontal="left" vertical="center" indent="1"/>
    </xf>
    <xf numFmtId="0" fontId="74" fillId="50" borderId="249" applyNumberFormat="0" applyProtection="0">
      <alignment horizontal="left" vertical="center" indent="1"/>
    </xf>
    <xf numFmtId="0" fontId="74" fillId="50" borderId="249" applyNumberFormat="0" applyProtection="0">
      <alignment horizontal="left" vertical="center" indent="1"/>
    </xf>
    <xf numFmtId="0" fontId="74" fillId="50" borderId="249" applyNumberFormat="0" applyProtection="0">
      <alignment horizontal="left" vertical="center" indent="1"/>
    </xf>
    <xf numFmtId="0" fontId="74" fillId="50" borderId="249" applyNumberFormat="0" applyProtection="0">
      <alignment horizontal="left" vertical="center" indent="1"/>
    </xf>
    <xf numFmtId="0" fontId="74" fillId="50" borderId="249" applyNumberFormat="0" applyProtection="0">
      <alignment horizontal="left" vertical="center" indent="1"/>
    </xf>
    <xf numFmtId="0" fontId="38" fillId="75" borderId="251" applyNumberFormat="0" applyProtection="0">
      <alignment horizontal="left" vertical="top" indent="1"/>
    </xf>
    <xf numFmtId="0" fontId="38" fillId="75" borderId="251" applyNumberFormat="0" applyProtection="0">
      <alignment horizontal="left" vertical="top" indent="1"/>
    </xf>
    <xf numFmtId="0" fontId="38" fillId="75" borderId="251" applyNumberFormat="0" applyProtection="0">
      <alignment horizontal="left" vertical="top" indent="1"/>
    </xf>
    <xf numFmtId="0" fontId="38" fillId="75" borderId="251" applyNumberFormat="0" applyProtection="0">
      <alignment horizontal="left" vertical="top" indent="1"/>
    </xf>
    <xf numFmtId="0" fontId="38" fillId="75" borderId="251" applyNumberFormat="0" applyProtection="0">
      <alignment horizontal="left" vertical="top" indent="1"/>
    </xf>
    <xf numFmtId="0" fontId="38" fillId="75" borderId="251" applyNumberFormat="0" applyProtection="0">
      <alignment horizontal="left" vertical="top" indent="1"/>
    </xf>
    <xf numFmtId="0" fontId="38" fillId="75" borderId="251" applyNumberFormat="0" applyProtection="0">
      <alignment horizontal="left" vertical="top" indent="1"/>
    </xf>
    <xf numFmtId="0" fontId="38" fillId="75" borderId="251" applyNumberFormat="0" applyProtection="0">
      <alignment horizontal="left" vertical="top" indent="1"/>
    </xf>
    <xf numFmtId="0" fontId="74" fillId="82" borderId="249" applyNumberFormat="0" applyProtection="0">
      <alignment horizontal="left" vertical="center" indent="1"/>
    </xf>
    <xf numFmtId="0" fontId="74" fillId="82" borderId="249" applyNumberFormat="0" applyProtection="0">
      <alignment horizontal="left" vertical="center" indent="1"/>
    </xf>
    <xf numFmtId="0" fontId="74" fillId="82" borderId="249" applyNumberFormat="0" applyProtection="0">
      <alignment horizontal="left" vertical="center" indent="1"/>
    </xf>
    <xf numFmtId="0" fontId="74" fillId="82" borderId="249" applyNumberFormat="0" applyProtection="0">
      <alignment horizontal="left" vertical="center" indent="1"/>
    </xf>
    <xf numFmtId="0" fontId="74" fillId="82" borderId="249" applyNumberFormat="0" applyProtection="0">
      <alignment horizontal="left" vertical="center" indent="1"/>
    </xf>
    <xf numFmtId="0" fontId="74" fillId="82" borderId="249" applyNumberFormat="0" applyProtection="0">
      <alignment horizontal="left" vertical="center" indent="1"/>
    </xf>
    <xf numFmtId="0" fontId="38" fillId="77" borderId="251" applyNumberFormat="0" applyProtection="0">
      <alignment horizontal="left" vertical="top" indent="1"/>
    </xf>
    <xf numFmtId="0" fontId="38" fillId="77" borderId="251" applyNumberFormat="0" applyProtection="0">
      <alignment horizontal="left" vertical="top" indent="1"/>
    </xf>
    <xf numFmtId="0" fontId="38" fillId="77" borderId="251" applyNumberFormat="0" applyProtection="0">
      <alignment horizontal="left" vertical="top" indent="1"/>
    </xf>
    <xf numFmtId="0" fontId="38" fillId="77" borderId="251" applyNumberFormat="0" applyProtection="0">
      <alignment horizontal="left" vertical="top" indent="1"/>
    </xf>
    <xf numFmtId="0" fontId="38" fillId="77" borderId="251" applyNumberFormat="0" applyProtection="0">
      <alignment horizontal="left" vertical="top" indent="1"/>
    </xf>
    <xf numFmtId="0" fontId="38" fillId="77" borderId="251" applyNumberFormat="0" applyProtection="0">
      <alignment horizontal="left" vertical="top" indent="1"/>
    </xf>
    <xf numFmtId="0" fontId="38" fillId="77" borderId="251" applyNumberFormat="0" applyProtection="0">
      <alignment horizontal="left" vertical="top" indent="1"/>
    </xf>
    <xf numFmtId="0" fontId="38" fillId="77" borderId="251" applyNumberFormat="0" applyProtection="0">
      <alignment horizontal="left" vertical="top" indent="1"/>
    </xf>
    <xf numFmtId="0" fontId="74" fillId="14" borderId="249" applyNumberFormat="0" applyProtection="0">
      <alignment horizontal="left" vertical="center" indent="1"/>
    </xf>
    <xf numFmtId="0" fontId="74" fillId="14" borderId="249" applyNumberFormat="0" applyProtection="0">
      <alignment horizontal="left" vertical="center" indent="1"/>
    </xf>
    <xf numFmtId="0" fontId="74" fillId="14" borderId="249" applyNumberFormat="0" applyProtection="0">
      <alignment horizontal="left" vertical="center" indent="1"/>
    </xf>
    <xf numFmtId="0" fontId="74" fillId="14" borderId="249" applyNumberFormat="0" applyProtection="0">
      <alignment horizontal="left" vertical="center" indent="1"/>
    </xf>
    <xf numFmtId="0" fontId="74" fillId="14" borderId="249" applyNumberFormat="0" applyProtection="0">
      <alignment horizontal="left" vertical="center" indent="1"/>
    </xf>
    <xf numFmtId="0" fontId="37" fillId="85" borderId="250" applyNumberFormat="0" applyProtection="0">
      <alignment horizontal="left" vertical="center" indent="1"/>
    </xf>
    <xf numFmtId="0" fontId="38" fillId="14" borderId="251" applyNumberFormat="0" applyProtection="0">
      <alignment horizontal="left" vertical="top" indent="1"/>
    </xf>
    <xf numFmtId="0" fontId="38" fillId="14" borderId="251" applyNumberFormat="0" applyProtection="0">
      <alignment horizontal="left" vertical="top" indent="1"/>
    </xf>
    <xf numFmtId="0" fontId="38" fillId="14" borderId="251" applyNumberFormat="0" applyProtection="0">
      <alignment horizontal="left" vertical="top" indent="1"/>
    </xf>
    <xf numFmtId="0" fontId="38" fillId="14" borderId="251" applyNumberFormat="0" applyProtection="0">
      <alignment horizontal="left" vertical="top" indent="1"/>
    </xf>
    <xf numFmtId="0" fontId="38" fillId="14" borderId="251" applyNumberFormat="0" applyProtection="0">
      <alignment horizontal="left" vertical="top" indent="1"/>
    </xf>
    <xf numFmtId="0" fontId="38" fillId="14" borderId="251" applyNumberFormat="0" applyProtection="0">
      <alignment horizontal="left" vertical="top" indent="1"/>
    </xf>
    <xf numFmtId="0" fontId="38" fillId="14" borderId="251" applyNumberFormat="0" applyProtection="0">
      <alignment horizontal="left" vertical="top" indent="1"/>
    </xf>
    <xf numFmtId="0" fontId="38" fillId="14" borderId="251" applyNumberFormat="0" applyProtection="0">
      <alignment horizontal="left" vertical="top" indent="1"/>
    </xf>
    <xf numFmtId="0" fontId="74" fillId="78" borderId="249" applyNumberFormat="0" applyProtection="0">
      <alignment horizontal="left" vertical="center" indent="1"/>
    </xf>
    <xf numFmtId="0" fontId="74" fillId="78" borderId="249" applyNumberFormat="0" applyProtection="0">
      <alignment horizontal="left" vertical="center" indent="1"/>
    </xf>
    <xf numFmtId="0" fontId="74" fillId="78" borderId="249" applyNumberFormat="0" applyProtection="0">
      <alignment horizontal="left" vertical="center" indent="1"/>
    </xf>
    <xf numFmtId="0" fontId="74" fillId="78" borderId="249" applyNumberFormat="0" applyProtection="0">
      <alignment horizontal="left" vertical="center" indent="1"/>
    </xf>
    <xf numFmtId="0" fontId="74" fillId="78" borderId="249" applyNumberFormat="0" applyProtection="0">
      <alignment horizontal="left" vertical="center" indent="1"/>
    </xf>
    <xf numFmtId="0" fontId="37" fillId="6" borderId="250" applyNumberFormat="0" applyProtection="0">
      <alignment horizontal="left" vertical="center" indent="1"/>
    </xf>
    <xf numFmtId="0" fontId="38" fillId="78" borderId="251" applyNumberFormat="0" applyProtection="0">
      <alignment horizontal="left" vertical="top" indent="1"/>
    </xf>
    <xf numFmtId="0" fontId="38" fillId="78" borderId="251" applyNumberFormat="0" applyProtection="0">
      <alignment horizontal="left" vertical="top" indent="1"/>
    </xf>
    <xf numFmtId="0" fontId="38" fillId="78" borderId="251" applyNumberFormat="0" applyProtection="0">
      <alignment horizontal="left" vertical="top" indent="1"/>
    </xf>
    <xf numFmtId="0" fontId="38" fillId="78" borderId="251" applyNumberFormat="0" applyProtection="0">
      <alignment horizontal="left" vertical="top" indent="1"/>
    </xf>
    <xf numFmtId="0" fontId="38" fillId="78" borderId="251" applyNumberFormat="0" applyProtection="0">
      <alignment horizontal="left" vertical="top" indent="1"/>
    </xf>
    <xf numFmtId="0" fontId="38" fillId="78" borderId="251" applyNumberFormat="0" applyProtection="0">
      <alignment horizontal="left" vertical="top" indent="1"/>
    </xf>
    <xf numFmtId="0" fontId="38" fillId="78" borderId="251" applyNumberFormat="0" applyProtection="0">
      <alignment horizontal="left" vertical="top" indent="1"/>
    </xf>
    <xf numFmtId="0" fontId="38" fillId="78" borderId="251" applyNumberFormat="0" applyProtection="0">
      <alignment horizontal="left" vertical="top" indent="1"/>
    </xf>
    <xf numFmtId="0" fontId="81" fillId="75" borderId="252" applyBorder="0"/>
    <xf numFmtId="4" fontId="53" fillId="87" borderId="250" applyNumberFormat="0" applyProtection="0">
      <alignment vertical="center"/>
    </xf>
    <xf numFmtId="4" fontId="82" fillId="59" borderId="251" applyNumberFormat="0" applyProtection="0">
      <alignment vertical="center"/>
    </xf>
    <xf numFmtId="4" fontId="82" fillId="59" borderId="251" applyNumberFormat="0" applyProtection="0">
      <alignment vertical="center"/>
    </xf>
    <xf numFmtId="4" fontId="82" fillId="59" borderId="251" applyNumberFormat="0" applyProtection="0">
      <alignment vertical="center"/>
    </xf>
    <xf numFmtId="4" fontId="82" fillId="59" borderId="251" applyNumberFormat="0" applyProtection="0">
      <alignment vertical="center"/>
    </xf>
    <xf numFmtId="4" fontId="82" fillId="59" borderId="251" applyNumberFormat="0" applyProtection="0">
      <alignment vertical="center"/>
    </xf>
    <xf numFmtId="4" fontId="75" fillId="87" borderId="250" applyNumberFormat="0" applyProtection="0">
      <alignment vertical="center"/>
    </xf>
    <xf numFmtId="4" fontId="53" fillId="87" borderId="250" applyNumberFormat="0" applyProtection="0">
      <alignment horizontal="left" vertical="center" indent="1"/>
    </xf>
    <xf numFmtId="4" fontId="82" fillId="50" borderId="251" applyNumberFormat="0" applyProtection="0">
      <alignment horizontal="left" vertical="center" indent="1"/>
    </xf>
    <xf numFmtId="4" fontId="82" fillId="50" borderId="251" applyNumberFormat="0" applyProtection="0">
      <alignment horizontal="left" vertical="center" indent="1"/>
    </xf>
    <xf numFmtId="4" fontId="82" fillId="50" borderId="251" applyNumberFormat="0" applyProtection="0">
      <alignment horizontal="left" vertical="center" indent="1"/>
    </xf>
    <xf numFmtId="4" fontId="82" fillId="50" borderId="251" applyNumberFormat="0" applyProtection="0">
      <alignment horizontal="left" vertical="center" indent="1"/>
    </xf>
    <xf numFmtId="4" fontId="82" fillId="50" borderId="251" applyNumberFormat="0" applyProtection="0">
      <alignment horizontal="left" vertical="center" indent="1"/>
    </xf>
    <xf numFmtId="4" fontId="53" fillId="87" borderId="250" applyNumberFormat="0" applyProtection="0">
      <alignment horizontal="left" vertical="center" indent="1"/>
    </xf>
    <xf numFmtId="0" fontId="82" fillId="59" borderId="251" applyNumberFormat="0" applyProtection="0">
      <alignment horizontal="left" vertical="top" indent="1"/>
    </xf>
    <xf numFmtId="0" fontId="82" fillId="59" borderId="251" applyNumberFormat="0" applyProtection="0">
      <alignment horizontal="left" vertical="top" indent="1"/>
    </xf>
    <xf numFmtId="0" fontId="82" fillId="59" borderId="251" applyNumberFormat="0" applyProtection="0">
      <alignment horizontal="left" vertical="top" indent="1"/>
    </xf>
    <xf numFmtId="0" fontId="82" fillId="59" borderId="251" applyNumberFormat="0" applyProtection="0">
      <alignment horizontal="left" vertical="top" indent="1"/>
    </xf>
    <xf numFmtId="0" fontId="82" fillId="59" borderId="251" applyNumberFormat="0" applyProtection="0">
      <alignment horizontal="left" vertical="top" indent="1"/>
    </xf>
    <xf numFmtId="4" fontId="53" fillId="74" borderId="250" applyNumberFormat="0" applyProtection="0">
      <alignment horizontal="right" vertical="center"/>
    </xf>
    <xf numFmtId="4" fontId="74" fillId="0" borderId="249" applyNumberFormat="0" applyProtection="0">
      <alignment horizontal="right" vertical="center"/>
    </xf>
    <xf numFmtId="4" fontId="74" fillId="0" borderId="249" applyNumberFormat="0" applyProtection="0">
      <alignment horizontal="right" vertical="center"/>
    </xf>
    <xf numFmtId="4" fontId="74" fillId="0" borderId="249" applyNumberFormat="0" applyProtection="0">
      <alignment horizontal="right" vertical="center"/>
    </xf>
    <xf numFmtId="4" fontId="74" fillId="0" borderId="249" applyNumberFormat="0" applyProtection="0">
      <alignment horizontal="right" vertical="center"/>
    </xf>
    <xf numFmtId="4" fontId="74" fillId="0" borderId="249" applyNumberFormat="0" applyProtection="0">
      <alignment horizontal="right" vertical="center"/>
    </xf>
    <xf numFmtId="4" fontId="75" fillId="74" borderId="250" applyNumberFormat="0" applyProtection="0">
      <alignment horizontal="right" vertical="center"/>
    </xf>
    <xf numFmtId="4" fontId="45" fillId="88" borderId="249" applyNumberFormat="0" applyProtection="0">
      <alignment horizontal="right" vertical="center"/>
    </xf>
    <xf numFmtId="4" fontId="45" fillId="88" borderId="249" applyNumberFormat="0" applyProtection="0">
      <alignment horizontal="right" vertical="center"/>
    </xf>
    <xf numFmtId="4" fontId="45" fillId="88" borderId="249" applyNumberFormat="0" applyProtection="0">
      <alignment horizontal="right" vertical="center"/>
    </xf>
    <xf numFmtId="4" fontId="45" fillId="88" borderId="249" applyNumberFormat="0" applyProtection="0">
      <alignment horizontal="right" vertical="center"/>
    </xf>
    <xf numFmtId="4" fontId="45" fillId="88" borderId="249" applyNumberFormat="0" applyProtection="0">
      <alignment horizontal="right" vertical="center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4" fontId="74" fillId="20" borderId="249" applyNumberFormat="0" applyProtection="0">
      <alignment horizontal="left" vertical="center" indent="1"/>
    </xf>
    <xf numFmtId="0" fontId="82" fillId="77" borderId="251" applyNumberFormat="0" applyProtection="0">
      <alignment horizontal="left" vertical="top" indent="1"/>
    </xf>
    <xf numFmtId="0" fontId="82" fillId="77" borderId="251" applyNumberFormat="0" applyProtection="0">
      <alignment horizontal="left" vertical="top" indent="1"/>
    </xf>
    <xf numFmtId="0" fontId="82" fillId="77" borderId="251" applyNumberFormat="0" applyProtection="0">
      <alignment horizontal="left" vertical="top" indent="1"/>
    </xf>
    <xf numFmtId="0" fontId="82" fillId="77" borderId="251" applyNumberFormat="0" applyProtection="0">
      <alignment horizontal="left" vertical="top" indent="1"/>
    </xf>
    <xf numFmtId="0" fontId="82" fillId="77" borderId="251" applyNumberFormat="0" applyProtection="0">
      <alignment horizontal="left" vertical="top" indent="1"/>
    </xf>
    <xf numFmtId="4" fontId="45" fillId="89" borderId="247" applyNumberFormat="0" applyProtection="0">
      <alignment horizontal="left" vertical="center" indent="1"/>
    </xf>
    <xf numFmtId="4" fontId="45" fillId="89" borderId="247" applyNumberFormat="0" applyProtection="0">
      <alignment horizontal="left" vertical="center" indent="1"/>
    </xf>
    <xf numFmtId="4" fontId="45" fillId="89" borderId="247" applyNumberFormat="0" applyProtection="0">
      <alignment horizontal="left" vertical="center" indent="1"/>
    </xf>
    <xf numFmtId="4" fontId="45" fillId="89" borderId="247" applyNumberFormat="0" applyProtection="0">
      <alignment horizontal="left" vertical="center" indent="1"/>
    </xf>
    <xf numFmtId="4" fontId="45" fillId="89" borderId="247" applyNumberFormat="0" applyProtection="0">
      <alignment horizontal="left" vertical="center" indent="1"/>
    </xf>
    <xf numFmtId="4" fontId="73" fillId="74" borderId="250" applyNumberFormat="0" applyProtection="0">
      <alignment horizontal="right" vertical="center"/>
    </xf>
    <xf numFmtId="4" fontId="45" fillId="86" borderId="249" applyNumberFormat="0" applyProtection="0">
      <alignment horizontal="right" vertical="center"/>
    </xf>
    <xf numFmtId="4" fontId="45" fillId="86" borderId="249" applyNumberFormat="0" applyProtection="0">
      <alignment horizontal="right" vertical="center"/>
    </xf>
    <xf numFmtId="4" fontId="45" fillId="86" borderId="249" applyNumberFormat="0" applyProtection="0">
      <alignment horizontal="right" vertical="center"/>
    </xf>
    <xf numFmtId="4" fontId="45" fillId="86" borderId="249" applyNumberFormat="0" applyProtection="0">
      <alignment horizontal="right" vertical="center"/>
    </xf>
    <xf numFmtId="4" fontId="45" fillId="86" borderId="249" applyNumberFormat="0" applyProtection="0">
      <alignment horizontal="right" vertical="center"/>
    </xf>
    <xf numFmtId="2" fontId="84" fillId="91" borderId="245" applyProtection="0"/>
    <xf numFmtId="2" fontId="84" fillId="91" borderId="245" applyProtection="0"/>
    <xf numFmtId="2" fontId="44" fillId="92" borderId="245" applyProtection="0"/>
    <xf numFmtId="2" fontId="44" fillId="93" borderId="245" applyProtection="0"/>
    <xf numFmtId="2" fontId="44" fillId="94" borderId="245" applyProtection="0"/>
    <xf numFmtId="2" fontId="44" fillId="94" borderId="245" applyProtection="0">
      <alignment horizontal="center"/>
    </xf>
    <xf numFmtId="2" fontId="44" fillId="93" borderId="245" applyProtection="0">
      <alignment horizontal="center"/>
    </xf>
    <xf numFmtId="0" fontId="45" fillId="0" borderId="247">
      <alignment horizontal="left" vertical="top" wrapText="1"/>
    </xf>
    <xf numFmtId="0" fontId="87" fillId="0" borderId="253" applyNumberFormat="0" applyFill="0" applyAlignment="0" applyProtection="0"/>
    <xf numFmtId="0" fontId="93" fillId="0" borderId="254"/>
    <xf numFmtId="0" fontId="44" fillId="6" borderId="257" applyNumberFormat="0">
      <alignment readingOrder="1"/>
      <protection locked="0"/>
    </xf>
    <xf numFmtId="0" fontId="50" fillId="0" borderId="258">
      <alignment horizontal="left" vertical="top" wrapText="1"/>
    </xf>
    <xf numFmtId="49" fontId="36" fillId="0" borderId="255">
      <alignment horizontal="center" vertical="top" wrapText="1"/>
      <protection locked="0"/>
    </xf>
    <xf numFmtId="49" fontId="36" fillId="0" borderId="255">
      <alignment horizontal="center" vertical="top" wrapText="1"/>
      <protection locked="0"/>
    </xf>
    <xf numFmtId="49" fontId="45" fillId="10" borderId="255">
      <alignment horizontal="right" vertical="top"/>
      <protection locked="0"/>
    </xf>
    <xf numFmtId="49" fontId="45" fillId="10" borderId="255">
      <alignment horizontal="right" vertical="top"/>
      <protection locked="0"/>
    </xf>
    <xf numFmtId="0" fontId="45" fillId="10" borderId="255">
      <alignment horizontal="right" vertical="top"/>
      <protection locked="0"/>
    </xf>
    <xf numFmtId="0" fontId="45" fillId="10" borderId="255">
      <alignment horizontal="right" vertical="top"/>
      <protection locked="0"/>
    </xf>
    <xf numFmtId="49" fontId="45" fillId="0" borderId="255">
      <alignment horizontal="right" vertical="top"/>
      <protection locked="0"/>
    </xf>
    <xf numFmtId="49" fontId="45" fillId="0" borderId="255">
      <alignment horizontal="right" vertical="top"/>
      <protection locked="0"/>
    </xf>
    <xf numFmtId="0" fontId="45" fillId="0" borderId="255">
      <alignment horizontal="right" vertical="top"/>
      <protection locked="0"/>
    </xf>
    <xf numFmtId="0" fontId="45" fillId="0" borderId="255">
      <alignment horizontal="right" vertical="top"/>
      <protection locked="0"/>
    </xf>
    <xf numFmtId="49" fontId="45" fillId="49" borderId="255">
      <alignment horizontal="right" vertical="top"/>
      <protection locked="0"/>
    </xf>
    <xf numFmtId="49" fontId="45" fillId="49" borderId="255">
      <alignment horizontal="right" vertical="top"/>
      <protection locked="0"/>
    </xf>
    <xf numFmtId="0" fontId="45" fillId="49" borderId="255">
      <alignment horizontal="right" vertical="top"/>
      <protection locked="0"/>
    </xf>
    <xf numFmtId="0" fontId="45" fillId="49" borderId="255">
      <alignment horizontal="right" vertical="top"/>
      <protection locked="0"/>
    </xf>
    <xf numFmtId="0" fontId="50" fillId="0" borderId="258">
      <alignment horizontal="center" vertical="top" wrapText="1"/>
    </xf>
    <xf numFmtId="0" fontId="54" fillId="50" borderId="257" applyNumberFormat="0" applyAlignment="0" applyProtection="0"/>
    <xf numFmtId="0" fontId="67" fillId="13" borderId="257" applyNumberFormat="0" applyAlignment="0" applyProtection="0"/>
    <xf numFmtId="0" fontId="36" fillId="59" borderId="259" applyNumberFormat="0" applyFont="0" applyAlignment="0" applyProtection="0"/>
    <xf numFmtId="0" fontId="38" fillId="45" borderId="260" applyNumberFormat="0" applyFont="0" applyAlignment="0" applyProtection="0"/>
    <xf numFmtId="0" fontId="38" fillId="45" borderId="260" applyNumberFormat="0" applyFont="0" applyAlignment="0" applyProtection="0"/>
    <xf numFmtId="0" fontId="38" fillId="45" borderId="260" applyNumberFormat="0" applyFont="0" applyAlignment="0" applyProtection="0"/>
    <xf numFmtId="0" fontId="72" fillId="50" borderId="261" applyNumberFormat="0" applyAlignment="0" applyProtection="0"/>
    <xf numFmtId="4" fontId="53" fillId="60" borderId="261" applyNumberFormat="0" applyProtection="0">
      <alignment vertical="center"/>
    </xf>
    <xf numFmtId="4" fontId="74" fillId="57" borderId="260" applyNumberFormat="0" applyProtection="0">
      <alignment vertical="center"/>
    </xf>
    <xf numFmtId="4" fontId="74" fillId="57" borderId="260" applyNumberFormat="0" applyProtection="0">
      <alignment vertical="center"/>
    </xf>
    <xf numFmtId="4" fontId="74" fillId="57" borderId="260" applyNumberFormat="0" applyProtection="0">
      <alignment vertical="center"/>
    </xf>
    <xf numFmtId="4" fontId="74" fillId="57" borderId="260" applyNumberFormat="0" applyProtection="0">
      <alignment vertical="center"/>
    </xf>
    <xf numFmtId="4" fontId="74" fillId="57" borderId="260" applyNumberFormat="0" applyProtection="0">
      <alignment vertical="center"/>
    </xf>
    <xf numFmtId="4" fontId="75" fillId="60" borderId="261" applyNumberFormat="0" applyProtection="0">
      <alignment vertical="center"/>
    </xf>
    <xf numFmtId="4" fontId="45" fillId="60" borderId="260" applyNumberFormat="0" applyProtection="0">
      <alignment vertical="center"/>
    </xf>
    <xf numFmtId="4" fontId="45" fillId="60" borderId="260" applyNumberFormat="0" applyProtection="0">
      <alignment vertical="center"/>
    </xf>
    <xf numFmtId="4" fontId="45" fillId="60" borderId="260" applyNumberFormat="0" applyProtection="0">
      <alignment vertical="center"/>
    </xf>
    <xf numFmtId="4" fontId="45" fillId="60" borderId="260" applyNumberFormat="0" applyProtection="0">
      <alignment vertical="center"/>
    </xf>
    <xf numFmtId="4" fontId="45" fillId="60" borderId="260" applyNumberFormat="0" applyProtection="0">
      <alignment vertical="center"/>
    </xf>
    <xf numFmtId="4" fontId="53" fillId="60" borderId="261" applyNumberFormat="0" applyProtection="0">
      <alignment horizontal="left" vertical="center" indent="1"/>
    </xf>
    <xf numFmtId="4" fontId="74" fillId="60" borderId="260" applyNumberFormat="0" applyProtection="0">
      <alignment horizontal="left" vertical="center" indent="1"/>
    </xf>
    <xf numFmtId="4" fontId="74" fillId="60" borderId="260" applyNumberFormat="0" applyProtection="0">
      <alignment horizontal="left" vertical="center" indent="1"/>
    </xf>
    <xf numFmtId="4" fontId="74" fillId="60" borderId="260" applyNumberFormat="0" applyProtection="0">
      <alignment horizontal="left" vertical="center" indent="1"/>
    </xf>
    <xf numFmtId="4" fontId="74" fillId="60" borderId="260" applyNumberFormat="0" applyProtection="0">
      <alignment horizontal="left" vertical="center" indent="1"/>
    </xf>
    <xf numFmtId="4" fontId="74" fillId="60" borderId="260" applyNumberFormat="0" applyProtection="0">
      <alignment horizontal="left" vertical="center" indent="1"/>
    </xf>
    <xf numFmtId="4" fontId="53" fillId="60" borderId="261" applyNumberFormat="0" applyProtection="0">
      <alignment horizontal="left" vertical="center" indent="1"/>
    </xf>
    <xf numFmtId="0" fontId="45" fillId="57" borderId="262" applyNumberFormat="0" applyProtection="0">
      <alignment horizontal="left" vertical="top" indent="1"/>
    </xf>
    <xf numFmtId="0" fontId="45" fillId="57" borderId="262" applyNumberFormat="0" applyProtection="0">
      <alignment horizontal="left" vertical="top" indent="1"/>
    </xf>
    <xf numFmtId="0" fontId="45" fillId="57" borderId="262" applyNumberFormat="0" applyProtection="0">
      <alignment horizontal="left" vertical="top" indent="1"/>
    </xf>
    <xf numFmtId="0" fontId="45" fillId="57" borderId="262" applyNumberFormat="0" applyProtection="0">
      <alignment horizontal="left" vertical="top" indent="1"/>
    </xf>
    <xf numFmtId="0" fontId="45" fillId="57" borderId="262" applyNumberFormat="0" applyProtection="0">
      <alignment horizontal="left" vertical="top" indent="1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4" fontId="53" fillId="61" borderId="261" applyNumberFormat="0" applyProtection="0">
      <alignment horizontal="right" vertical="center"/>
    </xf>
    <xf numFmtId="4" fontId="74" fillId="9" borderId="260" applyNumberFormat="0" applyProtection="0">
      <alignment horizontal="right" vertical="center"/>
    </xf>
    <xf numFmtId="4" fontId="74" fillId="9" borderId="260" applyNumberFormat="0" applyProtection="0">
      <alignment horizontal="right" vertical="center"/>
    </xf>
    <xf numFmtId="4" fontId="74" fillId="9" borderId="260" applyNumberFormat="0" applyProtection="0">
      <alignment horizontal="right" vertical="center"/>
    </xf>
    <xf numFmtId="4" fontId="74" fillId="9" borderId="260" applyNumberFormat="0" applyProtection="0">
      <alignment horizontal="right" vertical="center"/>
    </xf>
    <xf numFmtId="4" fontId="74" fillId="9" borderId="260" applyNumberFormat="0" applyProtection="0">
      <alignment horizontal="right" vertical="center"/>
    </xf>
    <xf numFmtId="4" fontId="53" fillId="62" borderId="261" applyNumberFormat="0" applyProtection="0">
      <alignment horizontal="right" vertical="center"/>
    </xf>
    <xf numFmtId="4" fontId="74" fillId="63" borderId="260" applyNumberFormat="0" applyProtection="0">
      <alignment horizontal="right" vertical="center"/>
    </xf>
    <xf numFmtId="4" fontId="74" fillId="63" borderId="260" applyNumberFormat="0" applyProtection="0">
      <alignment horizontal="right" vertical="center"/>
    </xf>
    <xf numFmtId="4" fontId="74" fillId="63" borderId="260" applyNumberFormat="0" applyProtection="0">
      <alignment horizontal="right" vertical="center"/>
    </xf>
    <xf numFmtId="4" fontId="74" fillId="63" borderId="260" applyNumberFormat="0" applyProtection="0">
      <alignment horizontal="right" vertical="center"/>
    </xf>
    <xf numFmtId="4" fontId="74" fillId="63" borderId="260" applyNumberFormat="0" applyProtection="0">
      <alignment horizontal="right" vertical="center"/>
    </xf>
    <xf numFmtId="4" fontId="53" fillId="64" borderId="261" applyNumberFormat="0" applyProtection="0">
      <alignment horizontal="right" vertical="center"/>
    </xf>
    <xf numFmtId="4" fontId="74" fillId="30" borderId="258" applyNumberFormat="0" applyProtection="0">
      <alignment horizontal="right" vertical="center"/>
    </xf>
    <xf numFmtId="4" fontId="74" fillId="30" borderId="258" applyNumberFormat="0" applyProtection="0">
      <alignment horizontal="right" vertical="center"/>
    </xf>
    <xf numFmtId="4" fontId="74" fillId="30" borderId="258" applyNumberFormat="0" applyProtection="0">
      <alignment horizontal="right" vertical="center"/>
    </xf>
    <xf numFmtId="4" fontId="74" fillId="30" borderId="258" applyNumberFormat="0" applyProtection="0">
      <alignment horizontal="right" vertical="center"/>
    </xf>
    <xf numFmtId="4" fontId="74" fillId="30" borderId="258" applyNumberFormat="0" applyProtection="0">
      <alignment horizontal="right" vertical="center"/>
    </xf>
    <xf numFmtId="4" fontId="53" fillId="65" borderId="261" applyNumberFormat="0" applyProtection="0">
      <alignment horizontal="right" vertical="center"/>
    </xf>
    <xf numFmtId="4" fontId="74" fillId="17" borderId="260" applyNumberFormat="0" applyProtection="0">
      <alignment horizontal="right" vertical="center"/>
    </xf>
    <xf numFmtId="4" fontId="74" fillId="17" borderId="260" applyNumberFormat="0" applyProtection="0">
      <alignment horizontal="right" vertical="center"/>
    </xf>
    <xf numFmtId="4" fontId="74" fillId="17" borderId="260" applyNumberFormat="0" applyProtection="0">
      <alignment horizontal="right" vertical="center"/>
    </xf>
    <xf numFmtId="4" fontId="74" fillId="17" borderId="260" applyNumberFormat="0" applyProtection="0">
      <alignment horizontal="right" vertical="center"/>
    </xf>
    <xf numFmtId="4" fontId="74" fillId="17" borderId="260" applyNumberFormat="0" applyProtection="0">
      <alignment horizontal="right" vertical="center"/>
    </xf>
    <xf numFmtId="4" fontId="53" fillId="66" borderId="261" applyNumberFormat="0" applyProtection="0">
      <alignment horizontal="right" vertical="center"/>
    </xf>
    <xf numFmtId="4" fontId="74" fillId="21" borderId="260" applyNumberFormat="0" applyProtection="0">
      <alignment horizontal="right" vertical="center"/>
    </xf>
    <xf numFmtId="4" fontId="74" fillId="21" borderId="260" applyNumberFormat="0" applyProtection="0">
      <alignment horizontal="right" vertical="center"/>
    </xf>
    <xf numFmtId="4" fontId="74" fillId="21" borderId="260" applyNumberFormat="0" applyProtection="0">
      <alignment horizontal="right" vertical="center"/>
    </xf>
    <xf numFmtId="4" fontId="74" fillId="21" borderId="260" applyNumberFormat="0" applyProtection="0">
      <alignment horizontal="right" vertical="center"/>
    </xf>
    <xf numFmtId="4" fontId="74" fillId="21" borderId="260" applyNumberFormat="0" applyProtection="0">
      <alignment horizontal="right" vertical="center"/>
    </xf>
    <xf numFmtId="4" fontId="53" fillId="67" borderId="261" applyNumberFormat="0" applyProtection="0">
      <alignment horizontal="right" vertical="center"/>
    </xf>
    <xf numFmtId="4" fontId="74" fillId="44" borderId="260" applyNumberFormat="0" applyProtection="0">
      <alignment horizontal="right" vertical="center"/>
    </xf>
    <xf numFmtId="4" fontId="74" fillId="44" borderId="260" applyNumberFormat="0" applyProtection="0">
      <alignment horizontal="right" vertical="center"/>
    </xf>
    <xf numFmtId="4" fontId="74" fillId="44" borderId="260" applyNumberFormat="0" applyProtection="0">
      <alignment horizontal="right" vertical="center"/>
    </xf>
    <xf numFmtId="4" fontId="74" fillId="44" borderId="260" applyNumberFormat="0" applyProtection="0">
      <alignment horizontal="right" vertical="center"/>
    </xf>
    <xf numFmtId="4" fontId="74" fillId="44" borderId="260" applyNumberFormat="0" applyProtection="0">
      <alignment horizontal="right" vertical="center"/>
    </xf>
    <xf numFmtId="4" fontId="53" fillId="68" borderId="261" applyNumberFormat="0" applyProtection="0">
      <alignment horizontal="right" vertical="center"/>
    </xf>
    <xf numFmtId="4" fontId="74" fillId="37" borderId="260" applyNumberFormat="0" applyProtection="0">
      <alignment horizontal="right" vertical="center"/>
    </xf>
    <xf numFmtId="4" fontId="74" fillId="37" borderId="260" applyNumberFormat="0" applyProtection="0">
      <alignment horizontal="right" vertical="center"/>
    </xf>
    <xf numFmtId="4" fontId="74" fillId="37" borderId="260" applyNumberFormat="0" applyProtection="0">
      <alignment horizontal="right" vertical="center"/>
    </xf>
    <xf numFmtId="4" fontId="74" fillId="37" borderId="260" applyNumberFormat="0" applyProtection="0">
      <alignment horizontal="right" vertical="center"/>
    </xf>
    <xf numFmtId="4" fontId="74" fillId="37" borderId="260" applyNumberFormat="0" applyProtection="0">
      <alignment horizontal="right" vertical="center"/>
    </xf>
    <xf numFmtId="4" fontId="53" fillId="69" borderId="261" applyNumberFormat="0" applyProtection="0">
      <alignment horizontal="right" vertical="center"/>
    </xf>
    <xf numFmtId="4" fontId="74" fillId="70" borderId="260" applyNumberFormat="0" applyProtection="0">
      <alignment horizontal="right" vertical="center"/>
    </xf>
    <xf numFmtId="4" fontId="74" fillId="70" borderId="260" applyNumberFormat="0" applyProtection="0">
      <alignment horizontal="right" vertical="center"/>
    </xf>
    <xf numFmtId="4" fontId="74" fillId="70" borderId="260" applyNumberFormat="0" applyProtection="0">
      <alignment horizontal="right" vertical="center"/>
    </xf>
    <xf numFmtId="4" fontId="74" fillId="70" borderId="260" applyNumberFormat="0" applyProtection="0">
      <alignment horizontal="right" vertical="center"/>
    </xf>
    <xf numFmtId="4" fontId="74" fillId="70" borderId="260" applyNumberFormat="0" applyProtection="0">
      <alignment horizontal="right" vertical="center"/>
    </xf>
    <xf numFmtId="4" fontId="53" fillId="71" borderId="261" applyNumberFormat="0" applyProtection="0">
      <alignment horizontal="right" vertical="center"/>
    </xf>
    <xf numFmtId="4" fontId="74" fillId="16" borderId="260" applyNumberFormat="0" applyProtection="0">
      <alignment horizontal="right" vertical="center"/>
    </xf>
    <xf numFmtId="4" fontId="74" fillId="16" borderId="260" applyNumberFormat="0" applyProtection="0">
      <alignment horizontal="right" vertical="center"/>
    </xf>
    <xf numFmtId="4" fontId="74" fillId="16" borderId="260" applyNumberFormat="0" applyProtection="0">
      <alignment horizontal="right" vertical="center"/>
    </xf>
    <xf numFmtId="4" fontId="74" fillId="16" borderId="260" applyNumberFormat="0" applyProtection="0">
      <alignment horizontal="right" vertical="center"/>
    </xf>
    <xf numFmtId="4" fontId="74" fillId="16" borderId="260" applyNumberFormat="0" applyProtection="0">
      <alignment horizontal="right" vertical="center"/>
    </xf>
    <xf numFmtId="4" fontId="77" fillId="72" borderId="261" applyNumberFormat="0" applyProtection="0">
      <alignment horizontal="left" vertical="center" indent="1"/>
    </xf>
    <xf numFmtId="4" fontId="74" fillId="73" borderId="258" applyNumberFormat="0" applyProtection="0">
      <alignment horizontal="left" vertical="center" indent="1"/>
    </xf>
    <xf numFmtId="4" fontId="74" fillId="73" borderId="258" applyNumberFormat="0" applyProtection="0">
      <alignment horizontal="left" vertical="center" indent="1"/>
    </xf>
    <xf numFmtId="4" fontId="74" fillId="73" borderId="258" applyNumberFormat="0" applyProtection="0">
      <alignment horizontal="left" vertical="center" indent="1"/>
    </xf>
    <xf numFmtId="4" fontId="74" fillId="73" borderId="258" applyNumberFormat="0" applyProtection="0">
      <alignment horizontal="left" vertical="center" indent="1"/>
    </xf>
    <xf numFmtId="4" fontId="74" fillId="73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56" fillId="75" borderId="258" applyNumberFormat="0" applyProtection="0">
      <alignment horizontal="left" vertical="center" indent="1"/>
    </xf>
    <xf numFmtId="4" fontId="74" fillId="77" borderId="260" applyNumberFormat="0" applyProtection="0">
      <alignment horizontal="right" vertical="center"/>
    </xf>
    <xf numFmtId="4" fontId="74" fillId="77" borderId="260" applyNumberFormat="0" applyProtection="0">
      <alignment horizontal="right" vertical="center"/>
    </xf>
    <xf numFmtId="4" fontId="74" fillId="77" borderId="260" applyNumberFormat="0" applyProtection="0">
      <alignment horizontal="right" vertical="center"/>
    </xf>
    <xf numFmtId="4" fontId="74" fillId="77" borderId="260" applyNumberFormat="0" applyProtection="0">
      <alignment horizontal="right" vertical="center"/>
    </xf>
    <xf numFmtId="4" fontId="74" fillId="77" borderId="260" applyNumberFormat="0" applyProtection="0">
      <alignment horizontal="right" vertical="center"/>
    </xf>
    <xf numFmtId="4" fontId="74" fillId="78" borderId="258" applyNumberFormat="0" applyProtection="0">
      <alignment horizontal="left" vertical="center" indent="1"/>
    </xf>
    <xf numFmtId="4" fontId="74" fillId="78" borderId="258" applyNumberFormat="0" applyProtection="0">
      <alignment horizontal="left" vertical="center" indent="1"/>
    </xf>
    <xf numFmtId="4" fontId="74" fillId="78" borderId="258" applyNumberFormat="0" applyProtection="0">
      <alignment horizontal="left" vertical="center" indent="1"/>
    </xf>
    <xf numFmtId="4" fontId="74" fillId="78" borderId="258" applyNumberFormat="0" applyProtection="0">
      <alignment horizontal="left" vertical="center" indent="1"/>
    </xf>
    <xf numFmtId="4" fontId="74" fillId="78" borderId="258" applyNumberFormat="0" applyProtection="0">
      <alignment horizontal="left" vertical="center" indent="1"/>
    </xf>
    <xf numFmtId="4" fontId="74" fillId="77" borderId="258" applyNumberFormat="0" applyProtection="0">
      <alignment horizontal="left" vertical="center" indent="1"/>
    </xf>
    <xf numFmtId="4" fontId="74" fillId="77" borderId="258" applyNumberFormat="0" applyProtection="0">
      <alignment horizontal="left" vertical="center" indent="1"/>
    </xf>
    <xf numFmtId="4" fontId="74" fillId="77" borderId="258" applyNumberFormat="0" applyProtection="0">
      <alignment horizontal="left" vertical="center" indent="1"/>
    </xf>
    <xf numFmtId="4" fontId="74" fillId="77" borderId="258" applyNumberFormat="0" applyProtection="0">
      <alignment horizontal="left" vertical="center" indent="1"/>
    </xf>
    <xf numFmtId="4" fontId="74" fillId="77" borderId="258" applyNumberFormat="0" applyProtection="0">
      <alignment horizontal="left" vertical="center" indent="1"/>
    </xf>
    <xf numFmtId="0" fontId="74" fillId="50" borderId="260" applyNumberFormat="0" applyProtection="0">
      <alignment horizontal="left" vertical="center" indent="1"/>
    </xf>
    <xf numFmtId="0" fontId="74" fillId="50" borderId="260" applyNumberFormat="0" applyProtection="0">
      <alignment horizontal="left" vertical="center" indent="1"/>
    </xf>
    <xf numFmtId="0" fontId="74" fillId="50" borderId="260" applyNumberFormat="0" applyProtection="0">
      <alignment horizontal="left" vertical="center" indent="1"/>
    </xf>
    <xf numFmtId="0" fontId="74" fillId="50" borderId="260" applyNumberFormat="0" applyProtection="0">
      <alignment horizontal="left" vertical="center" indent="1"/>
    </xf>
    <xf numFmtId="0" fontId="74" fillId="50" borderId="260" applyNumberFormat="0" applyProtection="0">
      <alignment horizontal="left" vertical="center" indent="1"/>
    </xf>
    <xf numFmtId="0" fontId="74" fillId="50" borderId="260" applyNumberFormat="0" applyProtection="0">
      <alignment horizontal="left" vertical="center" indent="1"/>
    </xf>
    <xf numFmtId="0" fontId="38" fillId="75" borderId="262" applyNumberFormat="0" applyProtection="0">
      <alignment horizontal="left" vertical="top" indent="1"/>
    </xf>
    <xf numFmtId="0" fontId="38" fillId="75" borderId="262" applyNumberFormat="0" applyProtection="0">
      <alignment horizontal="left" vertical="top" indent="1"/>
    </xf>
    <xf numFmtId="0" fontId="38" fillId="75" borderId="262" applyNumberFormat="0" applyProtection="0">
      <alignment horizontal="left" vertical="top" indent="1"/>
    </xf>
    <xf numFmtId="0" fontId="38" fillId="75" borderId="262" applyNumberFormat="0" applyProtection="0">
      <alignment horizontal="left" vertical="top" indent="1"/>
    </xf>
    <xf numFmtId="0" fontId="38" fillId="75" borderId="262" applyNumberFormat="0" applyProtection="0">
      <alignment horizontal="left" vertical="top" indent="1"/>
    </xf>
    <xf numFmtId="0" fontId="38" fillId="75" borderId="262" applyNumberFormat="0" applyProtection="0">
      <alignment horizontal="left" vertical="top" indent="1"/>
    </xf>
    <xf numFmtId="0" fontId="38" fillId="75" borderId="262" applyNumberFormat="0" applyProtection="0">
      <alignment horizontal="left" vertical="top" indent="1"/>
    </xf>
    <xf numFmtId="0" fontId="38" fillId="75" borderId="262" applyNumberFormat="0" applyProtection="0">
      <alignment horizontal="left" vertical="top" indent="1"/>
    </xf>
    <xf numFmtId="0" fontId="74" fillId="82" borderId="260" applyNumberFormat="0" applyProtection="0">
      <alignment horizontal="left" vertical="center" indent="1"/>
    </xf>
    <xf numFmtId="0" fontId="74" fillId="82" borderId="260" applyNumberFormat="0" applyProtection="0">
      <alignment horizontal="left" vertical="center" indent="1"/>
    </xf>
    <xf numFmtId="0" fontId="74" fillId="82" borderId="260" applyNumberFormat="0" applyProtection="0">
      <alignment horizontal="left" vertical="center" indent="1"/>
    </xf>
    <xf numFmtId="0" fontId="74" fillId="82" borderId="260" applyNumberFormat="0" applyProtection="0">
      <alignment horizontal="left" vertical="center" indent="1"/>
    </xf>
    <xf numFmtId="0" fontId="74" fillId="82" borderId="260" applyNumberFormat="0" applyProtection="0">
      <alignment horizontal="left" vertical="center" indent="1"/>
    </xf>
    <xf numFmtId="0" fontId="74" fillId="82" borderId="260" applyNumberFormat="0" applyProtection="0">
      <alignment horizontal="left" vertical="center" indent="1"/>
    </xf>
    <xf numFmtId="0" fontId="38" fillId="77" borderId="262" applyNumberFormat="0" applyProtection="0">
      <alignment horizontal="left" vertical="top" indent="1"/>
    </xf>
    <xf numFmtId="0" fontId="38" fillId="77" borderId="262" applyNumberFormat="0" applyProtection="0">
      <alignment horizontal="left" vertical="top" indent="1"/>
    </xf>
    <xf numFmtId="0" fontId="38" fillId="77" borderId="262" applyNumberFormat="0" applyProtection="0">
      <alignment horizontal="left" vertical="top" indent="1"/>
    </xf>
    <xf numFmtId="0" fontId="38" fillId="77" borderId="262" applyNumberFormat="0" applyProtection="0">
      <alignment horizontal="left" vertical="top" indent="1"/>
    </xf>
    <xf numFmtId="0" fontId="38" fillId="77" borderId="262" applyNumberFormat="0" applyProtection="0">
      <alignment horizontal="left" vertical="top" indent="1"/>
    </xf>
    <xf numFmtId="0" fontId="38" fillId="77" borderId="262" applyNumberFormat="0" applyProtection="0">
      <alignment horizontal="left" vertical="top" indent="1"/>
    </xf>
    <xf numFmtId="0" fontId="38" fillId="77" borderId="262" applyNumberFormat="0" applyProtection="0">
      <alignment horizontal="left" vertical="top" indent="1"/>
    </xf>
    <xf numFmtId="0" fontId="38" fillId="77" borderId="262" applyNumberFormat="0" applyProtection="0">
      <alignment horizontal="left" vertical="top" indent="1"/>
    </xf>
    <xf numFmtId="0" fontId="74" fillId="14" borderId="260" applyNumberFormat="0" applyProtection="0">
      <alignment horizontal="left" vertical="center" indent="1"/>
    </xf>
    <xf numFmtId="0" fontId="74" fillId="14" borderId="260" applyNumberFormat="0" applyProtection="0">
      <alignment horizontal="left" vertical="center" indent="1"/>
    </xf>
    <xf numFmtId="0" fontId="74" fillId="14" borderId="260" applyNumberFormat="0" applyProtection="0">
      <alignment horizontal="left" vertical="center" indent="1"/>
    </xf>
    <xf numFmtId="0" fontId="74" fillId="14" borderId="260" applyNumberFormat="0" applyProtection="0">
      <alignment horizontal="left" vertical="center" indent="1"/>
    </xf>
    <xf numFmtId="0" fontId="74" fillId="14" borderId="260" applyNumberFormat="0" applyProtection="0">
      <alignment horizontal="left" vertical="center" indent="1"/>
    </xf>
    <xf numFmtId="0" fontId="37" fillId="85" borderId="261" applyNumberFormat="0" applyProtection="0">
      <alignment horizontal="left" vertical="center" indent="1"/>
    </xf>
    <xf numFmtId="0" fontId="38" fillId="14" borderId="262" applyNumberFormat="0" applyProtection="0">
      <alignment horizontal="left" vertical="top" indent="1"/>
    </xf>
    <xf numFmtId="0" fontId="38" fillId="14" borderId="262" applyNumberFormat="0" applyProtection="0">
      <alignment horizontal="left" vertical="top" indent="1"/>
    </xf>
    <xf numFmtId="0" fontId="38" fillId="14" borderId="262" applyNumberFormat="0" applyProtection="0">
      <alignment horizontal="left" vertical="top" indent="1"/>
    </xf>
    <xf numFmtId="0" fontId="38" fillId="14" borderId="262" applyNumberFormat="0" applyProtection="0">
      <alignment horizontal="left" vertical="top" indent="1"/>
    </xf>
    <xf numFmtId="0" fontId="38" fillId="14" borderId="262" applyNumberFormat="0" applyProtection="0">
      <alignment horizontal="left" vertical="top" indent="1"/>
    </xf>
    <xf numFmtId="0" fontId="38" fillId="14" borderId="262" applyNumberFormat="0" applyProtection="0">
      <alignment horizontal="left" vertical="top" indent="1"/>
    </xf>
    <xf numFmtId="0" fontId="38" fillId="14" borderId="262" applyNumberFormat="0" applyProtection="0">
      <alignment horizontal="left" vertical="top" indent="1"/>
    </xf>
    <xf numFmtId="0" fontId="38" fillId="14" borderId="262" applyNumberFormat="0" applyProtection="0">
      <alignment horizontal="left" vertical="top" indent="1"/>
    </xf>
    <xf numFmtId="0" fontId="74" fillId="78" borderId="260" applyNumberFormat="0" applyProtection="0">
      <alignment horizontal="left" vertical="center" indent="1"/>
    </xf>
    <xf numFmtId="0" fontId="74" fillId="78" borderId="260" applyNumberFormat="0" applyProtection="0">
      <alignment horizontal="left" vertical="center" indent="1"/>
    </xf>
    <xf numFmtId="0" fontId="74" fillId="78" borderId="260" applyNumberFormat="0" applyProtection="0">
      <alignment horizontal="left" vertical="center" indent="1"/>
    </xf>
    <xf numFmtId="0" fontId="74" fillId="78" borderId="260" applyNumberFormat="0" applyProtection="0">
      <alignment horizontal="left" vertical="center" indent="1"/>
    </xf>
    <xf numFmtId="0" fontId="74" fillId="78" borderId="260" applyNumberFormat="0" applyProtection="0">
      <alignment horizontal="left" vertical="center" indent="1"/>
    </xf>
    <xf numFmtId="0" fontId="37" fillId="6" borderId="261" applyNumberFormat="0" applyProtection="0">
      <alignment horizontal="left" vertical="center" indent="1"/>
    </xf>
    <xf numFmtId="0" fontId="38" fillId="78" borderId="262" applyNumberFormat="0" applyProtection="0">
      <alignment horizontal="left" vertical="top" indent="1"/>
    </xf>
    <xf numFmtId="0" fontId="38" fillId="78" borderId="262" applyNumberFormat="0" applyProtection="0">
      <alignment horizontal="left" vertical="top" indent="1"/>
    </xf>
    <xf numFmtId="0" fontId="38" fillId="78" borderId="262" applyNumberFormat="0" applyProtection="0">
      <alignment horizontal="left" vertical="top" indent="1"/>
    </xf>
    <xf numFmtId="0" fontId="38" fillId="78" borderId="262" applyNumberFormat="0" applyProtection="0">
      <alignment horizontal="left" vertical="top" indent="1"/>
    </xf>
    <xf numFmtId="0" fontId="38" fillId="78" borderId="262" applyNumberFormat="0" applyProtection="0">
      <alignment horizontal="left" vertical="top" indent="1"/>
    </xf>
    <xf numFmtId="0" fontId="38" fillId="78" borderId="262" applyNumberFormat="0" applyProtection="0">
      <alignment horizontal="left" vertical="top" indent="1"/>
    </xf>
    <xf numFmtId="0" fontId="38" fillId="78" borderId="262" applyNumberFormat="0" applyProtection="0">
      <alignment horizontal="left" vertical="top" indent="1"/>
    </xf>
    <xf numFmtId="0" fontId="38" fillId="78" borderId="262" applyNumberFormat="0" applyProtection="0">
      <alignment horizontal="left" vertical="top" indent="1"/>
    </xf>
    <xf numFmtId="0" fontId="81" fillId="75" borderId="263" applyBorder="0"/>
    <xf numFmtId="4" fontId="53" fillId="87" borderId="261" applyNumberFormat="0" applyProtection="0">
      <alignment vertical="center"/>
    </xf>
    <xf numFmtId="4" fontId="82" fillId="59" borderId="262" applyNumberFormat="0" applyProtection="0">
      <alignment vertical="center"/>
    </xf>
    <xf numFmtId="4" fontId="82" fillId="59" borderId="262" applyNumberFormat="0" applyProtection="0">
      <alignment vertical="center"/>
    </xf>
    <xf numFmtId="4" fontId="82" fillId="59" borderId="262" applyNumberFormat="0" applyProtection="0">
      <alignment vertical="center"/>
    </xf>
    <xf numFmtId="4" fontId="82" fillId="59" borderId="262" applyNumberFormat="0" applyProtection="0">
      <alignment vertical="center"/>
    </xf>
    <xf numFmtId="4" fontId="82" fillId="59" borderId="262" applyNumberFormat="0" applyProtection="0">
      <alignment vertical="center"/>
    </xf>
    <xf numFmtId="4" fontId="75" fillId="87" borderId="261" applyNumberFormat="0" applyProtection="0">
      <alignment vertical="center"/>
    </xf>
    <xf numFmtId="4" fontId="53" fillId="87" borderId="261" applyNumberFormat="0" applyProtection="0">
      <alignment horizontal="left" vertical="center" indent="1"/>
    </xf>
    <xf numFmtId="4" fontId="82" fillId="50" borderId="262" applyNumberFormat="0" applyProtection="0">
      <alignment horizontal="left" vertical="center" indent="1"/>
    </xf>
    <xf numFmtId="4" fontId="82" fillId="50" borderId="262" applyNumberFormat="0" applyProtection="0">
      <alignment horizontal="left" vertical="center" indent="1"/>
    </xf>
    <xf numFmtId="4" fontId="82" fillId="50" borderId="262" applyNumberFormat="0" applyProtection="0">
      <alignment horizontal="left" vertical="center" indent="1"/>
    </xf>
    <xf numFmtId="4" fontId="82" fillId="50" borderId="262" applyNumberFormat="0" applyProtection="0">
      <alignment horizontal="left" vertical="center" indent="1"/>
    </xf>
    <xf numFmtId="4" fontId="82" fillId="50" borderId="262" applyNumberFormat="0" applyProtection="0">
      <alignment horizontal="left" vertical="center" indent="1"/>
    </xf>
    <xf numFmtId="4" fontId="53" fillId="87" borderId="261" applyNumberFormat="0" applyProtection="0">
      <alignment horizontal="left" vertical="center" indent="1"/>
    </xf>
    <xf numFmtId="0" fontId="82" fillId="59" borderId="262" applyNumberFormat="0" applyProtection="0">
      <alignment horizontal="left" vertical="top" indent="1"/>
    </xf>
    <xf numFmtId="0" fontId="82" fillId="59" borderId="262" applyNumberFormat="0" applyProtection="0">
      <alignment horizontal="left" vertical="top" indent="1"/>
    </xf>
    <xf numFmtId="0" fontId="82" fillId="59" borderId="262" applyNumberFormat="0" applyProtection="0">
      <alignment horizontal="left" vertical="top" indent="1"/>
    </xf>
    <xf numFmtId="0" fontId="82" fillId="59" borderId="262" applyNumberFormat="0" applyProtection="0">
      <alignment horizontal="left" vertical="top" indent="1"/>
    </xf>
    <xf numFmtId="0" fontId="82" fillId="59" borderId="262" applyNumberFormat="0" applyProtection="0">
      <alignment horizontal="left" vertical="top" indent="1"/>
    </xf>
    <xf numFmtId="4" fontId="53" fillId="74" borderId="261" applyNumberFormat="0" applyProtection="0">
      <alignment horizontal="right" vertical="center"/>
    </xf>
    <xf numFmtId="4" fontId="74" fillId="0" borderId="260" applyNumberFormat="0" applyProtection="0">
      <alignment horizontal="right" vertical="center"/>
    </xf>
    <xf numFmtId="4" fontId="74" fillId="0" borderId="260" applyNumberFormat="0" applyProtection="0">
      <alignment horizontal="right" vertical="center"/>
    </xf>
    <xf numFmtId="4" fontId="74" fillId="0" borderId="260" applyNumberFormat="0" applyProtection="0">
      <alignment horizontal="right" vertical="center"/>
    </xf>
    <xf numFmtId="4" fontId="74" fillId="0" borderId="260" applyNumberFormat="0" applyProtection="0">
      <alignment horizontal="right" vertical="center"/>
    </xf>
    <xf numFmtId="4" fontId="74" fillId="0" borderId="260" applyNumberFormat="0" applyProtection="0">
      <alignment horizontal="right" vertical="center"/>
    </xf>
    <xf numFmtId="4" fontId="75" fillId="74" borderId="261" applyNumberFormat="0" applyProtection="0">
      <alignment horizontal="right" vertical="center"/>
    </xf>
    <xf numFmtId="4" fontId="45" fillId="88" borderId="260" applyNumberFormat="0" applyProtection="0">
      <alignment horizontal="right" vertical="center"/>
    </xf>
    <xf numFmtId="4" fontId="45" fillId="88" borderId="260" applyNumberFormat="0" applyProtection="0">
      <alignment horizontal="right" vertical="center"/>
    </xf>
    <xf numFmtId="4" fontId="45" fillId="88" borderId="260" applyNumberFormat="0" applyProtection="0">
      <alignment horizontal="right" vertical="center"/>
    </xf>
    <xf numFmtId="4" fontId="45" fillId="88" borderId="260" applyNumberFormat="0" applyProtection="0">
      <alignment horizontal="right" vertical="center"/>
    </xf>
    <xf numFmtId="4" fontId="45" fillId="88" borderId="260" applyNumberFormat="0" applyProtection="0">
      <alignment horizontal="right" vertical="center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4" fontId="74" fillId="20" borderId="260" applyNumberFormat="0" applyProtection="0">
      <alignment horizontal="left" vertical="center" indent="1"/>
    </xf>
    <xf numFmtId="0" fontId="82" fillId="77" borderId="262" applyNumberFormat="0" applyProtection="0">
      <alignment horizontal="left" vertical="top" indent="1"/>
    </xf>
    <xf numFmtId="0" fontId="82" fillId="77" borderId="262" applyNumberFormat="0" applyProtection="0">
      <alignment horizontal="left" vertical="top" indent="1"/>
    </xf>
    <xf numFmtId="0" fontId="82" fillId="77" borderId="262" applyNumberFormat="0" applyProtection="0">
      <alignment horizontal="left" vertical="top" indent="1"/>
    </xf>
    <xf numFmtId="0" fontId="82" fillId="77" borderId="262" applyNumberFormat="0" applyProtection="0">
      <alignment horizontal="left" vertical="top" indent="1"/>
    </xf>
    <xf numFmtId="0" fontId="82" fillId="77" borderId="262" applyNumberFormat="0" applyProtection="0">
      <alignment horizontal="left" vertical="top" indent="1"/>
    </xf>
    <xf numFmtId="4" fontId="45" fillId="89" borderId="258" applyNumberFormat="0" applyProtection="0">
      <alignment horizontal="left" vertical="center" indent="1"/>
    </xf>
    <xf numFmtId="4" fontId="45" fillId="89" borderId="258" applyNumberFormat="0" applyProtection="0">
      <alignment horizontal="left" vertical="center" indent="1"/>
    </xf>
    <xf numFmtId="4" fontId="45" fillId="89" borderId="258" applyNumberFormat="0" applyProtection="0">
      <alignment horizontal="left" vertical="center" indent="1"/>
    </xf>
    <xf numFmtId="4" fontId="45" fillId="89" borderId="258" applyNumberFormat="0" applyProtection="0">
      <alignment horizontal="left" vertical="center" indent="1"/>
    </xf>
    <xf numFmtId="4" fontId="45" fillId="89" borderId="258" applyNumberFormat="0" applyProtection="0">
      <alignment horizontal="left" vertical="center" indent="1"/>
    </xf>
    <xf numFmtId="4" fontId="73" fillId="74" borderId="261" applyNumberFormat="0" applyProtection="0">
      <alignment horizontal="right" vertical="center"/>
    </xf>
    <xf numFmtId="4" fontId="45" fillId="86" borderId="260" applyNumberFormat="0" applyProtection="0">
      <alignment horizontal="right" vertical="center"/>
    </xf>
    <xf numFmtId="4" fontId="45" fillId="86" borderId="260" applyNumberFormat="0" applyProtection="0">
      <alignment horizontal="right" vertical="center"/>
    </xf>
    <xf numFmtId="4" fontId="45" fillId="86" borderId="260" applyNumberFormat="0" applyProtection="0">
      <alignment horizontal="right" vertical="center"/>
    </xf>
    <xf numFmtId="4" fontId="45" fillId="86" borderId="260" applyNumberFormat="0" applyProtection="0">
      <alignment horizontal="right" vertical="center"/>
    </xf>
    <xf numFmtId="4" fontId="45" fillId="86" borderId="260" applyNumberFormat="0" applyProtection="0">
      <alignment horizontal="right" vertical="center"/>
    </xf>
    <xf numFmtId="2" fontId="84" fillId="91" borderId="256" applyProtection="0"/>
    <xf numFmtId="2" fontId="84" fillId="91" borderId="256" applyProtection="0"/>
    <xf numFmtId="2" fontId="44" fillId="92" borderId="256" applyProtection="0"/>
    <xf numFmtId="2" fontId="44" fillId="93" borderId="256" applyProtection="0"/>
    <xf numFmtId="2" fontId="44" fillId="94" borderId="256" applyProtection="0"/>
    <xf numFmtId="2" fontId="44" fillId="94" borderId="256" applyProtection="0">
      <alignment horizontal="center"/>
    </xf>
    <xf numFmtId="2" fontId="44" fillId="93" borderId="256" applyProtection="0">
      <alignment horizontal="center"/>
    </xf>
    <xf numFmtId="0" fontId="45" fillId="0" borderId="258">
      <alignment horizontal="left" vertical="top" wrapText="1"/>
    </xf>
    <xf numFmtId="0" fontId="87" fillId="0" borderId="264" applyNumberFormat="0" applyFill="0" applyAlignment="0" applyProtection="0"/>
    <xf numFmtId="0" fontId="93" fillId="0" borderId="265"/>
    <xf numFmtId="0" fontId="44" fillId="6" borderId="268" applyNumberFormat="0">
      <alignment readingOrder="1"/>
      <protection locked="0"/>
    </xf>
    <xf numFmtId="0" fontId="50" fillId="0" borderId="269">
      <alignment horizontal="left" vertical="top" wrapText="1"/>
    </xf>
    <xf numFmtId="49" fontId="36" fillId="0" borderId="266">
      <alignment horizontal="center" vertical="top" wrapText="1"/>
      <protection locked="0"/>
    </xf>
    <xf numFmtId="49" fontId="36" fillId="0" borderId="266">
      <alignment horizontal="center" vertical="top" wrapText="1"/>
      <protection locked="0"/>
    </xf>
    <xf numFmtId="49" fontId="45" fillId="10" borderId="266">
      <alignment horizontal="right" vertical="top"/>
      <protection locked="0"/>
    </xf>
    <xf numFmtId="49" fontId="45" fillId="10" borderId="266">
      <alignment horizontal="right" vertical="top"/>
      <protection locked="0"/>
    </xf>
    <xf numFmtId="0" fontId="45" fillId="10" borderId="266">
      <alignment horizontal="right" vertical="top"/>
      <protection locked="0"/>
    </xf>
    <xf numFmtId="0" fontId="45" fillId="10" borderId="266">
      <alignment horizontal="right" vertical="top"/>
      <protection locked="0"/>
    </xf>
    <xf numFmtId="49" fontId="45" fillId="0" borderId="266">
      <alignment horizontal="right" vertical="top"/>
      <protection locked="0"/>
    </xf>
    <xf numFmtId="49" fontId="45" fillId="0" borderId="266">
      <alignment horizontal="right" vertical="top"/>
      <protection locked="0"/>
    </xf>
    <xf numFmtId="0" fontId="45" fillId="0" borderId="266">
      <alignment horizontal="right" vertical="top"/>
      <protection locked="0"/>
    </xf>
    <xf numFmtId="0" fontId="45" fillId="0" borderId="266">
      <alignment horizontal="right" vertical="top"/>
      <protection locked="0"/>
    </xf>
    <xf numFmtId="49" fontId="45" fillId="49" borderId="266">
      <alignment horizontal="right" vertical="top"/>
      <protection locked="0"/>
    </xf>
    <xf numFmtId="49" fontId="45" fillId="49" borderId="266">
      <alignment horizontal="right" vertical="top"/>
      <protection locked="0"/>
    </xf>
    <xf numFmtId="0" fontId="45" fillId="49" borderId="266">
      <alignment horizontal="right" vertical="top"/>
      <protection locked="0"/>
    </xf>
    <xf numFmtId="0" fontId="45" fillId="49" borderId="266">
      <alignment horizontal="right" vertical="top"/>
      <protection locked="0"/>
    </xf>
    <xf numFmtId="0" fontId="50" fillId="0" borderId="269">
      <alignment horizontal="center" vertical="top" wrapText="1"/>
    </xf>
    <xf numFmtId="0" fontId="54" fillId="50" borderId="268" applyNumberFormat="0" applyAlignment="0" applyProtection="0"/>
    <xf numFmtId="0" fontId="67" fillId="13" borderId="268" applyNumberFormat="0" applyAlignment="0" applyProtection="0"/>
    <xf numFmtId="0" fontId="36" fillId="59" borderId="270" applyNumberFormat="0" applyFont="0" applyAlignment="0" applyProtection="0"/>
    <xf numFmtId="0" fontId="38" fillId="45" borderId="271" applyNumberFormat="0" applyFont="0" applyAlignment="0" applyProtection="0"/>
    <xf numFmtId="0" fontId="38" fillId="45" borderId="271" applyNumberFormat="0" applyFont="0" applyAlignment="0" applyProtection="0"/>
    <xf numFmtId="0" fontId="38" fillId="45" borderId="271" applyNumberFormat="0" applyFont="0" applyAlignment="0" applyProtection="0"/>
    <xf numFmtId="0" fontId="72" fillId="50" borderId="272" applyNumberFormat="0" applyAlignment="0" applyProtection="0"/>
    <xf numFmtId="4" fontId="53" fillId="60" borderId="272" applyNumberFormat="0" applyProtection="0">
      <alignment vertical="center"/>
    </xf>
    <xf numFmtId="4" fontId="74" fillId="57" borderId="271" applyNumberFormat="0" applyProtection="0">
      <alignment vertical="center"/>
    </xf>
    <xf numFmtId="4" fontId="74" fillId="57" borderId="271" applyNumberFormat="0" applyProtection="0">
      <alignment vertical="center"/>
    </xf>
    <xf numFmtId="4" fontId="74" fillId="57" borderId="271" applyNumberFormat="0" applyProtection="0">
      <alignment vertical="center"/>
    </xf>
    <xf numFmtId="4" fontId="74" fillId="57" borderId="271" applyNumberFormat="0" applyProtection="0">
      <alignment vertical="center"/>
    </xf>
    <xf numFmtId="4" fontId="74" fillId="57" borderId="271" applyNumberFormat="0" applyProtection="0">
      <alignment vertical="center"/>
    </xf>
    <xf numFmtId="4" fontId="75" fillId="60" borderId="272" applyNumberFormat="0" applyProtection="0">
      <alignment vertical="center"/>
    </xf>
    <xf numFmtId="4" fontId="45" fillId="60" borderId="271" applyNumberFormat="0" applyProtection="0">
      <alignment vertical="center"/>
    </xf>
    <xf numFmtId="4" fontId="45" fillId="60" borderId="271" applyNumberFormat="0" applyProtection="0">
      <alignment vertical="center"/>
    </xf>
    <xf numFmtId="4" fontId="45" fillId="60" borderId="271" applyNumberFormat="0" applyProtection="0">
      <alignment vertical="center"/>
    </xf>
    <xf numFmtId="4" fontId="45" fillId="60" borderId="271" applyNumberFormat="0" applyProtection="0">
      <alignment vertical="center"/>
    </xf>
    <xf numFmtId="4" fontId="45" fillId="60" borderId="271" applyNumberFormat="0" applyProtection="0">
      <alignment vertical="center"/>
    </xf>
    <xf numFmtId="4" fontId="53" fillId="60" borderId="272" applyNumberFormat="0" applyProtection="0">
      <alignment horizontal="left" vertical="center" indent="1"/>
    </xf>
    <xf numFmtId="4" fontId="74" fillId="60" borderId="271" applyNumberFormat="0" applyProtection="0">
      <alignment horizontal="left" vertical="center" indent="1"/>
    </xf>
    <xf numFmtId="4" fontId="74" fillId="60" borderId="271" applyNumberFormat="0" applyProtection="0">
      <alignment horizontal="left" vertical="center" indent="1"/>
    </xf>
    <xf numFmtId="4" fontId="74" fillId="60" borderId="271" applyNumberFormat="0" applyProtection="0">
      <alignment horizontal="left" vertical="center" indent="1"/>
    </xf>
    <xf numFmtId="4" fontId="74" fillId="60" borderId="271" applyNumberFormat="0" applyProtection="0">
      <alignment horizontal="left" vertical="center" indent="1"/>
    </xf>
    <xf numFmtId="4" fontId="74" fillId="60" borderId="271" applyNumberFormat="0" applyProtection="0">
      <alignment horizontal="left" vertical="center" indent="1"/>
    </xf>
    <xf numFmtId="4" fontId="53" fillId="60" borderId="272" applyNumberFormat="0" applyProtection="0">
      <alignment horizontal="left" vertical="center" indent="1"/>
    </xf>
    <xf numFmtId="0" fontId="45" fillId="57" borderId="273" applyNumberFormat="0" applyProtection="0">
      <alignment horizontal="left" vertical="top" indent="1"/>
    </xf>
    <xf numFmtId="0" fontId="45" fillId="57" borderId="273" applyNumberFormat="0" applyProtection="0">
      <alignment horizontal="left" vertical="top" indent="1"/>
    </xf>
    <xf numFmtId="0" fontId="45" fillId="57" borderId="273" applyNumberFormat="0" applyProtection="0">
      <alignment horizontal="left" vertical="top" indent="1"/>
    </xf>
    <xf numFmtId="0" fontId="45" fillId="57" borderId="273" applyNumberFormat="0" applyProtection="0">
      <alignment horizontal="left" vertical="top" indent="1"/>
    </xf>
    <xf numFmtId="0" fontId="45" fillId="57" borderId="273" applyNumberFormat="0" applyProtection="0">
      <alignment horizontal="left" vertical="top" indent="1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4" fontId="53" fillId="61" borderId="272" applyNumberFormat="0" applyProtection="0">
      <alignment horizontal="right" vertical="center"/>
    </xf>
    <xf numFmtId="4" fontId="74" fillId="9" borderId="271" applyNumberFormat="0" applyProtection="0">
      <alignment horizontal="right" vertical="center"/>
    </xf>
    <xf numFmtId="4" fontId="74" fillId="9" borderId="271" applyNumberFormat="0" applyProtection="0">
      <alignment horizontal="right" vertical="center"/>
    </xf>
    <xf numFmtId="4" fontId="74" fillId="9" borderId="271" applyNumberFormat="0" applyProtection="0">
      <alignment horizontal="right" vertical="center"/>
    </xf>
    <xf numFmtId="4" fontId="74" fillId="9" borderId="271" applyNumberFormat="0" applyProtection="0">
      <alignment horizontal="right" vertical="center"/>
    </xf>
    <xf numFmtId="4" fontId="74" fillId="9" borderId="271" applyNumberFormat="0" applyProtection="0">
      <alignment horizontal="right" vertical="center"/>
    </xf>
    <xf numFmtId="4" fontId="53" fillId="62" borderId="272" applyNumberFormat="0" applyProtection="0">
      <alignment horizontal="right" vertical="center"/>
    </xf>
    <xf numFmtId="4" fontId="74" fillId="63" borderId="271" applyNumberFormat="0" applyProtection="0">
      <alignment horizontal="right" vertical="center"/>
    </xf>
    <xf numFmtId="4" fontId="74" fillId="63" borderId="271" applyNumberFormat="0" applyProtection="0">
      <alignment horizontal="right" vertical="center"/>
    </xf>
    <xf numFmtId="4" fontId="74" fillId="63" borderId="271" applyNumberFormat="0" applyProtection="0">
      <alignment horizontal="right" vertical="center"/>
    </xf>
    <xf numFmtId="4" fontId="74" fillId="63" borderId="271" applyNumberFormat="0" applyProtection="0">
      <alignment horizontal="right" vertical="center"/>
    </xf>
    <xf numFmtId="4" fontId="74" fillId="63" borderId="271" applyNumberFormat="0" applyProtection="0">
      <alignment horizontal="right" vertical="center"/>
    </xf>
    <xf numFmtId="4" fontId="53" fillId="64" borderId="272" applyNumberFormat="0" applyProtection="0">
      <alignment horizontal="right" vertical="center"/>
    </xf>
    <xf numFmtId="4" fontId="74" fillId="30" borderId="269" applyNumberFormat="0" applyProtection="0">
      <alignment horizontal="right" vertical="center"/>
    </xf>
    <xf numFmtId="4" fontId="74" fillId="30" borderId="269" applyNumberFormat="0" applyProtection="0">
      <alignment horizontal="right" vertical="center"/>
    </xf>
    <xf numFmtId="4" fontId="74" fillId="30" borderId="269" applyNumberFormat="0" applyProtection="0">
      <alignment horizontal="right" vertical="center"/>
    </xf>
    <xf numFmtId="4" fontId="74" fillId="30" borderId="269" applyNumberFormat="0" applyProtection="0">
      <alignment horizontal="right" vertical="center"/>
    </xf>
    <xf numFmtId="4" fontId="74" fillId="30" borderId="269" applyNumberFormat="0" applyProtection="0">
      <alignment horizontal="right" vertical="center"/>
    </xf>
    <xf numFmtId="4" fontId="53" fillId="65" borderId="272" applyNumberFormat="0" applyProtection="0">
      <alignment horizontal="right" vertical="center"/>
    </xf>
    <xf numFmtId="4" fontId="74" fillId="17" borderId="271" applyNumberFormat="0" applyProtection="0">
      <alignment horizontal="right" vertical="center"/>
    </xf>
    <xf numFmtId="4" fontId="74" fillId="17" borderId="271" applyNumberFormat="0" applyProtection="0">
      <alignment horizontal="right" vertical="center"/>
    </xf>
    <xf numFmtId="4" fontId="74" fillId="17" borderId="271" applyNumberFormat="0" applyProtection="0">
      <alignment horizontal="right" vertical="center"/>
    </xf>
    <xf numFmtId="4" fontId="74" fillId="17" borderId="271" applyNumberFormat="0" applyProtection="0">
      <alignment horizontal="right" vertical="center"/>
    </xf>
    <xf numFmtId="4" fontId="74" fillId="17" borderId="271" applyNumberFormat="0" applyProtection="0">
      <alignment horizontal="right" vertical="center"/>
    </xf>
    <xf numFmtId="4" fontId="53" fillId="66" borderId="272" applyNumberFormat="0" applyProtection="0">
      <alignment horizontal="right" vertical="center"/>
    </xf>
    <xf numFmtId="4" fontId="74" fillId="21" borderId="271" applyNumberFormat="0" applyProtection="0">
      <alignment horizontal="right" vertical="center"/>
    </xf>
    <xf numFmtId="4" fontId="74" fillId="21" borderId="271" applyNumberFormat="0" applyProtection="0">
      <alignment horizontal="right" vertical="center"/>
    </xf>
    <xf numFmtId="4" fontId="74" fillId="21" borderId="271" applyNumberFormat="0" applyProtection="0">
      <alignment horizontal="right" vertical="center"/>
    </xf>
    <xf numFmtId="4" fontId="74" fillId="21" borderId="271" applyNumberFormat="0" applyProtection="0">
      <alignment horizontal="right" vertical="center"/>
    </xf>
    <xf numFmtId="4" fontId="74" fillId="21" borderId="271" applyNumberFormat="0" applyProtection="0">
      <alignment horizontal="right" vertical="center"/>
    </xf>
    <xf numFmtId="4" fontId="53" fillId="67" borderId="272" applyNumberFormat="0" applyProtection="0">
      <alignment horizontal="right" vertical="center"/>
    </xf>
    <xf numFmtId="4" fontId="74" fillId="44" borderId="271" applyNumberFormat="0" applyProtection="0">
      <alignment horizontal="right" vertical="center"/>
    </xf>
    <xf numFmtId="4" fontId="74" fillId="44" borderId="271" applyNumberFormat="0" applyProtection="0">
      <alignment horizontal="right" vertical="center"/>
    </xf>
    <xf numFmtId="4" fontId="74" fillId="44" borderId="271" applyNumberFormat="0" applyProtection="0">
      <alignment horizontal="right" vertical="center"/>
    </xf>
    <xf numFmtId="4" fontId="74" fillId="44" borderId="271" applyNumberFormat="0" applyProtection="0">
      <alignment horizontal="right" vertical="center"/>
    </xf>
    <xf numFmtId="4" fontId="74" fillId="44" borderId="271" applyNumberFormat="0" applyProtection="0">
      <alignment horizontal="right" vertical="center"/>
    </xf>
    <xf numFmtId="4" fontId="53" fillId="68" borderId="272" applyNumberFormat="0" applyProtection="0">
      <alignment horizontal="right" vertical="center"/>
    </xf>
    <xf numFmtId="4" fontId="74" fillId="37" borderId="271" applyNumberFormat="0" applyProtection="0">
      <alignment horizontal="right" vertical="center"/>
    </xf>
    <xf numFmtId="4" fontId="74" fillId="37" borderId="271" applyNumberFormat="0" applyProtection="0">
      <alignment horizontal="right" vertical="center"/>
    </xf>
    <xf numFmtId="4" fontId="74" fillId="37" borderId="271" applyNumberFormat="0" applyProtection="0">
      <alignment horizontal="right" vertical="center"/>
    </xf>
    <xf numFmtId="4" fontId="74" fillId="37" borderId="271" applyNumberFormat="0" applyProtection="0">
      <alignment horizontal="right" vertical="center"/>
    </xf>
    <xf numFmtId="4" fontId="74" fillId="37" borderId="271" applyNumberFormat="0" applyProtection="0">
      <alignment horizontal="right" vertical="center"/>
    </xf>
    <xf numFmtId="4" fontId="53" fillId="69" borderId="272" applyNumberFormat="0" applyProtection="0">
      <alignment horizontal="right" vertical="center"/>
    </xf>
    <xf numFmtId="4" fontId="74" fillId="70" borderId="271" applyNumberFormat="0" applyProtection="0">
      <alignment horizontal="right" vertical="center"/>
    </xf>
    <xf numFmtId="4" fontId="74" fillId="70" borderId="271" applyNumberFormat="0" applyProtection="0">
      <alignment horizontal="right" vertical="center"/>
    </xf>
    <xf numFmtId="4" fontId="74" fillId="70" borderId="271" applyNumberFormat="0" applyProtection="0">
      <alignment horizontal="right" vertical="center"/>
    </xf>
    <xf numFmtId="4" fontId="74" fillId="70" borderId="271" applyNumberFormat="0" applyProtection="0">
      <alignment horizontal="right" vertical="center"/>
    </xf>
    <xf numFmtId="4" fontId="74" fillId="70" borderId="271" applyNumberFormat="0" applyProtection="0">
      <alignment horizontal="right" vertical="center"/>
    </xf>
    <xf numFmtId="4" fontId="53" fillId="71" borderId="272" applyNumberFormat="0" applyProtection="0">
      <alignment horizontal="right" vertical="center"/>
    </xf>
    <xf numFmtId="4" fontId="74" fillId="16" borderId="271" applyNumberFormat="0" applyProtection="0">
      <alignment horizontal="right" vertical="center"/>
    </xf>
    <xf numFmtId="4" fontId="74" fillId="16" borderId="271" applyNumberFormat="0" applyProtection="0">
      <alignment horizontal="right" vertical="center"/>
    </xf>
    <xf numFmtId="4" fontId="74" fillId="16" borderId="271" applyNumberFormat="0" applyProtection="0">
      <alignment horizontal="right" vertical="center"/>
    </xf>
    <xf numFmtId="4" fontId="74" fillId="16" borderId="271" applyNumberFormat="0" applyProtection="0">
      <alignment horizontal="right" vertical="center"/>
    </xf>
    <xf numFmtId="4" fontId="74" fillId="16" borderId="271" applyNumberFormat="0" applyProtection="0">
      <alignment horizontal="right" vertical="center"/>
    </xf>
    <xf numFmtId="4" fontId="77" fillId="72" borderId="272" applyNumberFormat="0" applyProtection="0">
      <alignment horizontal="left" vertical="center" indent="1"/>
    </xf>
    <xf numFmtId="4" fontId="74" fillId="73" borderId="269" applyNumberFormat="0" applyProtection="0">
      <alignment horizontal="left" vertical="center" indent="1"/>
    </xf>
    <xf numFmtId="4" fontId="74" fillId="73" borderId="269" applyNumberFormat="0" applyProtection="0">
      <alignment horizontal="left" vertical="center" indent="1"/>
    </xf>
    <xf numFmtId="4" fontId="74" fillId="73" borderId="269" applyNumberFormat="0" applyProtection="0">
      <alignment horizontal="left" vertical="center" indent="1"/>
    </xf>
    <xf numFmtId="4" fontId="74" fillId="73" borderId="269" applyNumberFormat="0" applyProtection="0">
      <alignment horizontal="left" vertical="center" indent="1"/>
    </xf>
    <xf numFmtId="4" fontId="74" fillId="73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56" fillId="75" borderId="269" applyNumberFormat="0" applyProtection="0">
      <alignment horizontal="left" vertical="center" indent="1"/>
    </xf>
    <xf numFmtId="4" fontId="74" fillId="77" borderId="271" applyNumberFormat="0" applyProtection="0">
      <alignment horizontal="right" vertical="center"/>
    </xf>
    <xf numFmtId="4" fontId="74" fillId="77" borderId="271" applyNumberFormat="0" applyProtection="0">
      <alignment horizontal="right" vertical="center"/>
    </xf>
    <xf numFmtId="4" fontId="74" fillId="77" borderId="271" applyNumberFormat="0" applyProtection="0">
      <alignment horizontal="right" vertical="center"/>
    </xf>
    <xf numFmtId="4" fontId="74" fillId="77" borderId="271" applyNumberFormat="0" applyProtection="0">
      <alignment horizontal="right" vertical="center"/>
    </xf>
    <xf numFmtId="4" fontId="74" fillId="77" borderId="271" applyNumberFormat="0" applyProtection="0">
      <alignment horizontal="right" vertical="center"/>
    </xf>
    <xf numFmtId="4" fontId="74" fillId="78" borderId="269" applyNumberFormat="0" applyProtection="0">
      <alignment horizontal="left" vertical="center" indent="1"/>
    </xf>
    <xf numFmtId="4" fontId="74" fillId="78" borderId="269" applyNumberFormat="0" applyProtection="0">
      <alignment horizontal="left" vertical="center" indent="1"/>
    </xf>
    <xf numFmtId="4" fontId="74" fillId="78" borderId="269" applyNumberFormat="0" applyProtection="0">
      <alignment horizontal="left" vertical="center" indent="1"/>
    </xf>
    <xf numFmtId="4" fontId="74" fillId="78" borderId="269" applyNumberFormat="0" applyProtection="0">
      <alignment horizontal="left" vertical="center" indent="1"/>
    </xf>
    <xf numFmtId="4" fontId="74" fillId="78" borderId="269" applyNumberFormat="0" applyProtection="0">
      <alignment horizontal="left" vertical="center" indent="1"/>
    </xf>
    <xf numFmtId="4" fontId="74" fillId="77" borderId="269" applyNumberFormat="0" applyProtection="0">
      <alignment horizontal="left" vertical="center" indent="1"/>
    </xf>
    <xf numFmtId="4" fontId="74" fillId="77" borderId="269" applyNumberFormat="0" applyProtection="0">
      <alignment horizontal="left" vertical="center" indent="1"/>
    </xf>
    <xf numFmtId="4" fontId="74" fillId="77" borderId="269" applyNumberFormat="0" applyProtection="0">
      <alignment horizontal="left" vertical="center" indent="1"/>
    </xf>
    <xf numFmtId="4" fontId="74" fillId="77" borderId="269" applyNumberFormat="0" applyProtection="0">
      <alignment horizontal="left" vertical="center" indent="1"/>
    </xf>
    <xf numFmtId="4" fontId="74" fillId="77" borderId="269" applyNumberFormat="0" applyProtection="0">
      <alignment horizontal="left" vertical="center" indent="1"/>
    </xf>
    <xf numFmtId="0" fontId="74" fillId="50" borderId="271" applyNumberFormat="0" applyProtection="0">
      <alignment horizontal="left" vertical="center" indent="1"/>
    </xf>
    <xf numFmtId="0" fontId="74" fillId="50" borderId="271" applyNumberFormat="0" applyProtection="0">
      <alignment horizontal="left" vertical="center" indent="1"/>
    </xf>
    <xf numFmtId="0" fontId="74" fillId="50" borderId="271" applyNumberFormat="0" applyProtection="0">
      <alignment horizontal="left" vertical="center" indent="1"/>
    </xf>
    <xf numFmtId="0" fontId="74" fillId="50" borderId="271" applyNumberFormat="0" applyProtection="0">
      <alignment horizontal="left" vertical="center" indent="1"/>
    </xf>
    <xf numFmtId="0" fontId="74" fillId="50" borderId="271" applyNumberFormat="0" applyProtection="0">
      <alignment horizontal="left" vertical="center" indent="1"/>
    </xf>
    <xf numFmtId="0" fontId="74" fillId="50" borderId="271" applyNumberFormat="0" applyProtection="0">
      <alignment horizontal="left" vertical="center" indent="1"/>
    </xf>
    <xf numFmtId="0" fontId="38" fillId="75" borderId="273" applyNumberFormat="0" applyProtection="0">
      <alignment horizontal="left" vertical="top" indent="1"/>
    </xf>
    <xf numFmtId="0" fontId="38" fillId="75" borderId="273" applyNumberFormat="0" applyProtection="0">
      <alignment horizontal="left" vertical="top" indent="1"/>
    </xf>
    <xf numFmtId="0" fontId="38" fillId="75" borderId="273" applyNumberFormat="0" applyProtection="0">
      <alignment horizontal="left" vertical="top" indent="1"/>
    </xf>
    <xf numFmtId="0" fontId="38" fillId="75" borderId="273" applyNumberFormat="0" applyProtection="0">
      <alignment horizontal="left" vertical="top" indent="1"/>
    </xf>
    <xf numFmtId="0" fontId="38" fillId="75" borderId="273" applyNumberFormat="0" applyProtection="0">
      <alignment horizontal="left" vertical="top" indent="1"/>
    </xf>
    <xf numFmtId="0" fontId="38" fillId="75" borderId="273" applyNumberFormat="0" applyProtection="0">
      <alignment horizontal="left" vertical="top" indent="1"/>
    </xf>
    <xf numFmtId="0" fontId="38" fillId="75" borderId="273" applyNumberFormat="0" applyProtection="0">
      <alignment horizontal="left" vertical="top" indent="1"/>
    </xf>
    <xf numFmtId="0" fontId="38" fillId="75" borderId="273" applyNumberFormat="0" applyProtection="0">
      <alignment horizontal="left" vertical="top" indent="1"/>
    </xf>
    <xf numFmtId="0" fontId="74" fillId="82" borderId="271" applyNumberFormat="0" applyProtection="0">
      <alignment horizontal="left" vertical="center" indent="1"/>
    </xf>
    <xf numFmtId="0" fontId="74" fillId="82" borderId="271" applyNumberFormat="0" applyProtection="0">
      <alignment horizontal="left" vertical="center" indent="1"/>
    </xf>
    <xf numFmtId="0" fontId="74" fillId="82" borderId="271" applyNumberFormat="0" applyProtection="0">
      <alignment horizontal="left" vertical="center" indent="1"/>
    </xf>
    <xf numFmtId="0" fontId="74" fillId="82" borderId="271" applyNumberFormat="0" applyProtection="0">
      <alignment horizontal="left" vertical="center" indent="1"/>
    </xf>
    <xf numFmtId="0" fontId="74" fillId="82" borderId="271" applyNumberFormat="0" applyProtection="0">
      <alignment horizontal="left" vertical="center" indent="1"/>
    </xf>
    <xf numFmtId="0" fontId="74" fillId="82" borderId="271" applyNumberFormat="0" applyProtection="0">
      <alignment horizontal="left" vertical="center" indent="1"/>
    </xf>
    <xf numFmtId="0" fontId="38" fillId="77" borderId="273" applyNumberFormat="0" applyProtection="0">
      <alignment horizontal="left" vertical="top" indent="1"/>
    </xf>
    <xf numFmtId="0" fontId="38" fillId="77" borderId="273" applyNumberFormat="0" applyProtection="0">
      <alignment horizontal="left" vertical="top" indent="1"/>
    </xf>
    <xf numFmtId="0" fontId="38" fillId="77" borderId="273" applyNumberFormat="0" applyProtection="0">
      <alignment horizontal="left" vertical="top" indent="1"/>
    </xf>
    <xf numFmtId="0" fontId="38" fillId="77" borderId="273" applyNumberFormat="0" applyProtection="0">
      <alignment horizontal="left" vertical="top" indent="1"/>
    </xf>
    <xf numFmtId="0" fontId="38" fillId="77" borderId="273" applyNumberFormat="0" applyProtection="0">
      <alignment horizontal="left" vertical="top" indent="1"/>
    </xf>
    <xf numFmtId="0" fontId="38" fillId="77" borderId="273" applyNumberFormat="0" applyProtection="0">
      <alignment horizontal="left" vertical="top" indent="1"/>
    </xf>
    <xf numFmtId="0" fontId="38" fillId="77" borderId="273" applyNumberFormat="0" applyProtection="0">
      <alignment horizontal="left" vertical="top" indent="1"/>
    </xf>
    <xf numFmtId="0" fontId="38" fillId="77" borderId="273" applyNumberFormat="0" applyProtection="0">
      <alignment horizontal="left" vertical="top" indent="1"/>
    </xf>
    <xf numFmtId="0" fontId="74" fillId="14" borderId="271" applyNumberFormat="0" applyProtection="0">
      <alignment horizontal="left" vertical="center" indent="1"/>
    </xf>
    <xf numFmtId="0" fontId="74" fillId="14" borderId="271" applyNumberFormat="0" applyProtection="0">
      <alignment horizontal="left" vertical="center" indent="1"/>
    </xf>
    <xf numFmtId="0" fontId="74" fillId="14" borderId="271" applyNumberFormat="0" applyProtection="0">
      <alignment horizontal="left" vertical="center" indent="1"/>
    </xf>
    <xf numFmtId="0" fontId="74" fillId="14" borderId="271" applyNumberFormat="0" applyProtection="0">
      <alignment horizontal="left" vertical="center" indent="1"/>
    </xf>
    <xf numFmtId="0" fontId="74" fillId="14" borderId="271" applyNumberFormat="0" applyProtection="0">
      <alignment horizontal="left" vertical="center" indent="1"/>
    </xf>
    <xf numFmtId="0" fontId="37" fillId="85" borderId="272" applyNumberFormat="0" applyProtection="0">
      <alignment horizontal="left" vertical="center" indent="1"/>
    </xf>
    <xf numFmtId="0" fontId="38" fillId="14" borderId="273" applyNumberFormat="0" applyProtection="0">
      <alignment horizontal="left" vertical="top" indent="1"/>
    </xf>
    <xf numFmtId="0" fontId="38" fillId="14" borderId="273" applyNumberFormat="0" applyProtection="0">
      <alignment horizontal="left" vertical="top" indent="1"/>
    </xf>
    <xf numFmtId="0" fontId="38" fillId="14" borderId="273" applyNumberFormat="0" applyProtection="0">
      <alignment horizontal="left" vertical="top" indent="1"/>
    </xf>
    <xf numFmtId="0" fontId="38" fillId="14" borderId="273" applyNumberFormat="0" applyProtection="0">
      <alignment horizontal="left" vertical="top" indent="1"/>
    </xf>
    <xf numFmtId="0" fontId="38" fillId="14" borderId="273" applyNumberFormat="0" applyProtection="0">
      <alignment horizontal="left" vertical="top" indent="1"/>
    </xf>
    <xf numFmtId="0" fontId="38" fillId="14" borderId="273" applyNumberFormat="0" applyProtection="0">
      <alignment horizontal="left" vertical="top" indent="1"/>
    </xf>
    <xf numFmtId="0" fontId="38" fillId="14" borderId="273" applyNumberFormat="0" applyProtection="0">
      <alignment horizontal="left" vertical="top" indent="1"/>
    </xf>
    <xf numFmtId="0" fontId="38" fillId="14" borderId="273" applyNumberFormat="0" applyProtection="0">
      <alignment horizontal="left" vertical="top" indent="1"/>
    </xf>
    <xf numFmtId="0" fontId="74" fillId="78" borderId="271" applyNumberFormat="0" applyProtection="0">
      <alignment horizontal="left" vertical="center" indent="1"/>
    </xf>
    <xf numFmtId="0" fontId="74" fillId="78" borderId="271" applyNumberFormat="0" applyProtection="0">
      <alignment horizontal="left" vertical="center" indent="1"/>
    </xf>
    <xf numFmtId="0" fontId="74" fillId="78" borderId="271" applyNumberFormat="0" applyProtection="0">
      <alignment horizontal="left" vertical="center" indent="1"/>
    </xf>
    <xf numFmtId="0" fontId="74" fillId="78" borderId="271" applyNumberFormat="0" applyProtection="0">
      <alignment horizontal="left" vertical="center" indent="1"/>
    </xf>
    <xf numFmtId="0" fontId="74" fillId="78" borderId="271" applyNumberFormat="0" applyProtection="0">
      <alignment horizontal="left" vertical="center" indent="1"/>
    </xf>
    <xf numFmtId="0" fontId="37" fillId="6" borderId="272" applyNumberFormat="0" applyProtection="0">
      <alignment horizontal="left" vertical="center" indent="1"/>
    </xf>
    <xf numFmtId="0" fontId="38" fillId="78" borderId="273" applyNumberFormat="0" applyProtection="0">
      <alignment horizontal="left" vertical="top" indent="1"/>
    </xf>
    <xf numFmtId="0" fontId="38" fillId="78" borderId="273" applyNumberFormat="0" applyProtection="0">
      <alignment horizontal="left" vertical="top" indent="1"/>
    </xf>
    <xf numFmtId="0" fontId="38" fillId="78" borderId="273" applyNumberFormat="0" applyProtection="0">
      <alignment horizontal="left" vertical="top" indent="1"/>
    </xf>
    <xf numFmtId="0" fontId="38" fillId="78" borderId="273" applyNumberFormat="0" applyProtection="0">
      <alignment horizontal="left" vertical="top" indent="1"/>
    </xf>
    <xf numFmtId="0" fontId="38" fillId="78" borderId="273" applyNumberFormat="0" applyProtection="0">
      <alignment horizontal="left" vertical="top" indent="1"/>
    </xf>
    <xf numFmtId="0" fontId="38" fillId="78" borderId="273" applyNumberFormat="0" applyProtection="0">
      <alignment horizontal="left" vertical="top" indent="1"/>
    </xf>
    <xf numFmtId="0" fontId="38" fillId="78" borderId="273" applyNumberFormat="0" applyProtection="0">
      <alignment horizontal="left" vertical="top" indent="1"/>
    </xf>
    <xf numFmtId="0" fontId="38" fillId="78" borderId="273" applyNumberFormat="0" applyProtection="0">
      <alignment horizontal="left" vertical="top" indent="1"/>
    </xf>
    <xf numFmtId="0" fontId="81" fillId="75" borderId="274" applyBorder="0"/>
    <xf numFmtId="4" fontId="53" fillId="87" borderId="272" applyNumberFormat="0" applyProtection="0">
      <alignment vertical="center"/>
    </xf>
    <xf numFmtId="4" fontId="82" fillId="59" borderId="273" applyNumberFormat="0" applyProtection="0">
      <alignment vertical="center"/>
    </xf>
    <xf numFmtId="4" fontId="82" fillId="59" borderId="273" applyNumberFormat="0" applyProtection="0">
      <alignment vertical="center"/>
    </xf>
    <xf numFmtId="4" fontId="82" fillId="59" borderId="273" applyNumberFormat="0" applyProtection="0">
      <alignment vertical="center"/>
    </xf>
    <xf numFmtId="4" fontId="82" fillId="59" borderId="273" applyNumberFormat="0" applyProtection="0">
      <alignment vertical="center"/>
    </xf>
    <xf numFmtId="4" fontId="82" fillId="59" borderId="273" applyNumberFormat="0" applyProtection="0">
      <alignment vertical="center"/>
    </xf>
    <xf numFmtId="4" fontId="75" fillId="87" borderId="272" applyNumberFormat="0" applyProtection="0">
      <alignment vertical="center"/>
    </xf>
    <xf numFmtId="4" fontId="53" fillId="87" borderId="272" applyNumberFormat="0" applyProtection="0">
      <alignment horizontal="left" vertical="center" indent="1"/>
    </xf>
    <xf numFmtId="4" fontId="82" fillId="50" borderId="273" applyNumberFormat="0" applyProtection="0">
      <alignment horizontal="left" vertical="center" indent="1"/>
    </xf>
    <xf numFmtId="4" fontId="82" fillId="50" borderId="273" applyNumberFormat="0" applyProtection="0">
      <alignment horizontal="left" vertical="center" indent="1"/>
    </xf>
    <xf numFmtId="4" fontId="82" fillId="50" borderId="273" applyNumberFormat="0" applyProtection="0">
      <alignment horizontal="left" vertical="center" indent="1"/>
    </xf>
    <xf numFmtId="4" fontId="82" fillId="50" borderId="273" applyNumberFormat="0" applyProtection="0">
      <alignment horizontal="left" vertical="center" indent="1"/>
    </xf>
    <xf numFmtId="4" fontId="82" fillId="50" borderId="273" applyNumberFormat="0" applyProtection="0">
      <alignment horizontal="left" vertical="center" indent="1"/>
    </xf>
    <xf numFmtId="4" fontId="53" fillId="87" borderId="272" applyNumberFormat="0" applyProtection="0">
      <alignment horizontal="left" vertical="center" indent="1"/>
    </xf>
    <xf numFmtId="0" fontId="82" fillId="59" borderId="273" applyNumberFormat="0" applyProtection="0">
      <alignment horizontal="left" vertical="top" indent="1"/>
    </xf>
    <xf numFmtId="0" fontId="82" fillId="59" borderId="273" applyNumberFormat="0" applyProtection="0">
      <alignment horizontal="left" vertical="top" indent="1"/>
    </xf>
    <xf numFmtId="0" fontId="82" fillId="59" borderId="273" applyNumberFormat="0" applyProtection="0">
      <alignment horizontal="left" vertical="top" indent="1"/>
    </xf>
    <xf numFmtId="0" fontId="82" fillId="59" borderId="273" applyNumberFormat="0" applyProtection="0">
      <alignment horizontal="left" vertical="top" indent="1"/>
    </xf>
    <xf numFmtId="0" fontId="82" fillId="59" borderId="273" applyNumberFormat="0" applyProtection="0">
      <alignment horizontal="left" vertical="top" indent="1"/>
    </xf>
    <xf numFmtId="4" fontId="53" fillId="74" borderId="272" applyNumberFormat="0" applyProtection="0">
      <alignment horizontal="right" vertical="center"/>
    </xf>
    <xf numFmtId="4" fontId="74" fillId="0" borderId="271" applyNumberFormat="0" applyProtection="0">
      <alignment horizontal="right" vertical="center"/>
    </xf>
    <xf numFmtId="4" fontId="74" fillId="0" borderId="271" applyNumberFormat="0" applyProtection="0">
      <alignment horizontal="right" vertical="center"/>
    </xf>
    <xf numFmtId="4" fontId="74" fillId="0" borderId="271" applyNumberFormat="0" applyProtection="0">
      <alignment horizontal="right" vertical="center"/>
    </xf>
    <xf numFmtId="4" fontId="74" fillId="0" borderId="271" applyNumberFormat="0" applyProtection="0">
      <alignment horizontal="right" vertical="center"/>
    </xf>
    <xf numFmtId="4" fontId="74" fillId="0" borderId="271" applyNumberFormat="0" applyProtection="0">
      <alignment horizontal="right" vertical="center"/>
    </xf>
    <xf numFmtId="4" fontId="75" fillId="74" borderId="272" applyNumberFormat="0" applyProtection="0">
      <alignment horizontal="right" vertical="center"/>
    </xf>
    <xf numFmtId="4" fontId="45" fillId="88" borderId="271" applyNumberFormat="0" applyProtection="0">
      <alignment horizontal="right" vertical="center"/>
    </xf>
    <xf numFmtId="4" fontId="45" fillId="88" borderId="271" applyNumberFormat="0" applyProtection="0">
      <alignment horizontal="right" vertical="center"/>
    </xf>
    <xf numFmtId="4" fontId="45" fillId="88" borderId="271" applyNumberFormat="0" applyProtection="0">
      <alignment horizontal="right" vertical="center"/>
    </xf>
    <xf numFmtId="4" fontId="45" fillId="88" borderId="271" applyNumberFormat="0" applyProtection="0">
      <alignment horizontal="right" vertical="center"/>
    </xf>
    <xf numFmtId="4" fontId="45" fillId="88" borderId="271" applyNumberFormat="0" applyProtection="0">
      <alignment horizontal="right" vertical="center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4" fontId="74" fillId="20" borderId="271" applyNumberFormat="0" applyProtection="0">
      <alignment horizontal="left" vertical="center" indent="1"/>
    </xf>
    <xf numFmtId="0" fontId="82" fillId="77" borderId="273" applyNumberFormat="0" applyProtection="0">
      <alignment horizontal="left" vertical="top" indent="1"/>
    </xf>
    <xf numFmtId="0" fontId="82" fillId="77" borderId="273" applyNumberFormat="0" applyProtection="0">
      <alignment horizontal="left" vertical="top" indent="1"/>
    </xf>
    <xf numFmtId="0" fontId="82" fillId="77" borderId="273" applyNumberFormat="0" applyProtection="0">
      <alignment horizontal="left" vertical="top" indent="1"/>
    </xf>
    <xf numFmtId="0" fontId="82" fillId="77" borderId="273" applyNumberFormat="0" applyProtection="0">
      <alignment horizontal="left" vertical="top" indent="1"/>
    </xf>
    <xf numFmtId="0" fontId="82" fillId="77" borderId="273" applyNumberFormat="0" applyProtection="0">
      <alignment horizontal="left" vertical="top" indent="1"/>
    </xf>
    <xf numFmtId="4" fontId="45" fillId="89" borderId="269" applyNumberFormat="0" applyProtection="0">
      <alignment horizontal="left" vertical="center" indent="1"/>
    </xf>
    <xf numFmtId="4" fontId="45" fillId="89" borderId="269" applyNumberFormat="0" applyProtection="0">
      <alignment horizontal="left" vertical="center" indent="1"/>
    </xf>
    <xf numFmtId="4" fontId="45" fillId="89" borderId="269" applyNumberFormat="0" applyProtection="0">
      <alignment horizontal="left" vertical="center" indent="1"/>
    </xf>
    <xf numFmtId="4" fontId="45" fillId="89" borderId="269" applyNumberFormat="0" applyProtection="0">
      <alignment horizontal="left" vertical="center" indent="1"/>
    </xf>
    <xf numFmtId="4" fontId="45" fillId="89" borderId="269" applyNumberFormat="0" applyProtection="0">
      <alignment horizontal="left" vertical="center" indent="1"/>
    </xf>
    <xf numFmtId="4" fontId="73" fillId="74" borderId="272" applyNumberFormat="0" applyProtection="0">
      <alignment horizontal="right" vertical="center"/>
    </xf>
    <xf numFmtId="4" fontId="45" fillId="86" borderId="271" applyNumberFormat="0" applyProtection="0">
      <alignment horizontal="right" vertical="center"/>
    </xf>
    <xf numFmtId="4" fontId="45" fillId="86" borderId="271" applyNumberFormat="0" applyProtection="0">
      <alignment horizontal="right" vertical="center"/>
    </xf>
    <xf numFmtId="4" fontId="45" fillId="86" borderId="271" applyNumberFormat="0" applyProtection="0">
      <alignment horizontal="right" vertical="center"/>
    </xf>
    <xf numFmtId="4" fontId="45" fillId="86" borderId="271" applyNumberFormat="0" applyProtection="0">
      <alignment horizontal="right" vertical="center"/>
    </xf>
    <xf numFmtId="4" fontId="45" fillId="86" borderId="271" applyNumberFormat="0" applyProtection="0">
      <alignment horizontal="right" vertical="center"/>
    </xf>
    <xf numFmtId="2" fontId="84" fillId="91" borderId="267" applyProtection="0"/>
    <xf numFmtId="2" fontId="84" fillId="91" borderId="267" applyProtection="0"/>
    <xf numFmtId="2" fontId="44" fillId="92" borderId="267" applyProtection="0"/>
    <xf numFmtId="2" fontId="44" fillId="93" borderId="267" applyProtection="0"/>
    <xf numFmtId="2" fontId="44" fillId="94" borderId="267" applyProtection="0"/>
    <xf numFmtId="2" fontId="44" fillId="94" borderId="267" applyProtection="0">
      <alignment horizontal="center"/>
    </xf>
    <xf numFmtId="2" fontId="44" fillId="93" borderId="267" applyProtection="0">
      <alignment horizontal="center"/>
    </xf>
    <xf numFmtId="0" fontId="45" fillId="0" borderId="269">
      <alignment horizontal="left" vertical="top" wrapText="1"/>
    </xf>
    <xf numFmtId="0" fontId="87" fillId="0" borderId="275" applyNumberFormat="0" applyFill="0" applyAlignment="0" applyProtection="0"/>
    <xf numFmtId="0" fontId="93" fillId="0" borderId="276"/>
    <xf numFmtId="0" fontId="1" fillId="0" borderId="0"/>
    <xf numFmtId="164" fontId="37" fillId="0" borderId="0" applyFont="0" applyFill="0" applyBorder="0" applyAlignment="0" applyProtection="0"/>
    <xf numFmtId="0" fontId="1" fillId="0" borderId="0"/>
    <xf numFmtId="0" fontId="44" fillId="6" borderId="279" applyNumberFormat="0">
      <alignment readingOrder="1"/>
      <protection locked="0"/>
    </xf>
    <xf numFmtId="0" fontId="50" fillId="0" borderId="280">
      <alignment horizontal="left" vertical="top" wrapText="1"/>
    </xf>
    <xf numFmtId="49" fontId="36" fillId="0" borderId="277">
      <alignment horizontal="center" vertical="top" wrapText="1"/>
      <protection locked="0"/>
    </xf>
    <xf numFmtId="49" fontId="36" fillId="0" borderId="277">
      <alignment horizontal="center" vertical="top" wrapText="1"/>
      <protection locked="0"/>
    </xf>
    <xf numFmtId="49" fontId="45" fillId="10" borderId="277">
      <alignment horizontal="right" vertical="top"/>
      <protection locked="0"/>
    </xf>
    <xf numFmtId="49" fontId="45" fillId="10" borderId="277">
      <alignment horizontal="right" vertical="top"/>
      <protection locked="0"/>
    </xf>
    <xf numFmtId="0" fontId="45" fillId="10" borderId="277">
      <alignment horizontal="right" vertical="top"/>
      <protection locked="0"/>
    </xf>
    <xf numFmtId="0" fontId="45" fillId="10" borderId="277">
      <alignment horizontal="right" vertical="top"/>
      <protection locked="0"/>
    </xf>
    <xf numFmtId="49" fontId="45" fillId="0" borderId="277">
      <alignment horizontal="right" vertical="top"/>
      <protection locked="0"/>
    </xf>
    <xf numFmtId="49" fontId="45" fillId="0" borderId="277">
      <alignment horizontal="right" vertical="top"/>
      <protection locked="0"/>
    </xf>
    <xf numFmtId="0" fontId="45" fillId="0" borderId="277">
      <alignment horizontal="right" vertical="top"/>
      <protection locked="0"/>
    </xf>
    <xf numFmtId="0" fontId="45" fillId="0" borderId="277">
      <alignment horizontal="right" vertical="top"/>
      <protection locked="0"/>
    </xf>
    <xf numFmtId="49" fontId="45" fillId="49" borderId="277">
      <alignment horizontal="right" vertical="top"/>
      <protection locked="0"/>
    </xf>
    <xf numFmtId="49" fontId="45" fillId="49" borderId="277">
      <alignment horizontal="right" vertical="top"/>
      <protection locked="0"/>
    </xf>
    <xf numFmtId="0" fontId="45" fillId="49" borderId="277">
      <alignment horizontal="right" vertical="top"/>
      <protection locked="0"/>
    </xf>
    <xf numFmtId="0" fontId="45" fillId="49" borderId="277">
      <alignment horizontal="right" vertical="top"/>
      <protection locked="0"/>
    </xf>
    <xf numFmtId="0" fontId="50" fillId="0" borderId="280">
      <alignment horizontal="center" vertical="top" wrapText="1"/>
    </xf>
    <xf numFmtId="0" fontId="54" fillId="50" borderId="279" applyNumberFormat="0" applyAlignment="0" applyProtection="0"/>
    <xf numFmtId="0" fontId="67" fillId="13" borderId="279" applyNumberFormat="0" applyAlignment="0" applyProtection="0"/>
    <xf numFmtId="0" fontId="36" fillId="59" borderId="281" applyNumberFormat="0" applyFont="0" applyAlignment="0" applyProtection="0"/>
    <xf numFmtId="0" fontId="38" fillId="45" borderId="282" applyNumberFormat="0" applyFont="0" applyAlignment="0" applyProtection="0"/>
    <xf numFmtId="0" fontId="38" fillId="45" borderId="282" applyNumberFormat="0" applyFont="0" applyAlignment="0" applyProtection="0"/>
    <xf numFmtId="0" fontId="38" fillId="45" borderId="282" applyNumberFormat="0" applyFont="0" applyAlignment="0" applyProtection="0"/>
    <xf numFmtId="0" fontId="72" fillId="50" borderId="283" applyNumberFormat="0" applyAlignment="0" applyProtection="0"/>
    <xf numFmtId="4" fontId="53" fillId="60" borderId="283" applyNumberFormat="0" applyProtection="0">
      <alignment vertical="center"/>
    </xf>
    <xf numFmtId="4" fontId="74" fillId="57" borderId="282" applyNumberFormat="0" applyProtection="0">
      <alignment vertical="center"/>
    </xf>
    <xf numFmtId="4" fontId="74" fillId="57" borderId="282" applyNumberFormat="0" applyProtection="0">
      <alignment vertical="center"/>
    </xf>
    <xf numFmtId="4" fontId="74" fillId="57" borderId="282" applyNumberFormat="0" applyProtection="0">
      <alignment vertical="center"/>
    </xf>
    <xf numFmtId="4" fontId="74" fillId="57" borderId="282" applyNumberFormat="0" applyProtection="0">
      <alignment vertical="center"/>
    </xf>
    <xf numFmtId="4" fontId="74" fillId="57" borderId="282" applyNumberFormat="0" applyProtection="0">
      <alignment vertical="center"/>
    </xf>
    <xf numFmtId="4" fontId="75" fillId="60" borderId="283" applyNumberFormat="0" applyProtection="0">
      <alignment vertical="center"/>
    </xf>
    <xf numFmtId="4" fontId="45" fillId="60" borderId="282" applyNumberFormat="0" applyProtection="0">
      <alignment vertical="center"/>
    </xf>
    <xf numFmtId="4" fontId="45" fillId="60" borderId="282" applyNumberFormat="0" applyProtection="0">
      <alignment vertical="center"/>
    </xf>
    <xf numFmtId="4" fontId="45" fillId="60" borderId="282" applyNumberFormat="0" applyProtection="0">
      <alignment vertical="center"/>
    </xf>
    <xf numFmtId="4" fontId="45" fillId="60" borderId="282" applyNumberFormat="0" applyProtection="0">
      <alignment vertical="center"/>
    </xf>
    <xf numFmtId="4" fontId="45" fillId="60" borderId="282" applyNumberFormat="0" applyProtection="0">
      <alignment vertical="center"/>
    </xf>
    <xf numFmtId="4" fontId="53" fillId="60" borderId="283" applyNumberFormat="0" applyProtection="0">
      <alignment horizontal="left" vertical="center" indent="1"/>
    </xf>
    <xf numFmtId="4" fontId="74" fillId="60" borderId="282" applyNumberFormat="0" applyProtection="0">
      <alignment horizontal="left" vertical="center" indent="1"/>
    </xf>
    <xf numFmtId="4" fontId="74" fillId="60" borderId="282" applyNumberFormat="0" applyProtection="0">
      <alignment horizontal="left" vertical="center" indent="1"/>
    </xf>
    <xf numFmtId="4" fontId="74" fillId="60" borderId="282" applyNumberFormat="0" applyProtection="0">
      <alignment horizontal="left" vertical="center" indent="1"/>
    </xf>
    <xf numFmtId="4" fontId="74" fillId="60" borderId="282" applyNumberFormat="0" applyProtection="0">
      <alignment horizontal="left" vertical="center" indent="1"/>
    </xf>
    <xf numFmtId="4" fontId="74" fillId="60" borderId="282" applyNumberFormat="0" applyProtection="0">
      <alignment horizontal="left" vertical="center" indent="1"/>
    </xf>
    <xf numFmtId="4" fontId="53" fillId="60" borderId="283" applyNumberFormat="0" applyProtection="0">
      <alignment horizontal="left" vertical="center" indent="1"/>
    </xf>
    <xf numFmtId="0" fontId="45" fillId="57" borderId="284" applyNumberFormat="0" applyProtection="0">
      <alignment horizontal="left" vertical="top" indent="1"/>
    </xf>
    <xf numFmtId="0" fontId="45" fillId="57" borderId="284" applyNumberFormat="0" applyProtection="0">
      <alignment horizontal="left" vertical="top" indent="1"/>
    </xf>
    <xf numFmtId="0" fontId="45" fillId="57" borderId="284" applyNumberFormat="0" applyProtection="0">
      <alignment horizontal="left" vertical="top" indent="1"/>
    </xf>
    <xf numFmtId="0" fontId="45" fillId="57" borderId="284" applyNumberFormat="0" applyProtection="0">
      <alignment horizontal="left" vertical="top" indent="1"/>
    </xf>
    <xf numFmtId="0" fontId="45" fillId="57" borderId="284" applyNumberFormat="0" applyProtection="0">
      <alignment horizontal="left" vertical="top" indent="1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4" fontId="53" fillId="61" borderId="283" applyNumberFormat="0" applyProtection="0">
      <alignment horizontal="right" vertical="center"/>
    </xf>
    <xf numFmtId="4" fontId="74" fillId="9" borderId="282" applyNumberFormat="0" applyProtection="0">
      <alignment horizontal="right" vertical="center"/>
    </xf>
    <xf numFmtId="4" fontId="74" fillId="9" borderId="282" applyNumberFormat="0" applyProtection="0">
      <alignment horizontal="right" vertical="center"/>
    </xf>
    <xf numFmtId="4" fontId="74" fillId="9" borderId="282" applyNumberFormat="0" applyProtection="0">
      <alignment horizontal="right" vertical="center"/>
    </xf>
    <xf numFmtId="4" fontId="74" fillId="9" borderId="282" applyNumberFormat="0" applyProtection="0">
      <alignment horizontal="right" vertical="center"/>
    </xf>
    <xf numFmtId="4" fontId="74" fillId="9" borderId="282" applyNumberFormat="0" applyProtection="0">
      <alignment horizontal="right" vertical="center"/>
    </xf>
    <xf numFmtId="4" fontId="53" fillId="62" borderId="283" applyNumberFormat="0" applyProtection="0">
      <alignment horizontal="right" vertical="center"/>
    </xf>
    <xf numFmtId="4" fontId="74" fillId="63" borderId="282" applyNumberFormat="0" applyProtection="0">
      <alignment horizontal="right" vertical="center"/>
    </xf>
    <xf numFmtId="4" fontId="74" fillId="63" borderId="282" applyNumberFormat="0" applyProtection="0">
      <alignment horizontal="right" vertical="center"/>
    </xf>
    <xf numFmtId="4" fontId="74" fillId="63" borderId="282" applyNumberFormat="0" applyProtection="0">
      <alignment horizontal="right" vertical="center"/>
    </xf>
    <xf numFmtId="4" fontId="74" fillId="63" borderId="282" applyNumberFormat="0" applyProtection="0">
      <alignment horizontal="right" vertical="center"/>
    </xf>
    <xf numFmtId="4" fontId="74" fillId="63" borderId="282" applyNumberFormat="0" applyProtection="0">
      <alignment horizontal="right" vertical="center"/>
    </xf>
    <xf numFmtId="4" fontId="53" fillId="64" borderId="283" applyNumberFormat="0" applyProtection="0">
      <alignment horizontal="right" vertical="center"/>
    </xf>
    <xf numFmtId="4" fontId="74" fillId="30" borderId="280" applyNumberFormat="0" applyProtection="0">
      <alignment horizontal="right" vertical="center"/>
    </xf>
    <xf numFmtId="4" fontId="74" fillId="30" borderId="280" applyNumberFormat="0" applyProtection="0">
      <alignment horizontal="right" vertical="center"/>
    </xf>
    <xf numFmtId="4" fontId="74" fillId="30" borderId="280" applyNumberFormat="0" applyProtection="0">
      <alignment horizontal="right" vertical="center"/>
    </xf>
    <xf numFmtId="4" fontId="74" fillId="30" borderId="280" applyNumberFormat="0" applyProtection="0">
      <alignment horizontal="right" vertical="center"/>
    </xf>
    <xf numFmtId="4" fontId="74" fillId="30" borderId="280" applyNumberFormat="0" applyProtection="0">
      <alignment horizontal="right" vertical="center"/>
    </xf>
    <xf numFmtId="4" fontId="53" fillId="65" borderId="283" applyNumberFormat="0" applyProtection="0">
      <alignment horizontal="right" vertical="center"/>
    </xf>
    <xf numFmtId="4" fontId="74" fillId="17" borderId="282" applyNumberFormat="0" applyProtection="0">
      <alignment horizontal="right" vertical="center"/>
    </xf>
    <xf numFmtId="4" fontId="74" fillId="17" borderId="282" applyNumberFormat="0" applyProtection="0">
      <alignment horizontal="right" vertical="center"/>
    </xf>
    <xf numFmtId="4" fontId="74" fillId="17" borderId="282" applyNumberFormat="0" applyProtection="0">
      <alignment horizontal="right" vertical="center"/>
    </xf>
    <xf numFmtId="4" fontId="74" fillId="17" borderId="282" applyNumberFormat="0" applyProtection="0">
      <alignment horizontal="right" vertical="center"/>
    </xf>
    <xf numFmtId="4" fontId="74" fillId="17" borderId="282" applyNumberFormat="0" applyProtection="0">
      <alignment horizontal="right" vertical="center"/>
    </xf>
    <xf numFmtId="4" fontId="53" fillId="66" borderId="283" applyNumberFormat="0" applyProtection="0">
      <alignment horizontal="right" vertical="center"/>
    </xf>
    <xf numFmtId="4" fontId="74" fillId="21" borderId="282" applyNumberFormat="0" applyProtection="0">
      <alignment horizontal="right" vertical="center"/>
    </xf>
    <xf numFmtId="4" fontId="74" fillId="21" borderId="282" applyNumberFormat="0" applyProtection="0">
      <alignment horizontal="right" vertical="center"/>
    </xf>
    <xf numFmtId="4" fontId="74" fillId="21" borderId="282" applyNumberFormat="0" applyProtection="0">
      <alignment horizontal="right" vertical="center"/>
    </xf>
    <xf numFmtId="4" fontId="74" fillId="21" borderId="282" applyNumberFormat="0" applyProtection="0">
      <alignment horizontal="right" vertical="center"/>
    </xf>
    <xf numFmtId="4" fontId="74" fillId="21" borderId="282" applyNumberFormat="0" applyProtection="0">
      <alignment horizontal="right" vertical="center"/>
    </xf>
    <xf numFmtId="4" fontId="53" fillId="67" borderId="283" applyNumberFormat="0" applyProtection="0">
      <alignment horizontal="right" vertical="center"/>
    </xf>
    <xf numFmtId="4" fontId="74" fillId="44" borderId="282" applyNumberFormat="0" applyProtection="0">
      <alignment horizontal="right" vertical="center"/>
    </xf>
    <xf numFmtId="4" fontId="74" fillId="44" borderId="282" applyNumberFormat="0" applyProtection="0">
      <alignment horizontal="right" vertical="center"/>
    </xf>
    <xf numFmtId="4" fontId="74" fillId="44" borderId="282" applyNumberFormat="0" applyProtection="0">
      <alignment horizontal="right" vertical="center"/>
    </xf>
    <xf numFmtId="4" fontId="74" fillId="44" borderId="282" applyNumberFormat="0" applyProtection="0">
      <alignment horizontal="right" vertical="center"/>
    </xf>
    <xf numFmtId="4" fontId="74" fillId="44" borderId="282" applyNumberFormat="0" applyProtection="0">
      <alignment horizontal="right" vertical="center"/>
    </xf>
    <xf numFmtId="4" fontId="53" fillId="68" borderId="283" applyNumberFormat="0" applyProtection="0">
      <alignment horizontal="right" vertical="center"/>
    </xf>
    <xf numFmtId="4" fontId="74" fillId="37" borderId="282" applyNumberFormat="0" applyProtection="0">
      <alignment horizontal="right" vertical="center"/>
    </xf>
    <xf numFmtId="4" fontId="74" fillId="37" borderId="282" applyNumberFormat="0" applyProtection="0">
      <alignment horizontal="right" vertical="center"/>
    </xf>
    <xf numFmtId="4" fontId="74" fillId="37" borderId="282" applyNumberFormat="0" applyProtection="0">
      <alignment horizontal="right" vertical="center"/>
    </xf>
    <xf numFmtId="4" fontId="74" fillId="37" borderId="282" applyNumberFormat="0" applyProtection="0">
      <alignment horizontal="right" vertical="center"/>
    </xf>
    <xf numFmtId="4" fontId="74" fillId="37" borderId="282" applyNumberFormat="0" applyProtection="0">
      <alignment horizontal="right" vertical="center"/>
    </xf>
    <xf numFmtId="4" fontId="53" fillId="69" borderId="283" applyNumberFormat="0" applyProtection="0">
      <alignment horizontal="right" vertical="center"/>
    </xf>
    <xf numFmtId="4" fontId="74" fillId="70" borderId="282" applyNumberFormat="0" applyProtection="0">
      <alignment horizontal="right" vertical="center"/>
    </xf>
    <xf numFmtId="4" fontId="74" fillId="70" borderId="282" applyNumberFormat="0" applyProtection="0">
      <alignment horizontal="right" vertical="center"/>
    </xf>
    <xf numFmtId="4" fontId="74" fillId="70" borderId="282" applyNumberFormat="0" applyProtection="0">
      <alignment horizontal="right" vertical="center"/>
    </xf>
    <xf numFmtId="4" fontId="74" fillId="70" borderId="282" applyNumberFormat="0" applyProtection="0">
      <alignment horizontal="right" vertical="center"/>
    </xf>
    <xf numFmtId="4" fontId="74" fillId="70" borderId="282" applyNumberFormat="0" applyProtection="0">
      <alignment horizontal="right" vertical="center"/>
    </xf>
    <xf numFmtId="4" fontId="53" fillId="71" borderId="283" applyNumberFormat="0" applyProtection="0">
      <alignment horizontal="right" vertical="center"/>
    </xf>
    <xf numFmtId="4" fontId="74" fillId="16" borderId="282" applyNumberFormat="0" applyProtection="0">
      <alignment horizontal="right" vertical="center"/>
    </xf>
    <xf numFmtId="4" fontId="74" fillId="16" borderId="282" applyNumberFormat="0" applyProtection="0">
      <alignment horizontal="right" vertical="center"/>
    </xf>
    <xf numFmtId="4" fontId="74" fillId="16" borderId="282" applyNumberFormat="0" applyProtection="0">
      <alignment horizontal="right" vertical="center"/>
    </xf>
    <xf numFmtId="4" fontId="74" fillId="16" borderId="282" applyNumberFormat="0" applyProtection="0">
      <alignment horizontal="right" vertical="center"/>
    </xf>
    <xf numFmtId="4" fontId="74" fillId="16" borderId="282" applyNumberFormat="0" applyProtection="0">
      <alignment horizontal="right" vertical="center"/>
    </xf>
    <xf numFmtId="4" fontId="77" fillId="72" borderId="283" applyNumberFormat="0" applyProtection="0">
      <alignment horizontal="left" vertical="center" indent="1"/>
    </xf>
    <xf numFmtId="4" fontId="74" fillId="73" borderId="280" applyNumberFormat="0" applyProtection="0">
      <alignment horizontal="left" vertical="center" indent="1"/>
    </xf>
    <xf numFmtId="4" fontId="74" fillId="73" borderId="280" applyNumberFormat="0" applyProtection="0">
      <alignment horizontal="left" vertical="center" indent="1"/>
    </xf>
    <xf numFmtId="4" fontId="74" fillId="73" borderId="280" applyNumberFormat="0" applyProtection="0">
      <alignment horizontal="left" vertical="center" indent="1"/>
    </xf>
    <xf numFmtId="4" fontId="74" fillId="73" borderId="280" applyNumberFormat="0" applyProtection="0">
      <alignment horizontal="left" vertical="center" indent="1"/>
    </xf>
    <xf numFmtId="4" fontId="74" fillId="73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56" fillId="75" borderId="280" applyNumberFormat="0" applyProtection="0">
      <alignment horizontal="left" vertical="center" indent="1"/>
    </xf>
    <xf numFmtId="4" fontId="74" fillId="77" borderId="282" applyNumberFormat="0" applyProtection="0">
      <alignment horizontal="right" vertical="center"/>
    </xf>
    <xf numFmtId="4" fontId="74" fillId="77" borderId="282" applyNumberFormat="0" applyProtection="0">
      <alignment horizontal="right" vertical="center"/>
    </xf>
    <xf numFmtId="4" fontId="74" fillId="77" borderId="282" applyNumberFormat="0" applyProtection="0">
      <alignment horizontal="right" vertical="center"/>
    </xf>
    <xf numFmtId="4" fontId="74" fillId="77" borderId="282" applyNumberFormat="0" applyProtection="0">
      <alignment horizontal="right" vertical="center"/>
    </xf>
    <xf numFmtId="4" fontId="74" fillId="77" borderId="282" applyNumberFormat="0" applyProtection="0">
      <alignment horizontal="right" vertical="center"/>
    </xf>
    <xf numFmtId="4" fontId="74" fillId="78" borderId="280" applyNumberFormat="0" applyProtection="0">
      <alignment horizontal="left" vertical="center" indent="1"/>
    </xf>
    <xf numFmtId="4" fontId="74" fillId="78" borderId="280" applyNumberFormat="0" applyProtection="0">
      <alignment horizontal="left" vertical="center" indent="1"/>
    </xf>
    <xf numFmtId="4" fontId="74" fillId="78" borderId="280" applyNumberFormat="0" applyProtection="0">
      <alignment horizontal="left" vertical="center" indent="1"/>
    </xf>
    <xf numFmtId="4" fontId="74" fillId="78" borderId="280" applyNumberFormat="0" applyProtection="0">
      <alignment horizontal="left" vertical="center" indent="1"/>
    </xf>
    <xf numFmtId="4" fontId="74" fillId="78" borderId="280" applyNumberFormat="0" applyProtection="0">
      <alignment horizontal="left" vertical="center" indent="1"/>
    </xf>
    <xf numFmtId="4" fontId="74" fillId="77" borderId="280" applyNumberFormat="0" applyProtection="0">
      <alignment horizontal="left" vertical="center" indent="1"/>
    </xf>
    <xf numFmtId="4" fontId="74" fillId="77" borderId="280" applyNumberFormat="0" applyProtection="0">
      <alignment horizontal="left" vertical="center" indent="1"/>
    </xf>
    <xf numFmtId="4" fontId="74" fillId="77" borderId="280" applyNumberFormat="0" applyProtection="0">
      <alignment horizontal="left" vertical="center" indent="1"/>
    </xf>
    <xf numFmtId="4" fontId="74" fillId="77" borderId="280" applyNumberFormat="0" applyProtection="0">
      <alignment horizontal="left" vertical="center" indent="1"/>
    </xf>
    <xf numFmtId="4" fontId="74" fillId="77" borderId="280" applyNumberFormat="0" applyProtection="0">
      <alignment horizontal="left" vertical="center" indent="1"/>
    </xf>
    <xf numFmtId="0" fontId="74" fillId="50" borderId="282" applyNumberFormat="0" applyProtection="0">
      <alignment horizontal="left" vertical="center" indent="1"/>
    </xf>
    <xf numFmtId="0" fontId="74" fillId="50" borderId="282" applyNumberFormat="0" applyProtection="0">
      <alignment horizontal="left" vertical="center" indent="1"/>
    </xf>
    <xf numFmtId="0" fontId="74" fillId="50" borderId="282" applyNumberFormat="0" applyProtection="0">
      <alignment horizontal="left" vertical="center" indent="1"/>
    </xf>
    <xf numFmtId="0" fontId="74" fillId="50" borderId="282" applyNumberFormat="0" applyProtection="0">
      <alignment horizontal="left" vertical="center" indent="1"/>
    </xf>
    <xf numFmtId="0" fontId="74" fillId="50" borderId="282" applyNumberFormat="0" applyProtection="0">
      <alignment horizontal="left" vertical="center" indent="1"/>
    </xf>
    <xf numFmtId="0" fontId="74" fillId="50" borderId="282" applyNumberFormat="0" applyProtection="0">
      <alignment horizontal="left" vertical="center" indent="1"/>
    </xf>
    <xf numFmtId="0" fontId="38" fillId="75" borderId="284" applyNumberFormat="0" applyProtection="0">
      <alignment horizontal="left" vertical="top" indent="1"/>
    </xf>
    <xf numFmtId="0" fontId="38" fillId="75" borderId="284" applyNumberFormat="0" applyProtection="0">
      <alignment horizontal="left" vertical="top" indent="1"/>
    </xf>
    <xf numFmtId="0" fontId="38" fillId="75" borderId="284" applyNumberFormat="0" applyProtection="0">
      <alignment horizontal="left" vertical="top" indent="1"/>
    </xf>
    <xf numFmtId="0" fontId="38" fillId="75" borderId="284" applyNumberFormat="0" applyProtection="0">
      <alignment horizontal="left" vertical="top" indent="1"/>
    </xf>
    <xf numFmtId="0" fontId="38" fillId="75" borderId="284" applyNumberFormat="0" applyProtection="0">
      <alignment horizontal="left" vertical="top" indent="1"/>
    </xf>
    <xf numFmtId="0" fontId="38" fillId="75" borderId="284" applyNumberFormat="0" applyProtection="0">
      <alignment horizontal="left" vertical="top" indent="1"/>
    </xf>
    <xf numFmtId="0" fontId="38" fillId="75" borderId="284" applyNumberFormat="0" applyProtection="0">
      <alignment horizontal="left" vertical="top" indent="1"/>
    </xf>
    <xf numFmtId="0" fontId="38" fillId="75" borderId="284" applyNumberFormat="0" applyProtection="0">
      <alignment horizontal="left" vertical="top" indent="1"/>
    </xf>
    <xf numFmtId="0" fontId="74" fillId="82" borderId="282" applyNumberFormat="0" applyProtection="0">
      <alignment horizontal="left" vertical="center" indent="1"/>
    </xf>
    <xf numFmtId="0" fontId="74" fillId="82" borderId="282" applyNumberFormat="0" applyProtection="0">
      <alignment horizontal="left" vertical="center" indent="1"/>
    </xf>
    <xf numFmtId="0" fontId="74" fillId="82" borderId="282" applyNumberFormat="0" applyProtection="0">
      <alignment horizontal="left" vertical="center" indent="1"/>
    </xf>
    <xf numFmtId="0" fontId="74" fillId="82" borderId="282" applyNumberFormat="0" applyProtection="0">
      <alignment horizontal="left" vertical="center" indent="1"/>
    </xf>
    <xf numFmtId="0" fontId="74" fillId="82" borderId="282" applyNumberFormat="0" applyProtection="0">
      <alignment horizontal="left" vertical="center" indent="1"/>
    </xf>
    <xf numFmtId="0" fontId="74" fillId="82" borderId="282" applyNumberFormat="0" applyProtection="0">
      <alignment horizontal="left" vertical="center" indent="1"/>
    </xf>
    <xf numFmtId="0" fontId="38" fillId="77" borderId="284" applyNumberFormat="0" applyProtection="0">
      <alignment horizontal="left" vertical="top" indent="1"/>
    </xf>
    <xf numFmtId="0" fontId="38" fillId="77" borderId="284" applyNumberFormat="0" applyProtection="0">
      <alignment horizontal="left" vertical="top" indent="1"/>
    </xf>
    <xf numFmtId="0" fontId="38" fillId="77" borderId="284" applyNumberFormat="0" applyProtection="0">
      <alignment horizontal="left" vertical="top" indent="1"/>
    </xf>
    <xf numFmtId="0" fontId="38" fillId="77" borderId="284" applyNumberFormat="0" applyProtection="0">
      <alignment horizontal="left" vertical="top" indent="1"/>
    </xf>
    <xf numFmtId="0" fontId="38" fillId="77" borderId="284" applyNumberFormat="0" applyProtection="0">
      <alignment horizontal="left" vertical="top" indent="1"/>
    </xf>
    <xf numFmtId="0" fontId="38" fillId="77" borderId="284" applyNumberFormat="0" applyProtection="0">
      <alignment horizontal="left" vertical="top" indent="1"/>
    </xf>
    <xf numFmtId="0" fontId="38" fillId="77" borderId="284" applyNumberFormat="0" applyProtection="0">
      <alignment horizontal="left" vertical="top" indent="1"/>
    </xf>
    <xf numFmtId="0" fontId="38" fillId="77" borderId="284" applyNumberFormat="0" applyProtection="0">
      <alignment horizontal="left" vertical="top" indent="1"/>
    </xf>
    <xf numFmtId="0" fontId="74" fillId="14" borderId="282" applyNumberFormat="0" applyProtection="0">
      <alignment horizontal="left" vertical="center" indent="1"/>
    </xf>
    <xf numFmtId="0" fontId="74" fillId="14" borderId="282" applyNumberFormat="0" applyProtection="0">
      <alignment horizontal="left" vertical="center" indent="1"/>
    </xf>
    <xf numFmtId="0" fontId="74" fillId="14" borderId="282" applyNumberFormat="0" applyProtection="0">
      <alignment horizontal="left" vertical="center" indent="1"/>
    </xf>
    <xf numFmtId="0" fontId="74" fillId="14" borderId="282" applyNumberFormat="0" applyProtection="0">
      <alignment horizontal="left" vertical="center" indent="1"/>
    </xf>
    <xf numFmtId="0" fontId="74" fillId="14" borderId="282" applyNumberFormat="0" applyProtection="0">
      <alignment horizontal="left" vertical="center" indent="1"/>
    </xf>
    <xf numFmtId="0" fontId="37" fillId="85" borderId="283" applyNumberFormat="0" applyProtection="0">
      <alignment horizontal="left" vertical="center" indent="1"/>
    </xf>
    <xf numFmtId="0" fontId="38" fillId="14" borderId="284" applyNumberFormat="0" applyProtection="0">
      <alignment horizontal="left" vertical="top" indent="1"/>
    </xf>
    <xf numFmtId="0" fontId="38" fillId="14" borderId="284" applyNumberFormat="0" applyProtection="0">
      <alignment horizontal="left" vertical="top" indent="1"/>
    </xf>
    <xf numFmtId="0" fontId="38" fillId="14" borderId="284" applyNumberFormat="0" applyProtection="0">
      <alignment horizontal="left" vertical="top" indent="1"/>
    </xf>
    <xf numFmtId="0" fontId="38" fillId="14" borderId="284" applyNumberFormat="0" applyProtection="0">
      <alignment horizontal="left" vertical="top" indent="1"/>
    </xf>
    <xf numFmtId="0" fontId="38" fillId="14" borderId="284" applyNumberFormat="0" applyProtection="0">
      <alignment horizontal="left" vertical="top" indent="1"/>
    </xf>
    <xf numFmtId="0" fontId="38" fillId="14" borderId="284" applyNumberFormat="0" applyProtection="0">
      <alignment horizontal="left" vertical="top" indent="1"/>
    </xf>
    <xf numFmtId="0" fontId="38" fillId="14" borderId="284" applyNumberFormat="0" applyProtection="0">
      <alignment horizontal="left" vertical="top" indent="1"/>
    </xf>
    <xf numFmtId="0" fontId="38" fillId="14" borderId="284" applyNumberFormat="0" applyProtection="0">
      <alignment horizontal="left" vertical="top" indent="1"/>
    </xf>
    <xf numFmtId="0" fontId="74" fillId="78" borderId="282" applyNumberFormat="0" applyProtection="0">
      <alignment horizontal="left" vertical="center" indent="1"/>
    </xf>
    <xf numFmtId="0" fontId="74" fillId="78" borderId="282" applyNumberFormat="0" applyProtection="0">
      <alignment horizontal="left" vertical="center" indent="1"/>
    </xf>
    <xf numFmtId="0" fontId="74" fillId="78" borderId="282" applyNumberFormat="0" applyProtection="0">
      <alignment horizontal="left" vertical="center" indent="1"/>
    </xf>
    <xf numFmtId="0" fontId="74" fillId="78" borderId="282" applyNumberFormat="0" applyProtection="0">
      <alignment horizontal="left" vertical="center" indent="1"/>
    </xf>
    <xf numFmtId="0" fontId="74" fillId="78" borderId="282" applyNumberFormat="0" applyProtection="0">
      <alignment horizontal="left" vertical="center" indent="1"/>
    </xf>
    <xf numFmtId="0" fontId="37" fillId="6" borderId="283" applyNumberFormat="0" applyProtection="0">
      <alignment horizontal="left" vertical="center" indent="1"/>
    </xf>
    <xf numFmtId="0" fontId="38" fillId="78" borderId="284" applyNumberFormat="0" applyProtection="0">
      <alignment horizontal="left" vertical="top" indent="1"/>
    </xf>
    <xf numFmtId="0" fontId="38" fillId="78" borderId="284" applyNumberFormat="0" applyProtection="0">
      <alignment horizontal="left" vertical="top" indent="1"/>
    </xf>
    <xf numFmtId="0" fontId="38" fillId="78" borderId="284" applyNumberFormat="0" applyProtection="0">
      <alignment horizontal="left" vertical="top" indent="1"/>
    </xf>
    <xf numFmtId="0" fontId="38" fillId="78" borderId="284" applyNumberFormat="0" applyProtection="0">
      <alignment horizontal="left" vertical="top" indent="1"/>
    </xf>
    <xf numFmtId="0" fontId="38" fillId="78" borderId="284" applyNumberFormat="0" applyProtection="0">
      <alignment horizontal="left" vertical="top" indent="1"/>
    </xf>
    <xf numFmtId="0" fontId="38" fillId="78" borderId="284" applyNumberFormat="0" applyProtection="0">
      <alignment horizontal="left" vertical="top" indent="1"/>
    </xf>
    <xf numFmtId="0" fontId="38" fillId="78" borderId="284" applyNumberFormat="0" applyProtection="0">
      <alignment horizontal="left" vertical="top" indent="1"/>
    </xf>
    <xf numFmtId="0" fontId="38" fillId="78" borderId="284" applyNumberFormat="0" applyProtection="0">
      <alignment horizontal="left" vertical="top" indent="1"/>
    </xf>
    <xf numFmtId="0" fontId="81" fillId="75" borderId="285" applyBorder="0"/>
    <xf numFmtId="4" fontId="53" fillId="87" borderId="283" applyNumberFormat="0" applyProtection="0">
      <alignment vertical="center"/>
    </xf>
    <xf numFmtId="4" fontId="82" fillId="59" borderId="284" applyNumberFormat="0" applyProtection="0">
      <alignment vertical="center"/>
    </xf>
    <xf numFmtId="4" fontId="82" fillId="59" borderId="284" applyNumberFormat="0" applyProtection="0">
      <alignment vertical="center"/>
    </xf>
    <xf numFmtId="4" fontId="82" fillId="59" borderId="284" applyNumberFormat="0" applyProtection="0">
      <alignment vertical="center"/>
    </xf>
    <xf numFmtId="4" fontId="82" fillId="59" borderId="284" applyNumberFormat="0" applyProtection="0">
      <alignment vertical="center"/>
    </xf>
    <xf numFmtId="4" fontId="82" fillId="59" borderId="284" applyNumberFormat="0" applyProtection="0">
      <alignment vertical="center"/>
    </xf>
    <xf numFmtId="4" fontId="75" fillId="87" borderId="283" applyNumberFormat="0" applyProtection="0">
      <alignment vertical="center"/>
    </xf>
    <xf numFmtId="4" fontId="53" fillId="87" borderId="283" applyNumberFormat="0" applyProtection="0">
      <alignment horizontal="left" vertical="center" indent="1"/>
    </xf>
    <xf numFmtId="4" fontId="82" fillId="50" borderId="284" applyNumberFormat="0" applyProtection="0">
      <alignment horizontal="left" vertical="center" indent="1"/>
    </xf>
    <xf numFmtId="4" fontId="82" fillId="50" borderId="284" applyNumberFormat="0" applyProtection="0">
      <alignment horizontal="left" vertical="center" indent="1"/>
    </xf>
    <xf numFmtId="4" fontId="82" fillId="50" borderId="284" applyNumberFormat="0" applyProtection="0">
      <alignment horizontal="left" vertical="center" indent="1"/>
    </xf>
    <xf numFmtId="4" fontId="82" fillId="50" borderId="284" applyNumberFormat="0" applyProtection="0">
      <alignment horizontal="left" vertical="center" indent="1"/>
    </xf>
    <xf numFmtId="4" fontId="82" fillId="50" borderId="284" applyNumberFormat="0" applyProtection="0">
      <alignment horizontal="left" vertical="center" indent="1"/>
    </xf>
    <xf numFmtId="4" fontId="53" fillId="87" borderId="283" applyNumberFormat="0" applyProtection="0">
      <alignment horizontal="left" vertical="center" indent="1"/>
    </xf>
    <xf numFmtId="0" fontId="82" fillId="59" borderId="284" applyNumberFormat="0" applyProtection="0">
      <alignment horizontal="left" vertical="top" indent="1"/>
    </xf>
    <xf numFmtId="0" fontId="82" fillId="59" borderId="284" applyNumberFormat="0" applyProtection="0">
      <alignment horizontal="left" vertical="top" indent="1"/>
    </xf>
    <xf numFmtId="0" fontId="82" fillId="59" borderId="284" applyNumberFormat="0" applyProtection="0">
      <alignment horizontal="left" vertical="top" indent="1"/>
    </xf>
    <xf numFmtId="0" fontId="82" fillId="59" borderId="284" applyNumberFormat="0" applyProtection="0">
      <alignment horizontal="left" vertical="top" indent="1"/>
    </xf>
    <xf numFmtId="0" fontId="82" fillId="59" borderId="284" applyNumberFormat="0" applyProtection="0">
      <alignment horizontal="left" vertical="top" indent="1"/>
    </xf>
    <xf numFmtId="4" fontId="53" fillId="74" borderId="283" applyNumberFormat="0" applyProtection="0">
      <alignment horizontal="right" vertical="center"/>
    </xf>
    <xf numFmtId="4" fontId="74" fillId="0" borderId="282" applyNumberFormat="0" applyProtection="0">
      <alignment horizontal="right" vertical="center"/>
    </xf>
    <xf numFmtId="4" fontId="74" fillId="0" borderId="282" applyNumberFormat="0" applyProtection="0">
      <alignment horizontal="right" vertical="center"/>
    </xf>
    <xf numFmtId="4" fontId="74" fillId="0" borderId="282" applyNumberFormat="0" applyProtection="0">
      <alignment horizontal="right" vertical="center"/>
    </xf>
    <xf numFmtId="4" fontId="74" fillId="0" borderId="282" applyNumberFormat="0" applyProtection="0">
      <alignment horizontal="right" vertical="center"/>
    </xf>
    <xf numFmtId="4" fontId="74" fillId="0" borderId="282" applyNumberFormat="0" applyProtection="0">
      <alignment horizontal="right" vertical="center"/>
    </xf>
    <xf numFmtId="4" fontId="75" fillId="74" borderId="283" applyNumberFormat="0" applyProtection="0">
      <alignment horizontal="right" vertical="center"/>
    </xf>
    <xf numFmtId="4" fontId="45" fillId="88" borderId="282" applyNumberFormat="0" applyProtection="0">
      <alignment horizontal="right" vertical="center"/>
    </xf>
    <xf numFmtId="4" fontId="45" fillId="88" borderId="282" applyNumberFormat="0" applyProtection="0">
      <alignment horizontal="right" vertical="center"/>
    </xf>
    <xf numFmtId="4" fontId="45" fillId="88" borderId="282" applyNumberFormat="0" applyProtection="0">
      <alignment horizontal="right" vertical="center"/>
    </xf>
    <xf numFmtId="4" fontId="45" fillId="88" borderId="282" applyNumberFormat="0" applyProtection="0">
      <alignment horizontal="right" vertical="center"/>
    </xf>
    <xf numFmtId="4" fontId="45" fillId="88" borderId="282" applyNumberFormat="0" applyProtection="0">
      <alignment horizontal="right" vertical="center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4" fontId="74" fillId="20" borderId="282" applyNumberFormat="0" applyProtection="0">
      <alignment horizontal="left" vertical="center" indent="1"/>
    </xf>
    <xf numFmtId="0" fontId="82" fillId="77" borderId="284" applyNumberFormat="0" applyProtection="0">
      <alignment horizontal="left" vertical="top" indent="1"/>
    </xf>
    <xf numFmtId="0" fontId="82" fillId="77" borderId="284" applyNumberFormat="0" applyProtection="0">
      <alignment horizontal="left" vertical="top" indent="1"/>
    </xf>
    <xf numFmtId="0" fontId="82" fillId="77" borderId="284" applyNumberFormat="0" applyProtection="0">
      <alignment horizontal="left" vertical="top" indent="1"/>
    </xf>
    <xf numFmtId="0" fontId="82" fillId="77" borderId="284" applyNumberFormat="0" applyProtection="0">
      <alignment horizontal="left" vertical="top" indent="1"/>
    </xf>
    <xf numFmtId="0" fontId="82" fillId="77" borderId="284" applyNumberFormat="0" applyProtection="0">
      <alignment horizontal="left" vertical="top" indent="1"/>
    </xf>
    <xf numFmtId="4" fontId="45" fillId="89" borderId="280" applyNumberFormat="0" applyProtection="0">
      <alignment horizontal="left" vertical="center" indent="1"/>
    </xf>
    <xf numFmtId="4" fontId="45" fillId="89" borderId="280" applyNumberFormat="0" applyProtection="0">
      <alignment horizontal="left" vertical="center" indent="1"/>
    </xf>
    <xf numFmtId="4" fontId="45" fillId="89" borderId="280" applyNumberFormat="0" applyProtection="0">
      <alignment horizontal="left" vertical="center" indent="1"/>
    </xf>
    <xf numFmtId="4" fontId="45" fillId="89" borderId="280" applyNumberFormat="0" applyProtection="0">
      <alignment horizontal="left" vertical="center" indent="1"/>
    </xf>
    <xf numFmtId="4" fontId="45" fillId="89" borderId="280" applyNumberFormat="0" applyProtection="0">
      <alignment horizontal="left" vertical="center" indent="1"/>
    </xf>
    <xf numFmtId="4" fontId="73" fillId="74" borderId="283" applyNumberFormat="0" applyProtection="0">
      <alignment horizontal="right" vertical="center"/>
    </xf>
    <xf numFmtId="4" fontId="45" fillId="86" borderId="282" applyNumberFormat="0" applyProtection="0">
      <alignment horizontal="right" vertical="center"/>
    </xf>
    <xf numFmtId="4" fontId="45" fillId="86" borderId="282" applyNumberFormat="0" applyProtection="0">
      <alignment horizontal="right" vertical="center"/>
    </xf>
    <xf numFmtId="4" fontId="45" fillId="86" borderId="282" applyNumberFormat="0" applyProtection="0">
      <alignment horizontal="right" vertical="center"/>
    </xf>
    <xf numFmtId="4" fontId="45" fillId="86" borderId="282" applyNumberFormat="0" applyProtection="0">
      <alignment horizontal="right" vertical="center"/>
    </xf>
    <xf numFmtId="4" fontId="45" fillId="86" borderId="282" applyNumberFormat="0" applyProtection="0">
      <alignment horizontal="right" vertical="center"/>
    </xf>
    <xf numFmtId="2" fontId="84" fillId="91" borderId="278" applyProtection="0"/>
    <xf numFmtId="2" fontId="84" fillId="91" borderId="278" applyProtection="0"/>
    <xf numFmtId="2" fontId="44" fillId="92" borderId="278" applyProtection="0"/>
    <xf numFmtId="2" fontId="44" fillId="93" borderId="278" applyProtection="0"/>
    <xf numFmtId="2" fontId="44" fillId="94" borderId="278" applyProtection="0"/>
    <xf numFmtId="2" fontId="44" fillId="94" borderId="278" applyProtection="0">
      <alignment horizontal="center"/>
    </xf>
    <xf numFmtId="2" fontId="44" fillId="93" borderId="278" applyProtection="0">
      <alignment horizontal="center"/>
    </xf>
    <xf numFmtId="0" fontId="45" fillId="0" borderId="280">
      <alignment horizontal="left" vertical="top" wrapText="1"/>
    </xf>
    <xf numFmtId="0" fontId="87" fillId="0" borderId="286" applyNumberFormat="0" applyFill="0" applyAlignment="0" applyProtection="0"/>
    <xf numFmtId="0" fontId="93" fillId="0" borderId="287"/>
    <xf numFmtId="0" fontId="44" fillId="6" borderId="290" applyNumberFormat="0">
      <alignment readingOrder="1"/>
      <protection locked="0"/>
    </xf>
    <xf numFmtId="0" fontId="50" fillId="0" borderId="291">
      <alignment horizontal="left" vertical="top" wrapText="1"/>
    </xf>
    <xf numFmtId="49" fontId="36" fillId="0" borderId="288">
      <alignment horizontal="center" vertical="top" wrapText="1"/>
      <protection locked="0"/>
    </xf>
    <xf numFmtId="49" fontId="36" fillId="0" borderId="288">
      <alignment horizontal="center" vertical="top" wrapText="1"/>
      <protection locked="0"/>
    </xf>
    <xf numFmtId="49" fontId="45" fillId="10" borderId="288">
      <alignment horizontal="right" vertical="top"/>
      <protection locked="0"/>
    </xf>
    <xf numFmtId="49" fontId="45" fillId="10" borderId="288">
      <alignment horizontal="right" vertical="top"/>
      <protection locked="0"/>
    </xf>
    <xf numFmtId="0" fontId="45" fillId="10" borderId="288">
      <alignment horizontal="right" vertical="top"/>
      <protection locked="0"/>
    </xf>
    <xf numFmtId="0" fontId="45" fillId="10" borderId="288">
      <alignment horizontal="right" vertical="top"/>
      <protection locked="0"/>
    </xf>
    <xf numFmtId="49" fontId="45" fillId="0" borderId="288">
      <alignment horizontal="right" vertical="top"/>
      <protection locked="0"/>
    </xf>
    <xf numFmtId="49" fontId="45" fillId="0" borderId="288">
      <alignment horizontal="right" vertical="top"/>
      <protection locked="0"/>
    </xf>
    <xf numFmtId="0" fontId="45" fillId="0" borderId="288">
      <alignment horizontal="right" vertical="top"/>
      <protection locked="0"/>
    </xf>
    <xf numFmtId="0" fontId="45" fillId="0" borderId="288">
      <alignment horizontal="right" vertical="top"/>
      <protection locked="0"/>
    </xf>
    <xf numFmtId="49" fontId="45" fillId="49" borderId="288">
      <alignment horizontal="right" vertical="top"/>
      <protection locked="0"/>
    </xf>
    <xf numFmtId="49" fontId="45" fillId="49" borderId="288">
      <alignment horizontal="right" vertical="top"/>
      <protection locked="0"/>
    </xf>
    <xf numFmtId="0" fontId="45" fillId="49" borderId="288">
      <alignment horizontal="right" vertical="top"/>
      <protection locked="0"/>
    </xf>
    <xf numFmtId="0" fontId="45" fillId="49" borderId="288">
      <alignment horizontal="right" vertical="top"/>
      <protection locked="0"/>
    </xf>
    <xf numFmtId="0" fontId="50" fillId="0" borderId="291">
      <alignment horizontal="center" vertical="top" wrapText="1"/>
    </xf>
    <xf numFmtId="0" fontId="54" fillId="50" borderId="290" applyNumberFormat="0" applyAlignment="0" applyProtection="0"/>
    <xf numFmtId="0" fontId="67" fillId="13" borderId="290" applyNumberFormat="0" applyAlignment="0" applyProtection="0"/>
    <xf numFmtId="0" fontId="36" fillId="59" borderId="292" applyNumberFormat="0" applyFont="0" applyAlignment="0" applyProtection="0"/>
    <xf numFmtId="0" fontId="38" fillId="45" borderId="293" applyNumberFormat="0" applyFont="0" applyAlignment="0" applyProtection="0"/>
    <xf numFmtId="0" fontId="38" fillId="45" borderId="293" applyNumberFormat="0" applyFont="0" applyAlignment="0" applyProtection="0"/>
    <xf numFmtId="0" fontId="38" fillId="45" borderId="293" applyNumberFormat="0" applyFont="0" applyAlignment="0" applyProtection="0"/>
    <xf numFmtId="0" fontId="72" fillId="50" borderId="294" applyNumberFormat="0" applyAlignment="0" applyProtection="0"/>
    <xf numFmtId="4" fontId="53" fillId="60" borderId="294" applyNumberFormat="0" applyProtection="0">
      <alignment vertical="center"/>
    </xf>
    <xf numFmtId="4" fontId="74" fillId="57" borderId="293" applyNumberFormat="0" applyProtection="0">
      <alignment vertical="center"/>
    </xf>
    <xf numFmtId="4" fontId="74" fillId="57" borderId="293" applyNumberFormat="0" applyProtection="0">
      <alignment vertical="center"/>
    </xf>
    <xf numFmtId="4" fontId="74" fillId="57" borderId="293" applyNumberFormat="0" applyProtection="0">
      <alignment vertical="center"/>
    </xf>
    <xf numFmtId="4" fontId="74" fillId="57" borderId="293" applyNumberFormat="0" applyProtection="0">
      <alignment vertical="center"/>
    </xf>
    <xf numFmtId="4" fontId="74" fillId="57" borderId="293" applyNumberFormat="0" applyProtection="0">
      <alignment vertical="center"/>
    </xf>
    <xf numFmtId="4" fontId="75" fillId="60" borderId="294" applyNumberFormat="0" applyProtection="0">
      <alignment vertical="center"/>
    </xf>
    <xf numFmtId="4" fontId="45" fillId="60" borderId="293" applyNumberFormat="0" applyProtection="0">
      <alignment vertical="center"/>
    </xf>
    <xf numFmtId="4" fontId="45" fillId="60" borderId="293" applyNumberFormat="0" applyProtection="0">
      <alignment vertical="center"/>
    </xf>
    <xf numFmtId="4" fontId="45" fillId="60" borderId="293" applyNumberFormat="0" applyProtection="0">
      <alignment vertical="center"/>
    </xf>
    <xf numFmtId="4" fontId="45" fillId="60" borderId="293" applyNumberFormat="0" applyProtection="0">
      <alignment vertical="center"/>
    </xf>
    <xf numFmtId="4" fontId="45" fillId="60" borderId="293" applyNumberFormat="0" applyProtection="0">
      <alignment vertical="center"/>
    </xf>
    <xf numFmtId="4" fontId="53" fillId="60" borderId="294" applyNumberFormat="0" applyProtection="0">
      <alignment horizontal="left" vertical="center" indent="1"/>
    </xf>
    <xf numFmtId="4" fontId="74" fillId="60" borderId="293" applyNumberFormat="0" applyProtection="0">
      <alignment horizontal="left" vertical="center" indent="1"/>
    </xf>
    <xf numFmtId="4" fontId="74" fillId="60" borderId="293" applyNumberFormat="0" applyProtection="0">
      <alignment horizontal="left" vertical="center" indent="1"/>
    </xf>
    <xf numFmtId="4" fontId="74" fillId="60" borderId="293" applyNumberFormat="0" applyProtection="0">
      <alignment horizontal="left" vertical="center" indent="1"/>
    </xf>
    <xf numFmtId="4" fontId="74" fillId="60" borderId="293" applyNumberFormat="0" applyProtection="0">
      <alignment horizontal="left" vertical="center" indent="1"/>
    </xf>
    <xf numFmtId="4" fontId="74" fillId="60" borderId="293" applyNumberFormat="0" applyProtection="0">
      <alignment horizontal="left" vertical="center" indent="1"/>
    </xf>
    <xf numFmtId="4" fontId="53" fillId="60" borderId="294" applyNumberFormat="0" applyProtection="0">
      <alignment horizontal="left" vertical="center" indent="1"/>
    </xf>
    <xf numFmtId="0" fontId="45" fillId="57" borderId="295" applyNumberFormat="0" applyProtection="0">
      <alignment horizontal="left" vertical="top" indent="1"/>
    </xf>
    <xf numFmtId="0" fontId="45" fillId="57" borderId="295" applyNumberFormat="0" applyProtection="0">
      <alignment horizontal="left" vertical="top" indent="1"/>
    </xf>
    <xf numFmtId="0" fontId="45" fillId="57" borderId="295" applyNumberFormat="0" applyProtection="0">
      <alignment horizontal="left" vertical="top" indent="1"/>
    </xf>
    <xf numFmtId="0" fontId="45" fillId="57" borderId="295" applyNumberFormat="0" applyProtection="0">
      <alignment horizontal="left" vertical="top" indent="1"/>
    </xf>
    <xf numFmtId="0" fontId="45" fillId="57" borderId="295" applyNumberFormat="0" applyProtection="0">
      <alignment horizontal="left" vertical="top" indent="1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4" fontId="53" fillId="61" borderId="294" applyNumberFormat="0" applyProtection="0">
      <alignment horizontal="right" vertical="center"/>
    </xf>
    <xf numFmtId="4" fontId="74" fillId="9" borderId="293" applyNumberFormat="0" applyProtection="0">
      <alignment horizontal="right" vertical="center"/>
    </xf>
    <xf numFmtId="4" fontId="74" fillId="9" borderId="293" applyNumberFormat="0" applyProtection="0">
      <alignment horizontal="right" vertical="center"/>
    </xf>
    <xf numFmtId="4" fontId="74" fillId="9" borderId="293" applyNumberFormat="0" applyProtection="0">
      <alignment horizontal="right" vertical="center"/>
    </xf>
    <xf numFmtId="4" fontId="74" fillId="9" borderId="293" applyNumberFormat="0" applyProtection="0">
      <alignment horizontal="right" vertical="center"/>
    </xf>
    <xf numFmtId="4" fontId="74" fillId="9" borderId="293" applyNumberFormat="0" applyProtection="0">
      <alignment horizontal="right" vertical="center"/>
    </xf>
    <xf numFmtId="4" fontId="53" fillId="62" borderId="294" applyNumberFormat="0" applyProtection="0">
      <alignment horizontal="right" vertical="center"/>
    </xf>
    <xf numFmtId="4" fontId="74" fillId="63" borderId="293" applyNumberFormat="0" applyProtection="0">
      <alignment horizontal="right" vertical="center"/>
    </xf>
    <xf numFmtId="4" fontId="74" fillId="63" borderId="293" applyNumberFormat="0" applyProtection="0">
      <alignment horizontal="right" vertical="center"/>
    </xf>
    <xf numFmtId="4" fontId="74" fillId="63" borderId="293" applyNumberFormat="0" applyProtection="0">
      <alignment horizontal="right" vertical="center"/>
    </xf>
    <xf numFmtId="4" fontId="74" fillId="63" borderId="293" applyNumberFormat="0" applyProtection="0">
      <alignment horizontal="right" vertical="center"/>
    </xf>
    <xf numFmtId="4" fontId="74" fillId="63" borderId="293" applyNumberFormat="0" applyProtection="0">
      <alignment horizontal="right" vertical="center"/>
    </xf>
    <xf numFmtId="4" fontId="53" fillId="64" borderId="294" applyNumberFormat="0" applyProtection="0">
      <alignment horizontal="right" vertical="center"/>
    </xf>
    <xf numFmtId="4" fontId="74" fillId="30" borderId="291" applyNumberFormat="0" applyProtection="0">
      <alignment horizontal="right" vertical="center"/>
    </xf>
    <xf numFmtId="4" fontId="74" fillId="30" borderId="291" applyNumberFormat="0" applyProtection="0">
      <alignment horizontal="right" vertical="center"/>
    </xf>
    <xf numFmtId="4" fontId="74" fillId="30" borderId="291" applyNumberFormat="0" applyProtection="0">
      <alignment horizontal="right" vertical="center"/>
    </xf>
    <xf numFmtId="4" fontId="74" fillId="30" borderId="291" applyNumberFormat="0" applyProtection="0">
      <alignment horizontal="right" vertical="center"/>
    </xf>
    <xf numFmtId="4" fontId="74" fillId="30" borderId="291" applyNumberFormat="0" applyProtection="0">
      <alignment horizontal="right" vertical="center"/>
    </xf>
    <xf numFmtId="4" fontId="53" fillId="65" borderId="294" applyNumberFormat="0" applyProtection="0">
      <alignment horizontal="right" vertical="center"/>
    </xf>
    <xf numFmtId="4" fontId="74" fillId="17" borderId="293" applyNumberFormat="0" applyProtection="0">
      <alignment horizontal="right" vertical="center"/>
    </xf>
    <xf numFmtId="4" fontId="74" fillId="17" borderId="293" applyNumberFormat="0" applyProtection="0">
      <alignment horizontal="right" vertical="center"/>
    </xf>
    <xf numFmtId="4" fontId="74" fillId="17" borderId="293" applyNumberFormat="0" applyProtection="0">
      <alignment horizontal="right" vertical="center"/>
    </xf>
    <xf numFmtId="4" fontId="74" fillId="17" borderId="293" applyNumberFormat="0" applyProtection="0">
      <alignment horizontal="right" vertical="center"/>
    </xf>
    <xf numFmtId="4" fontId="74" fillId="17" borderId="293" applyNumberFormat="0" applyProtection="0">
      <alignment horizontal="right" vertical="center"/>
    </xf>
    <xf numFmtId="4" fontId="53" fillId="66" borderId="294" applyNumberFormat="0" applyProtection="0">
      <alignment horizontal="right" vertical="center"/>
    </xf>
    <xf numFmtId="4" fontId="74" fillId="21" borderId="293" applyNumberFormat="0" applyProtection="0">
      <alignment horizontal="right" vertical="center"/>
    </xf>
    <xf numFmtId="4" fontId="74" fillId="21" borderId="293" applyNumberFormat="0" applyProtection="0">
      <alignment horizontal="right" vertical="center"/>
    </xf>
    <xf numFmtId="4" fontId="74" fillId="21" borderId="293" applyNumberFormat="0" applyProtection="0">
      <alignment horizontal="right" vertical="center"/>
    </xf>
    <xf numFmtId="4" fontId="74" fillId="21" borderId="293" applyNumberFormat="0" applyProtection="0">
      <alignment horizontal="right" vertical="center"/>
    </xf>
    <xf numFmtId="4" fontId="74" fillId="21" borderId="293" applyNumberFormat="0" applyProtection="0">
      <alignment horizontal="right" vertical="center"/>
    </xf>
    <xf numFmtId="4" fontId="53" fillId="67" borderId="294" applyNumberFormat="0" applyProtection="0">
      <alignment horizontal="right" vertical="center"/>
    </xf>
    <xf numFmtId="4" fontId="74" fillId="44" borderId="293" applyNumberFormat="0" applyProtection="0">
      <alignment horizontal="right" vertical="center"/>
    </xf>
    <xf numFmtId="4" fontId="74" fillId="44" borderId="293" applyNumberFormat="0" applyProtection="0">
      <alignment horizontal="right" vertical="center"/>
    </xf>
    <xf numFmtId="4" fontId="74" fillId="44" borderId="293" applyNumberFormat="0" applyProtection="0">
      <alignment horizontal="right" vertical="center"/>
    </xf>
    <xf numFmtId="4" fontId="74" fillId="44" borderId="293" applyNumberFormat="0" applyProtection="0">
      <alignment horizontal="right" vertical="center"/>
    </xf>
    <xf numFmtId="4" fontId="74" fillId="44" borderId="293" applyNumberFormat="0" applyProtection="0">
      <alignment horizontal="right" vertical="center"/>
    </xf>
    <xf numFmtId="4" fontId="53" fillId="68" borderId="294" applyNumberFormat="0" applyProtection="0">
      <alignment horizontal="right" vertical="center"/>
    </xf>
    <xf numFmtId="4" fontId="74" fillId="37" borderId="293" applyNumberFormat="0" applyProtection="0">
      <alignment horizontal="right" vertical="center"/>
    </xf>
    <xf numFmtId="4" fontId="74" fillId="37" borderId="293" applyNumberFormat="0" applyProtection="0">
      <alignment horizontal="right" vertical="center"/>
    </xf>
    <xf numFmtId="4" fontId="74" fillId="37" borderId="293" applyNumberFormat="0" applyProtection="0">
      <alignment horizontal="right" vertical="center"/>
    </xf>
    <xf numFmtId="4" fontId="74" fillId="37" borderId="293" applyNumberFormat="0" applyProtection="0">
      <alignment horizontal="right" vertical="center"/>
    </xf>
    <xf numFmtId="4" fontId="74" fillId="37" borderId="293" applyNumberFormat="0" applyProtection="0">
      <alignment horizontal="right" vertical="center"/>
    </xf>
    <xf numFmtId="4" fontId="53" fillId="69" borderId="294" applyNumberFormat="0" applyProtection="0">
      <alignment horizontal="right" vertical="center"/>
    </xf>
    <xf numFmtId="4" fontId="74" fillId="70" borderId="293" applyNumberFormat="0" applyProtection="0">
      <alignment horizontal="right" vertical="center"/>
    </xf>
    <xf numFmtId="4" fontId="74" fillId="70" borderId="293" applyNumberFormat="0" applyProtection="0">
      <alignment horizontal="right" vertical="center"/>
    </xf>
    <xf numFmtId="4" fontId="74" fillId="70" borderId="293" applyNumberFormat="0" applyProtection="0">
      <alignment horizontal="right" vertical="center"/>
    </xf>
    <xf numFmtId="4" fontId="74" fillId="70" borderId="293" applyNumberFormat="0" applyProtection="0">
      <alignment horizontal="right" vertical="center"/>
    </xf>
    <xf numFmtId="4" fontId="74" fillId="70" borderId="293" applyNumberFormat="0" applyProtection="0">
      <alignment horizontal="right" vertical="center"/>
    </xf>
    <xf numFmtId="4" fontId="53" fillId="71" borderId="294" applyNumberFormat="0" applyProtection="0">
      <alignment horizontal="right" vertical="center"/>
    </xf>
    <xf numFmtId="4" fontId="74" fillId="16" borderId="293" applyNumberFormat="0" applyProtection="0">
      <alignment horizontal="right" vertical="center"/>
    </xf>
    <xf numFmtId="4" fontId="74" fillId="16" borderId="293" applyNumberFormat="0" applyProtection="0">
      <alignment horizontal="right" vertical="center"/>
    </xf>
    <xf numFmtId="4" fontId="74" fillId="16" borderId="293" applyNumberFormat="0" applyProtection="0">
      <alignment horizontal="right" vertical="center"/>
    </xf>
    <xf numFmtId="4" fontId="74" fillId="16" borderId="293" applyNumberFormat="0" applyProtection="0">
      <alignment horizontal="right" vertical="center"/>
    </xf>
    <xf numFmtId="4" fontId="74" fillId="16" borderId="293" applyNumberFormat="0" applyProtection="0">
      <alignment horizontal="right" vertical="center"/>
    </xf>
    <xf numFmtId="4" fontId="77" fillId="72" borderId="294" applyNumberFormat="0" applyProtection="0">
      <alignment horizontal="left" vertical="center" indent="1"/>
    </xf>
    <xf numFmtId="4" fontId="74" fillId="73" borderId="291" applyNumberFormat="0" applyProtection="0">
      <alignment horizontal="left" vertical="center" indent="1"/>
    </xf>
    <xf numFmtId="4" fontId="74" fillId="73" borderId="291" applyNumberFormat="0" applyProtection="0">
      <alignment horizontal="left" vertical="center" indent="1"/>
    </xf>
    <xf numFmtId="4" fontId="74" fillId="73" borderId="291" applyNumberFormat="0" applyProtection="0">
      <alignment horizontal="left" vertical="center" indent="1"/>
    </xf>
    <xf numFmtId="4" fontId="74" fillId="73" borderId="291" applyNumberFormat="0" applyProtection="0">
      <alignment horizontal="left" vertical="center" indent="1"/>
    </xf>
    <xf numFmtId="4" fontId="74" fillId="73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56" fillId="75" borderId="291" applyNumberFormat="0" applyProtection="0">
      <alignment horizontal="left" vertical="center" indent="1"/>
    </xf>
    <xf numFmtId="4" fontId="74" fillId="77" borderId="293" applyNumberFormat="0" applyProtection="0">
      <alignment horizontal="right" vertical="center"/>
    </xf>
    <xf numFmtId="4" fontId="74" fillId="77" borderId="293" applyNumberFormat="0" applyProtection="0">
      <alignment horizontal="right" vertical="center"/>
    </xf>
    <xf numFmtId="4" fontId="74" fillId="77" borderId="293" applyNumberFormat="0" applyProtection="0">
      <alignment horizontal="right" vertical="center"/>
    </xf>
    <xf numFmtId="4" fontId="74" fillId="77" borderId="293" applyNumberFormat="0" applyProtection="0">
      <alignment horizontal="right" vertical="center"/>
    </xf>
    <xf numFmtId="4" fontId="74" fillId="77" borderId="293" applyNumberFormat="0" applyProtection="0">
      <alignment horizontal="right" vertical="center"/>
    </xf>
    <xf numFmtId="4" fontId="74" fillId="78" borderId="291" applyNumberFormat="0" applyProtection="0">
      <alignment horizontal="left" vertical="center" indent="1"/>
    </xf>
    <xf numFmtId="4" fontId="74" fillId="78" borderId="291" applyNumberFormat="0" applyProtection="0">
      <alignment horizontal="left" vertical="center" indent="1"/>
    </xf>
    <xf numFmtId="4" fontId="74" fillId="78" borderId="291" applyNumberFormat="0" applyProtection="0">
      <alignment horizontal="left" vertical="center" indent="1"/>
    </xf>
    <xf numFmtId="4" fontId="74" fillId="78" borderId="291" applyNumberFormat="0" applyProtection="0">
      <alignment horizontal="left" vertical="center" indent="1"/>
    </xf>
    <xf numFmtId="4" fontId="74" fillId="78" borderId="291" applyNumberFormat="0" applyProtection="0">
      <alignment horizontal="left" vertical="center" indent="1"/>
    </xf>
    <xf numFmtId="4" fontId="74" fillId="77" borderId="291" applyNumberFormat="0" applyProtection="0">
      <alignment horizontal="left" vertical="center" indent="1"/>
    </xf>
    <xf numFmtId="4" fontId="74" fillId="77" borderId="291" applyNumberFormat="0" applyProtection="0">
      <alignment horizontal="left" vertical="center" indent="1"/>
    </xf>
    <xf numFmtId="4" fontId="74" fillId="77" borderId="291" applyNumberFormat="0" applyProtection="0">
      <alignment horizontal="left" vertical="center" indent="1"/>
    </xf>
    <xf numFmtId="4" fontId="74" fillId="77" borderId="291" applyNumberFormat="0" applyProtection="0">
      <alignment horizontal="left" vertical="center" indent="1"/>
    </xf>
    <xf numFmtId="4" fontId="74" fillId="77" borderId="291" applyNumberFormat="0" applyProtection="0">
      <alignment horizontal="left" vertical="center" indent="1"/>
    </xf>
    <xf numFmtId="0" fontId="74" fillId="50" borderId="293" applyNumberFormat="0" applyProtection="0">
      <alignment horizontal="left" vertical="center" indent="1"/>
    </xf>
    <xf numFmtId="0" fontId="74" fillId="50" borderId="293" applyNumberFormat="0" applyProtection="0">
      <alignment horizontal="left" vertical="center" indent="1"/>
    </xf>
    <xf numFmtId="0" fontId="74" fillId="50" borderId="293" applyNumberFormat="0" applyProtection="0">
      <alignment horizontal="left" vertical="center" indent="1"/>
    </xf>
    <xf numFmtId="0" fontId="74" fillId="50" borderId="293" applyNumberFormat="0" applyProtection="0">
      <alignment horizontal="left" vertical="center" indent="1"/>
    </xf>
    <xf numFmtId="0" fontId="74" fillId="50" borderId="293" applyNumberFormat="0" applyProtection="0">
      <alignment horizontal="left" vertical="center" indent="1"/>
    </xf>
    <xf numFmtId="0" fontId="74" fillId="50" borderId="293" applyNumberFormat="0" applyProtection="0">
      <alignment horizontal="left" vertical="center" indent="1"/>
    </xf>
    <xf numFmtId="0" fontId="38" fillId="75" borderId="295" applyNumberFormat="0" applyProtection="0">
      <alignment horizontal="left" vertical="top" indent="1"/>
    </xf>
    <xf numFmtId="0" fontId="38" fillId="75" borderId="295" applyNumberFormat="0" applyProtection="0">
      <alignment horizontal="left" vertical="top" indent="1"/>
    </xf>
    <xf numFmtId="0" fontId="38" fillId="75" borderId="295" applyNumberFormat="0" applyProtection="0">
      <alignment horizontal="left" vertical="top" indent="1"/>
    </xf>
    <xf numFmtId="0" fontId="38" fillId="75" borderId="295" applyNumberFormat="0" applyProtection="0">
      <alignment horizontal="left" vertical="top" indent="1"/>
    </xf>
    <xf numFmtId="0" fontId="38" fillId="75" borderId="295" applyNumberFormat="0" applyProtection="0">
      <alignment horizontal="left" vertical="top" indent="1"/>
    </xf>
    <xf numFmtId="0" fontId="38" fillId="75" borderId="295" applyNumberFormat="0" applyProtection="0">
      <alignment horizontal="left" vertical="top" indent="1"/>
    </xf>
    <xf numFmtId="0" fontId="38" fillId="75" borderId="295" applyNumberFormat="0" applyProtection="0">
      <alignment horizontal="left" vertical="top" indent="1"/>
    </xf>
    <xf numFmtId="0" fontId="38" fillId="75" borderId="295" applyNumberFormat="0" applyProtection="0">
      <alignment horizontal="left" vertical="top" indent="1"/>
    </xf>
    <xf numFmtId="0" fontId="74" fillId="82" borderId="293" applyNumberFormat="0" applyProtection="0">
      <alignment horizontal="left" vertical="center" indent="1"/>
    </xf>
    <xf numFmtId="0" fontId="74" fillId="82" borderId="293" applyNumberFormat="0" applyProtection="0">
      <alignment horizontal="left" vertical="center" indent="1"/>
    </xf>
    <xf numFmtId="0" fontId="74" fillId="82" borderId="293" applyNumberFormat="0" applyProtection="0">
      <alignment horizontal="left" vertical="center" indent="1"/>
    </xf>
    <xf numFmtId="0" fontId="74" fillId="82" borderId="293" applyNumberFormat="0" applyProtection="0">
      <alignment horizontal="left" vertical="center" indent="1"/>
    </xf>
    <xf numFmtId="0" fontId="74" fillId="82" borderId="293" applyNumberFormat="0" applyProtection="0">
      <alignment horizontal="left" vertical="center" indent="1"/>
    </xf>
    <xf numFmtId="0" fontId="74" fillId="82" borderId="293" applyNumberFormat="0" applyProtection="0">
      <alignment horizontal="left" vertical="center" indent="1"/>
    </xf>
    <xf numFmtId="0" fontId="38" fillId="77" borderId="295" applyNumberFormat="0" applyProtection="0">
      <alignment horizontal="left" vertical="top" indent="1"/>
    </xf>
    <xf numFmtId="0" fontId="38" fillId="77" borderId="295" applyNumberFormat="0" applyProtection="0">
      <alignment horizontal="left" vertical="top" indent="1"/>
    </xf>
    <xf numFmtId="0" fontId="38" fillId="77" borderId="295" applyNumberFormat="0" applyProtection="0">
      <alignment horizontal="left" vertical="top" indent="1"/>
    </xf>
    <xf numFmtId="0" fontId="38" fillId="77" borderId="295" applyNumberFormat="0" applyProtection="0">
      <alignment horizontal="left" vertical="top" indent="1"/>
    </xf>
    <xf numFmtId="0" fontId="38" fillId="77" borderId="295" applyNumberFormat="0" applyProtection="0">
      <alignment horizontal="left" vertical="top" indent="1"/>
    </xf>
    <xf numFmtId="0" fontId="38" fillId="77" borderId="295" applyNumberFormat="0" applyProtection="0">
      <alignment horizontal="left" vertical="top" indent="1"/>
    </xf>
    <xf numFmtId="0" fontId="38" fillId="77" borderId="295" applyNumberFormat="0" applyProtection="0">
      <alignment horizontal="left" vertical="top" indent="1"/>
    </xf>
    <xf numFmtId="0" fontId="38" fillId="77" borderId="295" applyNumberFormat="0" applyProtection="0">
      <alignment horizontal="left" vertical="top" indent="1"/>
    </xf>
    <xf numFmtId="0" fontId="74" fillId="14" borderId="293" applyNumberFormat="0" applyProtection="0">
      <alignment horizontal="left" vertical="center" indent="1"/>
    </xf>
    <xf numFmtId="0" fontId="74" fillId="14" borderId="293" applyNumberFormat="0" applyProtection="0">
      <alignment horizontal="left" vertical="center" indent="1"/>
    </xf>
    <xf numFmtId="0" fontId="74" fillId="14" borderId="293" applyNumberFormat="0" applyProtection="0">
      <alignment horizontal="left" vertical="center" indent="1"/>
    </xf>
    <xf numFmtId="0" fontId="74" fillId="14" borderId="293" applyNumberFormat="0" applyProtection="0">
      <alignment horizontal="left" vertical="center" indent="1"/>
    </xf>
    <xf numFmtId="0" fontId="74" fillId="14" borderId="293" applyNumberFormat="0" applyProtection="0">
      <alignment horizontal="left" vertical="center" indent="1"/>
    </xf>
    <xf numFmtId="0" fontId="37" fillId="85" borderId="294" applyNumberFormat="0" applyProtection="0">
      <alignment horizontal="left" vertical="center" indent="1"/>
    </xf>
    <xf numFmtId="0" fontId="38" fillId="14" borderId="295" applyNumberFormat="0" applyProtection="0">
      <alignment horizontal="left" vertical="top" indent="1"/>
    </xf>
    <xf numFmtId="0" fontId="38" fillId="14" borderId="295" applyNumberFormat="0" applyProtection="0">
      <alignment horizontal="left" vertical="top" indent="1"/>
    </xf>
    <xf numFmtId="0" fontId="38" fillId="14" borderId="295" applyNumberFormat="0" applyProtection="0">
      <alignment horizontal="left" vertical="top" indent="1"/>
    </xf>
    <xf numFmtId="0" fontId="38" fillId="14" borderId="295" applyNumberFormat="0" applyProtection="0">
      <alignment horizontal="left" vertical="top" indent="1"/>
    </xf>
    <xf numFmtId="0" fontId="38" fillId="14" borderId="295" applyNumberFormat="0" applyProtection="0">
      <alignment horizontal="left" vertical="top" indent="1"/>
    </xf>
    <xf numFmtId="0" fontId="38" fillId="14" borderId="295" applyNumberFormat="0" applyProtection="0">
      <alignment horizontal="left" vertical="top" indent="1"/>
    </xf>
    <xf numFmtId="0" fontId="38" fillId="14" borderId="295" applyNumberFormat="0" applyProtection="0">
      <alignment horizontal="left" vertical="top" indent="1"/>
    </xf>
    <xf numFmtId="0" fontId="38" fillId="14" borderId="295" applyNumberFormat="0" applyProtection="0">
      <alignment horizontal="left" vertical="top" indent="1"/>
    </xf>
    <xf numFmtId="0" fontId="74" fillId="78" borderId="293" applyNumberFormat="0" applyProtection="0">
      <alignment horizontal="left" vertical="center" indent="1"/>
    </xf>
    <xf numFmtId="0" fontId="74" fillId="78" borderId="293" applyNumberFormat="0" applyProtection="0">
      <alignment horizontal="left" vertical="center" indent="1"/>
    </xf>
    <xf numFmtId="0" fontId="74" fillId="78" borderId="293" applyNumberFormat="0" applyProtection="0">
      <alignment horizontal="left" vertical="center" indent="1"/>
    </xf>
    <xf numFmtId="0" fontId="74" fillId="78" borderId="293" applyNumberFormat="0" applyProtection="0">
      <alignment horizontal="left" vertical="center" indent="1"/>
    </xf>
    <xf numFmtId="0" fontId="74" fillId="78" borderId="293" applyNumberFormat="0" applyProtection="0">
      <alignment horizontal="left" vertical="center" indent="1"/>
    </xf>
    <xf numFmtId="0" fontId="37" fillId="6" borderId="294" applyNumberFormat="0" applyProtection="0">
      <alignment horizontal="left" vertical="center" indent="1"/>
    </xf>
    <xf numFmtId="0" fontId="38" fillId="78" borderId="295" applyNumberFormat="0" applyProtection="0">
      <alignment horizontal="left" vertical="top" indent="1"/>
    </xf>
    <xf numFmtId="0" fontId="38" fillId="78" borderId="295" applyNumberFormat="0" applyProtection="0">
      <alignment horizontal="left" vertical="top" indent="1"/>
    </xf>
    <xf numFmtId="0" fontId="38" fillId="78" borderId="295" applyNumberFormat="0" applyProtection="0">
      <alignment horizontal="left" vertical="top" indent="1"/>
    </xf>
    <xf numFmtId="0" fontId="38" fillId="78" borderId="295" applyNumberFormat="0" applyProtection="0">
      <alignment horizontal="left" vertical="top" indent="1"/>
    </xf>
    <xf numFmtId="0" fontId="38" fillId="78" borderId="295" applyNumberFormat="0" applyProtection="0">
      <alignment horizontal="left" vertical="top" indent="1"/>
    </xf>
    <xf numFmtId="0" fontId="38" fillId="78" borderId="295" applyNumberFormat="0" applyProtection="0">
      <alignment horizontal="left" vertical="top" indent="1"/>
    </xf>
    <xf numFmtId="0" fontId="38" fillId="78" borderId="295" applyNumberFormat="0" applyProtection="0">
      <alignment horizontal="left" vertical="top" indent="1"/>
    </xf>
    <xf numFmtId="0" fontId="38" fillId="78" borderId="295" applyNumberFormat="0" applyProtection="0">
      <alignment horizontal="left" vertical="top" indent="1"/>
    </xf>
    <xf numFmtId="0" fontId="81" fillId="75" borderId="296" applyBorder="0"/>
    <xf numFmtId="4" fontId="53" fillId="87" borderId="294" applyNumberFormat="0" applyProtection="0">
      <alignment vertical="center"/>
    </xf>
    <xf numFmtId="4" fontId="82" fillId="59" borderId="295" applyNumberFormat="0" applyProtection="0">
      <alignment vertical="center"/>
    </xf>
    <xf numFmtId="4" fontId="82" fillId="59" borderId="295" applyNumberFormat="0" applyProtection="0">
      <alignment vertical="center"/>
    </xf>
    <xf numFmtId="4" fontId="82" fillId="59" borderId="295" applyNumberFormat="0" applyProtection="0">
      <alignment vertical="center"/>
    </xf>
    <xf numFmtId="4" fontId="82" fillId="59" borderId="295" applyNumberFormat="0" applyProtection="0">
      <alignment vertical="center"/>
    </xf>
    <xf numFmtId="4" fontId="82" fillId="59" borderId="295" applyNumberFormat="0" applyProtection="0">
      <alignment vertical="center"/>
    </xf>
    <xf numFmtId="4" fontId="75" fillId="87" borderId="294" applyNumberFormat="0" applyProtection="0">
      <alignment vertical="center"/>
    </xf>
    <xf numFmtId="4" fontId="53" fillId="87" borderId="294" applyNumberFormat="0" applyProtection="0">
      <alignment horizontal="left" vertical="center" indent="1"/>
    </xf>
    <xf numFmtId="4" fontId="82" fillId="50" borderId="295" applyNumberFormat="0" applyProtection="0">
      <alignment horizontal="left" vertical="center" indent="1"/>
    </xf>
    <xf numFmtId="4" fontId="82" fillId="50" borderId="295" applyNumberFormat="0" applyProtection="0">
      <alignment horizontal="left" vertical="center" indent="1"/>
    </xf>
    <xf numFmtId="4" fontId="82" fillId="50" borderId="295" applyNumberFormat="0" applyProtection="0">
      <alignment horizontal="left" vertical="center" indent="1"/>
    </xf>
    <xf numFmtId="4" fontId="82" fillId="50" borderId="295" applyNumberFormat="0" applyProtection="0">
      <alignment horizontal="left" vertical="center" indent="1"/>
    </xf>
    <xf numFmtId="4" fontId="82" fillId="50" borderId="295" applyNumberFormat="0" applyProtection="0">
      <alignment horizontal="left" vertical="center" indent="1"/>
    </xf>
    <xf numFmtId="4" fontId="53" fillId="87" borderId="294" applyNumberFormat="0" applyProtection="0">
      <alignment horizontal="left" vertical="center" indent="1"/>
    </xf>
    <xf numFmtId="0" fontId="82" fillId="59" borderId="295" applyNumberFormat="0" applyProtection="0">
      <alignment horizontal="left" vertical="top" indent="1"/>
    </xf>
    <xf numFmtId="0" fontId="82" fillId="59" borderId="295" applyNumberFormat="0" applyProtection="0">
      <alignment horizontal="left" vertical="top" indent="1"/>
    </xf>
    <xf numFmtId="0" fontId="82" fillId="59" borderId="295" applyNumberFormat="0" applyProtection="0">
      <alignment horizontal="left" vertical="top" indent="1"/>
    </xf>
    <xf numFmtId="0" fontId="82" fillId="59" borderId="295" applyNumberFormat="0" applyProtection="0">
      <alignment horizontal="left" vertical="top" indent="1"/>
    </xf>
    <xf numFmtId="0" fontId="82" fillId="59" borderId="295" applyNumberFormat="0" applyProtection="0">
      <alignment horizontal="left" vertical="top" indent="1"/>
    </xf>
    <xf numFmtId="4" fontId="53" fillId="74" borderId="294" applyNumberFormat="0" applyProtection="0">
      <alignment horizontal="right" vertical="center"/>
    </xf>
    <xf numFmtId="4" fontId="74" fillId="0" borderId="293" applyNumberFormat="0" applyProtection="0">
      <alignment horizontal="right" vertical="center"/>
    </xf>
    <xf numFmtId="4" fontId="74" fillId="0" borderId="293" applyNumberFormat="0" applyProtection="0">
      <alignment horizontal="right" vertical="center"/>
    </xf>
    <xf numFmtId="4" fontId="74" fillId="0" borderId="293" applyNumberFormat="0" applyProtection="0">
      <alignment horizontal="right" vertical="center"/>
    </xf>
    <xf numFmtId="4" fontId="74" fillId="0" borderId="293" applyNumberFormat="0" applyProtection="0">
      <alignment horizontal="right" vertical="center"/>
    </xf>
    <xf numFmtId="4" fontId="74" fillId="0" borderId="293" applyNumberFormat="0" applyProtection="0">
      <alignment horizontal="right" vertical="center"/>
    </xf>
    <xf numFmtId="4" fontId="75" fillId="74" borderId="294" applyNumberFormat="0" applyProtection="0">
      <alignment horizontal="right" vertical="center"/>
    </xf>
    <xf numFmtId="4" fontId="45" fillId="88" borderId="293" applyNumberFormat="0" applyProtection="0">
      <alignment horizontal="right" vertical="center"/>
    </xf>
    <xf numFmtId="4" fontId="45" fillId="88" borderId="293" applyNumberFormat="0" applyProtection="0">
      <alignment horizontal="right" vertical="center"/>
    </xf>
    <xf numFmtId="4" fontId="45" fillId="88" borderId="293" applyNumberFormat="0" applyProtection="0">
      <alignment horizontal="right" vertical="center"/>
    </xf>
    <xf numFmtId="4" fontId="45" fillId="88" borderId="293" applyNumberFormat="0" applyProtection="0">
      <alignment horizontal="right" vertical="center"/>
    </xf>
    <xf numFmtId="4" fontId="45" fillId="88" borderId="293" applyNumberFormat="0" applyProtection="0">
      <alignment horizontal="right" vertical="center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4" fontId="74" fillId="20" borderId="293" applyNumberFormat="0" applyProtection="0">
      <alignment horizontal="left" vertical="center" indent="1"/>
    </xf>
    <xf numFmtId="0" fontId="82" fillId="77" borderId="295" applyNumberFormat="0" applyProtection="0">
      <alignment horizontal="left" vertical="top" indent="1"/>
    </xf>
    <xf numFmtId="0" fontId="82" fillId="77" borderId="295" applyNumberFormat="0" applyProtection="0">
      <alignment horizontal="left" vertical="top" indent="1"/>
    </xf>
    <xf numFmtId="0" fontId="82" fillId="77" borderId="295" applyNumberFormat="0" applyProtection="0">
      <alignment horizontal="left" vertical="top" indent="1"/>
    </xf>
    <xf numFmtId="0" fontId="82" fillId="77" borderId="295" applyNumberFormat="0" applyProtection="0">
      <alignment horizontal="left" vertical="top" indent="1"/>
    </xf>
    <xf numFmtId="0" fontId="82" fillId="77" borderId="295" applyNumberFormat="0" applyProtection="0">
      <alignment horizontal="left" vertical="top" indent="1"/>
    </xf>
    <xf numFmtId="4" fontId="45" fillId="89" borderId="291" applyNumberFormat="0" applyProtection="0">
      <alignment horizontal="left" vertical="center" indent="1"/>
    </xf>
    <xf numFmtId="4" fontId="45" fillId="89" borderId="291" applyNumberFormat="0" applyProtection="0">
      <alignment horizontal="left" vertical="center" indent="1"/>
    </xf>
    <xf numFmtId="4" fontId="45" fillId="89" borderId="291" applyNumberFormat="0" applyProtection="0">
      <alignment horizontal="left" vertical="center" indent="1"/>
    </xf>
    <xf numFmtId="4" fontId="45" fillId="89" borderId="291" applyNumberFormat="0" applyProtection="0">
      <alignment horizontal="left" vertical="center" indent="1"/>
    </xf>
    <xf numFmtId="4" fontId="45" fillId="89" borderId="291" applyNumberFormat="0" applyProtection="0">
      <alignment horizontal="left" vertical="center" indent="1"/>
    </xf>
    <xf numFmtId="4" fontId="73" fillId="74" borderId="294" applyNumberFormat="0" applyProtection="0">
      <alignment horizontal="right" vertical="center"/>
    </xf>
    <xf numFmtId="4" fontId="45" fillId="86" borderId="293" applyNumberFormat="0" applyProtection="0">
      <alignment horizontal="right" vertical="center"/>
    </xf>
    <xf numFmtId="4" fontId="45" fillId="86" borderId="293" applyNumberFormat="0" applyProtection="0">
      <alignment horizontal="right" vertical="center"/>
    </xf>
    <xf numFmtId="4" fontId="45" fillId="86" borderId="293" applyNumberFormat="0" applyProtection="0">
      <alignment horizontal="right" vertical="center"/>
    </xf>
    <xf numFmtId="4" fontId="45" fillId="86" borderId="293" applyNumberFormat="0" applyProtection="0">
      <alignment horizontal="right" vertical="center"/>
    </xf>
    <xf numFmtId="4" fontId="45" fillId="86" borderId="293" applyNumberFormat="0" applyProtection="0">
      <alignment horizontal="right" vertical="center"/>
    </xf>
    <xf numFmtId="2" fontId="84" fillId="91" borderId="289" applyProtection="0"/>
    <xf numFmtId="2" fontId="84" fillId="91" borderId="289" applyProtection="0"/>
    <xf numFmtId="2" fontId="44" fillId="92" borderId="289" applyProtection="0"/>
    <xf numFmtId="2" fontId="44" fillId="93" borderId="289" applyProtection="0"/>
    <xf numFmtId="2" fontId="44" fillId="94" borderId="289" applyProtection="0"/>
    <xf numFmtId="2" fontId="44" fillId="94" borderId="289" applyProtection="0">
      <alignment horizontal="center"/>
    </xf>
    <xf numFmtId="2" fontId="44" fillId="93" borderId="289" applyProtection="0">
      <alignment horizontal="center"/>
    </xf>
    <xf numFmtId="0" fontId="45" fillId="0" borderId="291">
      <alignment horizontal="left" vertical="top" wrapText="1"/>
    </xf>
    <xf numFmtId="0" fontId="87" fillId="0" borderId="297" applyNumberFormat="0" applyFill="0" applyAlignment="0" applyProtection="0"/>
    <xf numFmtId="0" fontId="93" fillId="0" borderId="298"/>
    <xf numFmtId="0" fontId="44" fillId="6" borderId="301" applyNumberFormat="0">
      <alignment readingOrder="1"/>
      <protection locked="0"/>
    </xf>
    <xf numFmtId="0" fontId="50" fillId="0" borderId="302">
      <alignment horizontal="left" vertical="top" wrapText="1"/>
    </xf>
    <xf numFmtId="49" fontId="36" fillId="0" borderId="299">
      <alignment horizontal="center" vertical="top" wrapText="1"/>
      <protection locked="0"/>
    </xf>
    <xf numFmtId="49" fontId="36" fillId="0" borderId="299">
      <alignment horizontal="center" vertical="top" wrapText="1"/>
      <protection locked="0"/>
    </xf>
    <xf numFmtId="49" fontId="45" fillId="10" borderId="299">
      <alignment horizontal="right" vertical="top"/>
      <protection locked="0"/>
    </xf>
    <xf numFmtId="49" fontId="45" fillId="10" borderId="299">
      <alignment horizontal="right" vertical="top"/>
      <protection locked="0"/>
    </xf>
    <xf numFmtId="0" fontId="45" fillId="10" borderId="299">
      <alignment horizontal="right" vertical="top"/>
      <protection locked="0"/>
    </xf>
    <xf numFmtId="0" fontId="45" fillId="10" borderId="299">
      <alignment horizontal="right" vertical="top"/>
      <protection locked="0"/>
    </xf>
    <xf numFmtId="49" fontId="45" fillId="0" borderId="299">
      <alignment horizontal="right" vertical="top"/>
      <protection locked="0"/>
    </xf>
    <xf numFmtId="49" fontId="45" fillId="0" borderId="299">
      <alignment horizontal="right" vertical="top"/>
      <protection locked="0"/>
    </xf>
    <xf numFmtId="0" fontId="45" fillId="0" borderId="299">
      <alignment horizontal="right" vertical="top"/>
      <protection locked="0"/>
    </xf>
    <xf numFmtId="0" fontId="45" fillId="0" borderId="299">
      <alignment horizontal="right" vertical="top"/>
      <protection locked="0"/>
    </xf>
    <xf numFmtId="49" fontId="45" fillId="49" borderId="299">
      <alignment horizontal="right" vertical="top"/>
      <protection locked="0"/>
    </xf>
    <xf numFmtId="49" fontId="45" fillId="49" borderId="299">
      <alignment horizontal="right" vertical="top"/>
      <protection locked="0"/>
    </xf>
    <xf numFmtId="0" fontId="45" fillId="49" borderId="299">
      <alignment horizontal="right" vertical="top"/>
      <protection locked="0"/>
    </xf>
    <xf numFmtId="0" fontId="45" fillId="49" borderId="299">
      <alignment horizontal="right" vertical="top"/>
      <protection locked="0"/>
    </xf>
    <xf numFmtId="0" fontId="50" fillId="0" borderId="302">
      <alignment horizontal="center" vertical="top" wrapText="1"/>
    </xf>
    <xf numFmtId="0" fontId="54" fillId="50" borderId="301" applyNumberFormat="0" applyAlignment="0" applyProtection="0"/>
    <xf numFmtId="0" fontId="67" fillId="13" borderId="301" applyNumberFormat="0" applyAlignment="0" applyProtection="0"/>
    <xf numFmtId="0" fontId="36" fillId="59" borderId="303" applyNumberFormat="0" applyFont="0" applyAlignment="0" applyProtection="0"/>
    <xf numFmtId="0" fontId="38" fillId="45" borderId="304" applyNumberFormat="0" applyFont="0" applyAlignment="0" applyProtection="0"/>
    <xf numFmtId="0" fontId="38" fillId="45" borderId="304" applyNumberFormat="0" applyFont="0" applyAlignment="0" applyProtection="0"/>
    <xf numFmtId="0" fontId="38" fillId="45" borderId="304" applyNumberFormat="0" applyFont="0" applyAlignment="0" applyProtection="0"/>
    <xf numFmtId="0" fontId="72" fillId="50" borderId="305" applyNumberFormat="0" applyAlignment="0" applyProtection="0"/>
    <xf numFmtId="4" fontId="53" fillId="60" borderId="305" applyNumberFormat="0" applyProtection="0">
      <alignment vertical="center"/>
    </xf>
    <xf numFmtId="4" fontId="74" fillId="57" borderId="304" applyNumberFormat="0" applyProtection="0">
      <alignment vertical="center"/>
    </xf>
    <xf numFmtId="4" fontId="74" fillId="57" borderId="304" applyNumberFormat="0" applyProtection="0">
      <alignment vertical="center"/>
    </xf>
    <xf numFmtId="4" fontId="74" fillId="57" borderId="304" applyNumberFormat="0" applyProtection="0">
      <alignment vertical="center"/>
    </xf>
    <xf numFmtId="4" fontId="74" fillId="57" borderId="304" applyNumberFormat="0" applyProtection="0">
      <alignment vertical="center"/>
    </xf>
    <xf numFmtId="4" fontId="74" fillId="57" borderId="304" applyNumberFormat="0" applyProtection="0">
      <alignment vertical="center"/>
    </xf>
    <xf numFmtId="4" fontId="75" fillId="60" borderId="305" applyNumberFormat="0" applyProtection="0">
      <alignment vertical="center"/>
    </xf>
    <xf numFmtId="4" fontId="45" fillId="60" borderId="304" applyNumberFormat="0" applyProtection="0">
      <alignment vertical="center"/>
    </xf>
    <xf numFmtId="4" fontId="45" fillId="60" borderId="304" applyNumberFormat="0" applyProtection="0">
      <alignment vertical="center"/>
    </xf>
    <xf numFmtId="4" fontId="45" fillId="60" borderId="304" applyNumberFormat="0" applyProtection="0">
      <alignment vertical="center"/>
    </xf>
    <xf numFmtId="4" fontId="45" fillId="60" borderId="304" applyNumberFormat="0" applyProtection="0">
      <alignment vertical="center"/>
    </xf>
    <xf numFmtId="4" fontId="45" fillId="60" borderId="304" applyNumberFormat="0" applyProtection="0">
      <alignment vertical="center"/>
    </xf>
    <xf numFmtId="4" fontId="53" fillId="60" borderId="305" applyNumberFormat="0" applyProtection="0">
      <alignment horizontal="left" vertical="center" indent="1"/>
    </xf>
    <xf numFmtId="4" fontId="74" fillId="60" borderId="304" applyNumberFormat="0" applyProtection="0">
      <alignment horizontal="left" vertical="center" indent="1"/>
    </xf>
    <xf numFmtId="4" fontId="74" fillId="60" borderId="304" applyNumberFormat="0" applyProtection="0">
      <alignment horizontal="left" vertical="center" indent="1"/>
    </xf>
    <xf numFmtId="4" fontId="74" fillId="60" borderId="304" applyNumberFormat="0" applyProtection="0">
      <alignment horizontal="left" vertical="center" indent="1"/>
    </xf>
    <xf numFmtId="4" fontId="74" fillId="60" borderId="304" applyNumberFormat="0" applyProtection="0">
      <alignment horizontal="left" vertical="center" indent="1"/>
    </xf>
    <xf numFmtId="4" fontId="74" fillId="60" borderId="304" applyNumberFormat="0" applyProtection="0">
      <alignment horizontal="left" vertical="center" indent="1"/>
    </xf>
    <xf numFmtId="4" fontId="53" fillId="60" borderId="305" applyNumberFormat="0" applyProtection="0">
      <alignment horizontal="left" vertical="center" indent="1"/>
    </xf>
    <xf numFmtId="0" fontId="45" fillId="57" borderId="306" applyNumberFormat="0" applyProtection="0">
      <alignment horizontal="left" vertical="top" indent="1"/>
    </xf>
    <xf numFmtId="0" fontId="45" fillId="57" borderId="306" applyNumberFormat="0" applyProtection="0">
      <alignment horizontal="left" vertical="top" indent="1"/>
    </xf>
    <xf numFmtId="0" fontId="45" fillId="57" borderId="306" applyNumberFormat="0" applyProtection="0">
      <alignment horizontal="left" vertical="top" indent="1"/>
    </xf>
    <xf numFmtId="0" fontId="45" fillId="57" borderId="306" applyNumberFormat="0" applyProtection="0">
      <alignment horizontal="left" vertical="top" indent="1"/>
    </xf>
    <xf numFmtId="0" fontId="45" fillId="57" borderId="306" applyNumberFormat="0" applyProtection="0">
      <alignment horizontal="left" vertical="top" indent="1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4" fontId="53" fillId="61" borderId="305" applyNumberFormat="0" applyProtection="0">
      <alignment horizontal="right" vertical="center"/>
    </xf>
    <xf numFmtId="4" fontId="74" fillId="9" borderId="304" applyNumberFormat="0" applyProtection="0">
      <alignment horizontal="right" vertical="center"/>
    </xf>
    <xf numFmtId="4" fontId="74" fillId="9" borderId="304" applyNumberFormat="0" applyProtection="0">
      <alignment horizontal="right" vertical="center"/>
    </xf>
    <xf numFmtId="4" fontId="74" fillId="9" borderId="304" applyNumberFormat="0" applyProtection="0">
      <alignment horizontal="right" vertical="center"/>
    </xf>
    <xf numFmtId="4" fontId="74" fillId="9" borderId="304" applyNumberFormat="0" applyProtection="0">
      <alignment horizontal="right" vertical="center"/>
    </xf>
    <xf numFmtId="4" fontId="74" fillId="9" borderId="304" applyNumberFormat="0" applyProtection="0">
      <alignment horizontal="right" vertical="center"/>
    </xf>
    <xf numFmtId="4" fontId="53" fillId="62" borderId="305" applyNumberFormat="0" applyProtection="0">
      <alignment horizontal="right" vertical="center"/>
    </xf>
    <xf numFmtId="4" fontId="74" fillId="63" borderId="304" applyNumberFormat="0" applyProtection="0">
      <alignment horizontal="right" vertical="center"/>
    </xf>
    <xf numFmtId="4" fontId="74" fillId="63" borderId="304" applyNumberFormat="0" applyProtection="0">
      <alignment horizontal="right" vertical="center"/>
    </xf>
    <xf numFmtId="4" fontId="74" fillId="63" borderId="304" applyNumberFormat="0" applyProtection="0">
      <alignment horizontal="right" vertical="center"/>
    </xf>
    <xf numFmtId="4" fontId="74" fillId="63" borderId="304" applyNumberFormat="0" applyProtection="0">
      <alignment horizontal="right" vertical="center"/>
    </xf>
    <xf numFmtId="4" fontId="74" fillId="63" borderId="304" applyNumberFormat="0" applyProtection="0">
      <alignment horizontal="right" vertical="center"/>
    </xf>
    <xf numFmtId="4" fontId="53" fillId="64" borderId="305" applyNumberFormat="0" applyProtection="0">
      <alignment horizontal="right" vertical="center"/>
    </xf>
    <xf numFmtId="4" fontId="74" fillId="30" borderId="302" applyNumberFormat="0" applyProtection="0">
      <alignment horizontal="right" vertical="center"/>
    </xf>
    <xf numFmtId="4" fontId="74" fillId="30" borderId="302" applyNumberFormat="0" applyProtection="0">
      <alignment horizontal="right" vertical="center"/>
    </xf>
    <xf numFmtId="4" fontId="74" fillId="30" borderId="302" applyNumberFormat="0" applyProtection="0">
      <alignment horizontal="right" vertical="center"/>
    </xf>
    <xf numFmtId="4" fontId="74" fillId="30" borderId="302" applyNumberFormat="0" applyProtection="0">
      <alignment horizontal="right" vertical="center"/>
    </xf>
    <xf numFmtId="4" fontId="74" fillId="30" borderId="302" applyNumberFormat="0" applyProtection="0">
      <alignment horizontal="right" vertical="center"/>
    </xf>
    <xf numFmtId="4" fontId="53" fillId="65" borderId="305" applyNumberFormat="0" applyProtection="0">
      <alignment horizontal="right" vertical="center"/>
    </xf>
    <xf numFmtId="4" fontId="74" fillId="17" borderId="304" applyNumberFormat="0" applyProtection="0">
      <alignment horizontal="right" vertical="center"/>
    </xf>
    <xf numFmtId="4" fontId="74" fillId="17" borderId="304" applyNumberFormat="0" applyProtection="0">
      <alignment horizontal="right" vertical="center"/>
    </xf>
    <xf numFmtId="4" fontId="74" fillId="17" borderId="304" applyNumberFormat="0" applyProtection="0">
      <alignment horizontal="right" vertical="center"/>
    </xf>
    <xf numFmtId="4" fontId="74" fillId="17" borderId="304" applyNumberFormat="0" applyProtection="0">
      <alignment horizontal="right" vertical="center"/>
    </xf>
    <xf numFmtId="4" fontId="74" fillId="17" borderId="304" applyNumberFormat="0" applyProtection="0">
      <alignment horizontal="right" vertical="center"/>
    </xf>
    <xf numFmtId="4" fontId="53" fillId="66" borderId="305" applyNumberFormat="0" applyProtection="0">
      <alignment horizontal="right" vertical="center"/>
    </xf>
    <xf numFmtId="4" fontId="74" fillId="21" borderId="304" applyNumberFormat="0" applyProtection="0">
      <alignment horizontal="right" vertical="center"/>
    </xf>
    <xf numFmtId="4" fontId="74" fillId="21" borderId="304" applyNumberFormat="0" applyProtection="0">
      <alignment horizontal="right" vertical="center"/>
    </xf>
    <xf numFmtId="4" fontId="74" fillId="21" borderId="304" applyNumberFormat="0" applyProtection="0">
      <alignment horizontal="right" vertical="center"/>
    </xf>
    <xf numFmtId="4" fontId="74" fillId="21" borderId="304" applyNumberFormat="0" applyProtection="0">
      <alignment horizontal="right" vertical="center"/>
    </xf>
    <xf numFmtId="4" fontId="74" fillId="21" borderId="304" applyNumberFormat="0" applyProtection="0">
      <alignment horizontal="right" vertical="center"/>
    </xf>
    <xf numFmtId="4" fontId="53" fillId="67" borderId="305" applyNumberFormat="0" applyProtection="0">
      <alignment horizontal="right" vertical="center"/>
    </xf>
    <xf numFmtId="4" fontId="74" fillId="44" borderId="304" applyNumberFormat="0" applyProtection="0">
      <alignment horizontal="right" vertical="center"/>
    </xf>
    <xf numFmtId="4" fontId="74" fillId="44" borderId="304" applyNumberFormat="0" applyProtection="0">
      <alignment horizontal="right" vertical="center"/>
    </xf>
    <xf numFmtId="4" fontId="74" fillId="44" borderId="304" applyNumberFormat="0" applyProtection="0">
      <alignment horizontal="right" vertical="center"/>
    </xf>
    <xf numFmtId="4" fontId="74" fillId="44" borderId="304" applyNumberFormat="0" applyProtection="0">
      <alignment horizontal="right" vertical="center"/>
    </xf>
    <xf numFmtId="4" fontId="74" fillId="44" borderId="304" applyNumberFormat="0" applyProtection="0">
      <alignment horizontal="right" vertical="center"/>
    </xf>
    <xf numFmtId="4" fontId="53" fillId="68" borderId="305" applyNumberFormat="0" applyProtection="0">
      <alignment horizontal="right" vertical="center"/>
    </xf>
    <xf numFmtId="4" fontId="74" fillId="37" borderId="304" applyNumberFormat="0" applyProtection="0">
      <alignment horizontal="right" vertical="center"/>
    </xf>
    <xf numFmtId="4" fontId="74" fillId="37" borderId="304" applyNumberFormat="0" applyProtection="0">
      <alignment horizontal="right" vertical="center"/>
    </xf>
    <xf numFmtId="4" fontId="74" fillId="37" borderId="304" applyNumberFormat="0" applyProtection="0">
      <alignment horizontal="right" vertical="center"/>
    </xf>
    <xf numFmtId="4" fontId="74" fillId="37" borderId="304" applyNumberFormat="0" applyProtection="0">
      <alignment horizontal="right" vertical="center"/>
    </xf>
    <xf numFmtId="4" fontId="74" fillId="37" borderId="304" applyNumberFormat="0" applyProtection="0">
      <alignment horizontal="right" vertical="center"/>
    </xf>
    <xf numFmtId="4" fontId="53" fillId="69" borderId="305" applyNumberFormat="0" applyProtection="0">
      <alignment horizontal="right" vertical="center"/>
    </xf>
    <xf numFmtId="4" fontId="74" fillId="70" borderId="304" applyNumberFormat="0" applyProtection="0">
      <alignment horizontal="right" vertical="center"/>
    </xf>
    <xf numFmtId="4" fontId="74" fillId="70" borderId="304" applyNumberFormat="0" applyProtection="0">
      <alignment horizontal="right" vertical="center"/>
    </xf>
    <xf numFmtId="4" fontId="74" fillId="70" borderId="304" applyNumberFormat="0" applyProtection="0">
      <alignment horizontal="right" vertical="center"/>
    </xf>
    <xf numFmtId="4" fontId="74" fillId="70" borderId="304" applyNumberFormat="0" applyProtection="0">
      <alignment horizontal="right" vertical="center"/>
    </xf>
    <xf numFmtId="4" fontId="74" fillId="70" borderId="304" applyNumberFormat="0" applyProtection="0">
      <alignment horizontal="right" vertical="center"/>
    </xf>
    <xf numFmtId="4" fontId="53" fillId="71" borderId="305" applyNumberFormat="0" applyProtection="0">
      <alignment horizontal="right" vertical="center"/>
    </xf>
    <xf numFmtId="4" fontId="74" fillId="16" borderId="304" applyNumberFormat="0" applyProtection="0">
      <alignment horizontal="right" vertical="center"/>
    </xf>
    <xf numFmtId="4" fontId="74" fillId="16" borderId="304" applyNumberFormat="0" applyProtection="0">
      <alignment horizontal="right" vertical="center"/>
    </xf>
    <xf numFmtId="4" fontId="74" fillId="16" borderId="304" applyNumberFormat="0" applyProtection="0">
      <alignment horizontal="right" vertical="center"/>
    </xf>
    <xf numFmtId="4" fontId="74" fillId="16" borderId="304" applyNumberFormat="0" applyProtection="0">
      <alignment horizontal="right" vertical="center"/>
    </xf>
    <xf numFmtId="4" fontId="74" fillId="16" borderId="304" applyNumberFormat="0" applyProtection="0">
      <alignment horizontal="right" vertical="center"/>
    </xf>
    <xf numFmtId="4" fontId="77" fillId="72" borderId="305" applyNumberFormat="0" applyProtection="0">
      <alignment horizontal="left" vertical="center" indent="1"/>
    </xf>
    <xf numFmtId="4" fontId="74" fillId="73" borderId="302" applyNumberFormat="0" applyProtection="0">
      <alignment horizontal="left" vertical="center" indent="1"/>
    </xf>
    <xf numFmtId="4" fontId="74" fillId="73" borderId="302" applyNumberFormat="0" applyProtection="0">
      <alignment horizontal="left" vertical="center" indent="1"/>
    </xf>
    <xf numFmtId="4" fontId="74" fillId="73" borderId="302" applyNumberFormat="0" applyProtection="0">
      <alignment horizontal="left" vertical="center" indent="1"/>
    </xf>
    <xf numFmtId="4" fontId="74" fillId="73" borderId="302" applyNumberFormat="0" applyProtection="0">
      <alignment horizontal="left" vertical="center" indent="1"/>
    </xf>
    <xf numFmtId="4" fontId="74" fillId="73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56" fillId="75" borderId="302" applyNumberFormat="0" applyProtection="0">
      <alignment horizontal="left" vertical="center" indent="1"/>
    </xf>
    <xf numFmtId="4" fontId="74" fillId="77" borderId="304" applyNumberFormat="0" applyProtection="0">
      <alignment horizontal="right" vertical="center"/>
    </xf>
    <xf numFmtId="4" fontId="74" fillId="77" borderId="304" applyNumberFormat="0" applyProtection="0">
      <alignment horizontal="right" vertical="center"/>
    </xf>
    <xf numFmtId="4" fontId="74" fillId="77" borderId="304" applyNumberFormat="0" applyProtection="0">
      <alignment horizontal="right" vertical="center"/>
    </xf>
    <xf numFmtId="4" fontId="74" fillId="77" borderId="304" applyNumberFormat="0" applyProtection="0">
      <alignment horizontal="right" vertical="center"/>
    </xf>
    <xf numFmtId="4" fontId="74" fillId="77" borderId="304" applyNumberFormat="0" applyProtection="0">
      <alignment horizontal="right" vertical="center"/>
    </xf>
    <xf numFmtId="4" fontId="74" fillId="78" borderId="302" applyNumberFormat="0" applyProtection="0">
      <alignment horizontal="left" vertical="center" indent="1"/>
    </xf>
    <xf numFmtId="4" fontId="74" fillId="78" borderId="302" applyNumberFormat="0" applyProtection="0">
      <alignment horizontal="left" vertical="center" indent="1"/>
    </xf>
    <xf numFmtId="4" fontId="74" fillId="78" borderId="302" applyNumberFormat="0" applyProtection="0">
      <alignment horizontal="left" vertical="center" indent="1"/>
    </xf>
    <xf numFmtId="4" fontId="74" fillId="78" borderId="302" applyNumberFormat="0" applyProtection="0">
      <alignment horizontal="left" vertical="center" indent="1"/>
    </xf>
    <xf numFmtId="4" fontId="74" fillId="78" borderId="302" applyNumberFormat="0" applyProtection="0">
      <alignment horizontal="left" vertical="center" indent="1"/>
    </xf>
    <xf numFmtId="4" fontId="74" fillId="77" borderId="302" applyNumberFormat="0" applyProtection="0">
      <alignment horizontal="left" vertical="center" indent="1"/>
    </xf>
    <xf numFmtId="4" fontId="74" fillId="77" borderId="302" applyNumberFormat="0" applyProtection="0">
      <alignment horizontal="left" vertical="center" indent="1"/>
    </xf>
    <xf numFmtId="4" fontId="74" fillId="77" borderId="302" applyNumberFormat="0" applyProtection="0">
      <alignment horizontal="left" vertical="center" indent="1"/>
    </xf>
    <xf numFmtId="4" fontId="74" fillId="77" borderId="302" applyNumberFormat="0" applyProtection="0">
      <alignment horizontal="left" vertical="center" indent="1"/>
    </xf>
    <xf numFmtId="4" fontId="74" fillId="77" borderId="302" applyNumberFormat="0" applyProtection="0">
      <alignment horizontal="left" vertical="center" indent="1"/>
    </xf>
    <xf numFmtId="0" fontId="74" fillId="50" borderId="304" applyNumberFormat="0" applyProtection="0">
      <alignment horizontal="left" vertical="center" indent="1"/>
    </xf>
    <xf numFmtId="0" fontId="74" fillId="50" borderId="304" applyNumberFormat="0" applyProtection="0">
      <alignment horizontal="left" vertical="center" indent="1"/>
    </xf>
    <xf numFmtId="0" fontId="74" fillId="50" borderId="304" applyNumberFormat="0" applyProtection="0">
      <alignment horizontal="left" vertical="center" indent="1"/>
    </xf>
    <xf numFmtId="0" fontId="74" fillId="50" borderId="304" applyNumberFormat="0" applyProtection="0">
      <alignment horizontal="left" vertical="center" indent="1"/>
    </xf>
    <xf numFmtId="0" fontId="74" fillId="50" borderId="304" applyNumberFormat="0" applyProtection="0">
      <alignment horizontal="left" vertical="center" indent="1"/>
    </xf>
    <xf numFmtId="0" fontId="74" fillId="50" borderId="304" applyNumberFormat="0" applyProtection="0">
      <alignment horizontal="left" vertical="center" indent="1"/>
    </xf>
    <xf numFmtId="0" fontId="38" fillId="75" borderId="306" applyNumberFormat="0" applyProtection="0">
      <alignment horizontal="left" vertical="top" indent="1"/>
    </xf>
    <xf numFmtId="0" fontId="38" fillId="75" borderId="306" applyNumberFormat="0" applyProtection="0">
      <alignment horizontal="left" vertical="top" indent="1"/>
    </xf>
    <xf numFmtId="0" fontId="38" fillId="75" borderId="306" applyNumberFormat="0" applyProtection="0">
      <alignment horizontal="left" vertical="top" indent="1"/>
    </xf>
    <xf numFmtId="0" fontId="38" fillId="75" borderId="306" applyNumberFormat="0" applyProtection="0">
      <alignment horizontal="left" vertical="top" indent="1"/>
    </xf>
    <xf numFmtId="0" fontId="38" fillId="75" borderId="306" applyNumberFormat="0" applyProtection="0">
      <alignment horizontal="left" vertical="top" indent="1"/>
    </xf>
    <xf numFmtId="0" fontId="38" fillId="75" borderId="306" applyNumberFormat="0" applyProtection="0">
      <alignment horizontal="left" vertical="top" indent="1"/>
    </xf>
    <xf numFmtId="0" fontId="38" fillId="75" borderId="306" applyNumberFormat="0" applyProtection="0">
      <alignment horizontal="left" vertical="top" indent="1"/>
    </xf>
    <xf numFmtId="0" fontId="38" fillId="75" borderId="306" applyNumberFormat="0" applyProtection="0">
      <alignment horizontal="left" vertical="top" indent="1"/>
    </xf>
    <xf numFmtId="0" fontId="74" fillId="82" borderId="304" applyNumberFormat="0" applyProtection="0">
      <alignment horizontal="left" vertical="center" indent="1"/>
    </xf>
    <xf numFmtId="0" fontId="74" fillId="82" borderId="304" applyNumberFormat="0" applyProtection="0">
      <alignment horizontal="left" vertical="center" indent="1"/>
    </xf>
    <xf numFmtId="0" fontId="74" fillId="82" borderId="304" applyNumberFormat="0" applyProtection="0">
      <alignment horizontal="left" vertical="center" indent="1"/>
    </xf>
    <xf numFmtId="0" fontId="74" fillId="82" borderId="304" applyNumberFormat="0" applyProtection="0">
      <alignment horizontal="left" vertical="center" indent="1"/>
    </xf>
    <xf numFmtId="0" fontId="74" fillId="82" borderId="304" applyNumberFormat="0" applyProtection="0">
      <alignment horizontal="left" vertical="center" indent="1"/>
    </xf>
    <xf numFmtId="0" fontId="74" fillId="82" borderId="304" applyNumberFormat="0" applyProtection="0">
      <alignment horizontal="left" vertical="center" indent="1"/>
    </xf>
    <xf numFmtId="0" fontId="38" fillId="77" borderId="306" applyNumberFormat="0" applyProtection="0">
      <alignment horizontal="left" vertical="top" indent="1"/>
    </xf>
    <xf numFmtId="0" fontId="38" fillId="77" borderId="306" applyNumberFormat="0" applyProtection="0">
      <alignment horizontal="left" vertical="top" indent="1"/>
    </xf>
    <xf numFmtId="0" fontId="38" fillId="77" borderId="306" applyNumberFormat="0" applyProtection="0">
      <alignment horizontal="left" vertical="top" indent="1"/>
    </xf>
    <xf numFmtId="0" fontId="38" fillId="77" borderId="306" applyNumberFormat="0" applyProtection="0">
      <alignment horizontal="left" vertical="top" indent="1"/>
    </xf>
    <xf numFmtId="0" fontId="38" fillId="77" borderId="306" applyNumberFormat="0" applyProtection="0">
      <alignment horizontal="left" vertical="top" indent="1"/>
    </xf>
    <xf numFmtId="0" fontId="38" fillId="77" borderId="306" applyNumberFormat="0" applyProtection="0">
      <alignment horizontal="left" vertical="top" indent="1"/>
    </xf>
    <xf numFmtId="0" fontId="38" fillId="77" borderId="306" applyNumberFormat="0" applyProtection="0">
      <alignment horizontal="left" vertical="top" indent="1"/>
    </xf>
    <xf numFmtId="0" fontId="38" fillId="77" borderId="306" applyNumberFormat="0" applyProtection="0">
      <alignment horizontal="left" vertical="top" indent="1"/>
    </xf>
    <xf numFmtId="0" fontId="74" fillId="14" borderId="304" applyNumberFormat="0" applyProtection="0">
      <alignment horizontal="left" vertical="center" indent="1"/>
    </xf>
    <xf numFmtId="0" fontId="74" fillId="14" borderId="304" applyNumberFormat="0" applyProtection="0">
      <alignment horizontal="left" vertical="center" indent="1"/>
    </xf>
    <xf numFmtId="0" fontId="74" fillId="14" borderId="304" applyNumberFormat="0" applyProtection="0">
      <alignment horizontal="left" vertical="center" indent="1"/>
    </xf>
    <xf numFmtId="0" fontId="74" fillId="14" borderId="304" applyNumberFormat="0" applyProtection="0">
      <alignment horizontal="left" vertical="center" indent="1"/>
    </xf>
    <xf numFmtId="0" fontId="74" fillId="14" borderId="304" applyNumberFormat="0" applyProtection="0">
      <alignment horizontal="left" vertical="center" indent="1"/>
    </xf>
    <xf numFmtId="0" fontId="37" fillId="85" borderId="305" applyNumberFormat="0" applyProtection="0">
      <alignment horizontal="left" vertical="center" indent="1"/>
    </xf>
    <xf numFmtId="0" fontId="38" fillId="14" borderId="306" applyNumberFormat="0" applyProtection="0">
      <alignment horizontal="left" vertical="top" indent="1"/>
    </xf>
    <xf numFmtId="0" fontId="38" fillId="14" borderId="306" applyNumberFormat="0" applyProtection="0">
      <alignment horizontal="left" vertical="top" indent="1"/>
    </xf>
    <xf numFmtId="0" fontId="38" fillId="14" borderId="306" applyNumberFormat="0" applyProtection="0">
      <alignment horizontal="left" vertical="top" indent="1"/>
    </xf>
    <xf numFmtId="0" fontId="38" fillId="14" borderId="306" applyNumberFormat="0" applyProtection="0">
      <alignment horizontal="left" vertical="top" indent="1"/>
    </xf>
    <xf numFmtId="0" fontId="38" fillId="14" borderId="306" applyNumberFormat="0" applyProtection="0">
      <alignment horizontal="left" vertical="top" indent="1"/>
    </xf>
    <xf numFmtId="0" fontId="38" fillId="14" borderId="306" applyNumberFormat="0" applyProtection="0">
      <alignment horizontal="left" vertical="top" indent="1"/>
    </xf>
    <xf numFmtId="0" fontId="38" fillId="14" borderId="306" applyNumberFormat="0" applyProtection="0">
      <alignment horizontal="left" vertical="top" indent="1"/>
    </xf>
    <xf numFmtId="0" fontId="38" fillId="14" borderId="306" applyNumberFormat="0" applyProtection="0">
      <alignment horizontal="left" vertical="top" indent="1"/>
    </xf>
    <xf numFmtId="0" fontId="74" fillId="78" borderId="304" applyNumberFormat="0" applyProtection="0">
      <alignment horizontal="left" vertical="center" indent="1"/>
    </xf>
    <xf numFmtId="0" fontId="74" fillId="78" borderId="304" applyNumberFormat="0" applyProtection="0">
      <alignment horizontal="left" vertical="center" indent="1"/>
    </xf>
    <xf numFmtId="0" fontId="74" fillId="78" borderId="304" applyNumberFormat="0" applyProtection="0">
      <alignment horizontal="left" vertical="center" indent="1"/>
    </xf>
    <xf numFmtId="0" fontId="74" fillId="78" borderId="304" applyNumberFormat="0" applyProtection="0">
      <alignment horizontal="left" vertical="center" indent="1"/>
    </xf>
    <xf numFmtId="0" fontId="74" fillId="78" borderId="304" applyNumberFormat="0" applyProtection="0">
      <alignment horizontal="left" vertical="center" indent="1"/>
    </xf>
    <xf numFmtId="0" fontId="37" fillId="6" borderId="305" applyNumberFormat="0" applyProtection="0">
      <alignment horizontal="left" vertical="center" indent="1"/>
    </xf>
    <xf numFmtId="0" fontId="38" fillId="78" borderId="306" applyNumberFormat="0" applyProtection="0">
      <alignment horizontal="left" vertical="top" indent="1"/>
    </xf>
    <xf numFmtId="0" fontId="38" fillId="78" borderId="306" applyNumberFormat="0" applyProtection="0">
      <alignment horizontal="left" vertical="top" indent="1"/>
    </xf>
    <xf numFmtId="0" fontId="38" fillId="78" borderId="306" applyNumberFormat="0" applyProtection="0">
      <alignment horizontal="left" vertical="top" indent="1"/>
    </xf>
    <xf numFmtId="0" fontId="38" fillId="78" borderId="306" applyNumberFormat="0" applyProtection="0">
      <alignment horizontal="left" vertical="top" indent="1"/>
    </xf>
    <xf numFmtId="0" fontId="38" fillId="78" borderId="306" applyNumberFormat="0" applyProtection="0">
      <alignment horizontal="left" vertical="top" indent="1"/>
    </xf>
    <xf numFmtId="0" fontId="38" fillId="78" borderId="306" applyNumberFormat="0" applyProtection="0">
      <alignment horizontal="left" vertical="top" indent="1"/>
    </xf>
    <xf numFmtId="0" fontId="38" fillId="78" borderId="306" applyNumberFormat="0" applyProtection="0">
      <alignment horizontal="left" vertical="top" indent="1"/>
    </xf>
    <xf numFmtId="0" fontId="38" fillId="78" borderId="306" applyNumberFormat="0" applyProtection="0">
      <alignment horizontal="left" vertical="top" indent="1"/>
    </xf>
    <xf numFmtId="0" fontId="81" fillId="75" borderId="307" applyBorder="0"/>
    <xf numFmtId="4" fontId="53" fillId="87" borderId="305" applyNumberFormat="0" applyProtection="0">
      <alignment vertical="center"/>
    </xf>
    <xf numFmtId="4" fontId="82" fillId="59" borderId="306" applyNumberFormat="0" applyProtection="0">
      <alignment vertical="center"/>
    </xf>
    <xf numFmtId="4" fontId="82" fillId="59" borderId="306" applyNumberFormat="0" applyProtection="0">
      <alignment vertical="center"/>
    </xf>
    <xf numFmtId="4" fontId="82" fillId="59" borderId="306" applyNumberFormat="0" applyProtection="0">
      <alignment vertical="center"/>
    </xf>
    <xf numFmtId="4" fontId="82" fillId="59" borderId="306" applyNumberFormat="0" applyProtection="0">
      <alignment vertical="center"/>
    </xf>
    <xf numFmtId="4" fontId="82" fillId="59" borderId="306" applyNumberFormat="0" applyProtection="0">
      <alignment vertical="center"/>
    </xf>
    <xf numFmtId="4" fontId="75" fillId="87" borderId="305" applyNumberFormat="0" applyProtection="0">
      <alignment vertical="center"/>
    </xf>
    <xf numFmtId="4" fontId="53" fillId="87" borderId="305" applyNumberFormat="0" applyProtection="0">
      <alignment horizontal="left" vertical="center" indent="1"/>
    </xf>
    <xf numFmtId="4" fontId="82" fillId="50" borderId="306" applyNumberFormat="0" applyProtection="0">
      <alignment horizontal="left" vertical="center" indent="1"/>
    </xf>
    <xf numFmtId="4" fontId="82" fillId="50" borderId="306" applyNumberFormat="0" applyProtection="0">
      <alignment horizontal="left" vertical="center" indent="1"/>
    </xf>
    <xf numFmtId="4" fontId="82" fillId="50" borderId="306" applyNumberFormat="0" applyProtection="0">
      <alignment horizontal="left" vertical="center" indent="1"/>
    </xf>
    <xf numFmtId="4" fontId="82" fillId="50" borderId="306" applyNumberFormat="0" applyProtection="0">
      <alignment horizontal="left" vertical="center" indent="1"/>
    </xf>
    <xf numFmtId="4" fontId="82" fillId="50" borderId="306" applyNumberFormat="0" applyProtection="0">
      <alignment horizontal="left" vertical="center" indent="1"/>
    </xf>
    <xf numFmtId="4" fontId="53" fillId="87" borderId="305" applyNumberFormat="0" applyProtection="0">
      <alignment horizontal="left" vertical="center" indent="1"/>
    </xf>
    <xf numFmtId="0" fontId="82" fillId="59" borderId="306" applyNumberFormat="0" applyProtection="0">
      <alignment horizontal="left" vertical="top" indent="1"/>
    </xf>
    <xf numFmtId="0" fontId="82" fillId="59" borderId="306" applyNumberFormat="0" applyProtection="0">
      <alignment horizontal="left" vertical="top" indent="1"/>
    </xf>
    <xf numFmtId="0" fontId="82" fillId="59" borderId="306" applyNumberFormat="0" applyProtection="0">
      <alignment horizontal="left" vertical="top" indent="1"/>
    </xf>
    <xf numFmtId="0" fontId="82" fillId="59" borderId="306" applyNumberFormat="0" applyProtection="0">
      <alignment horizontal="left" vertical="top" indent="1"/>
    </xf>
    <xf numFmtId="0" fontId="82" fillId="59" borderId="306" applyNumberFormat="0" applyProtection="0">
      <alignment horizontal="left" vertical="top" indent="1"/>
    </xf>
    <xf numFmtId="4" fontId="53" fillId="74" borderId="305" applyNumberFormat="0" applyProtection="0">
      <alignment horizontal="right" vertical="center"/>
    </xf>
    <xf numFmtId="4" fontId="74" fillId="0" borderId="304" applyNumberFormat="0" applyProtection="0">
      <alignment horizontal="right" vertical="center"/>
    </xf>
    <xf numFmtId="4" fontId="74" fillId="0" borderId="304" applyNumberFormat="0" applyProtection="0">
      <alignment horizontal="right" vertical="center"/>
    </xf>
    <xf numFmtId="4" fontId="74" fillId="0" borderId="304" applyNumberFormat="0" applyProtection="0">
      <alignment horizontal="right" vertical="center"/>
    </xf>
    <xf numFmtId="4" fontId="74" fillId="0" borderId="304" applyNumberFormat="0" applyProtection="0">
      <alignment horizontal="right" vertical="center"/>
    </xf>
    <xf numFmtId="4" fontId="74" fillId="0" borderId="304" applyNumberFormat="0" applyProtection="0">
      <alignment horizontal="right" vertical="center"/>
    </xf>
    <xf numFmtId="4" fontId="75" fillId="74" borderId="305" applyNumberFormat="0" applyProtection="0">
      <alignment horizontal="right" vertical="center"/>
    </xf>
    <xf numFmtId="4" fontId="45" fillId="88" borderId="304" applyNumberFormat="0" applyProtection="0">
      <alignment horizontal="right" vertical="center"/>
    </xf>
    <xf numFmtId="4" fontId="45" fillId="88" borderId="304" applyNumberFormat="0" applyProtection="0">
      <alignment horizontal="right" vertical="center"/>
    </xf>
    <xf numFmtId="4" fontId="45" fillId="88" borderId="304" applyNumberFormat="0" applyProtection="0">
      <alignment horizontal="right" vertical="center"/>
    </xf>
    <xf numFmtId="4" fontId="45" fillId="88" borderId="304" applyNumberFormat="0" applyProtection="0">
      <alignment horizontal="right" vertical="center"/>
    </xf>
    <xf numFmtId="4" fontId="45" fillId="88" borderId="304" applyNumberFormat="0" applyProtection="0">
      <alignment horizontal="right" vertical="center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4" fontId="74" fillId="20" borderId="304" applyNumberFormat="0" applyProtection="0">
      <alignment horizontal="left" vertical="center" indent="1"/>
    </xf>
    <xf numFmtId="0" fontId="82" fillId="77" borderId="306" applyNumberFormat="0" applyProtection="0">
      <alignment horizontal="left" vertical="top" indent="1"/>
    </xf>
    <xf numFmtId="0" fontId="82" fillId="77" borderId="306" applyNumberFormat="0" applyProtection="0">
      <alignment horizontal="left" vertical="top" indent="1"/>
    </xf>
    <xf numFmtId="0" fontId="82" fillId="77" borderId="306" applyNumberFormat="0" applyProtection="0">
      <alignment horizontal="left" vertical="top" indent="1"/>
    </xf>
    <xf numFmtId="0" fontId="82" fillId="77" borderId="306" applyNumberFormat="0" applyProtection="0">
      <alignment horizontal="left" vertical="top" indent="1"/>
    </xf>
    <xf numFmtId="0" fontId="82" fillId="77" borderId="306" applyNumberFormat="0" applyProtection="0">
      <alignment horizontal="left" vertical="top" indent="1"/>
    </xf>
    <xf numFmtId="4" fontId="45" fillId="89" borderId="302" applyNumberFormat="0" applyProtection="0">
      <alignment horizontal="left" vertical="center" indent="1"/>
    </xf>
    <xf numFmtId="4" fontId="45" fillId="89" borderId="302" applyNumberFormat="0" applyProtection="0">
      <alignment horizontal="left" vertical="center" indent="1"/>
    </xf>
    <xf numFmtId="4" fontId="45" fillId="89" borderId="302" applyNumberFormat="0" applyProtection="0">
      <alignment horizontal="left" vertical="center" indent="1"/>
    </xf>
    <xf numFmtId="4" fontId="45" fillId="89" borderId="302" applyNumberFormat="0" applyProtection="0">
      <alignment horizontal="left" vertical="center" indent="1"/>
    </xf>
    <xf numFmtId="4" fontId="45" fillId="89" borderId="302" applyNumberFormat="0" applyProtection="0">
      <alignment horizontal="left" vertical="center" indent="1"/>
    </xf>
    <xf numFmtId="4" fontId="73" fillId="74" borderId="305" applyNumberFormat="0" applyProtection="0">
      <alignment horizontal="right" vertical="center"/>
    </xf>
    <xf numFmtId="4" fontId="45" fillId="86" borderId="304" applyNumberFormat="0" applyProtection="0">
      <alignment horizontal="right" vertical="center"/>
    </xf>
    <xf numFmtId="4" fontId="45" fillId="86" borderId="304" applyNumberFormat="0" applyProtection="0">
      <alignment horizontal="right" vertical="center"/>
    </xf>
    <xf numFmtId="4" fontId="45" fillId="86" borderId="304" applyNumberFormat="0" applyProtection="0">
      <alignment horizontal="right" vertical="center"/>
    </xf>
    <xf numFmtId="4" fontId="45" fillId="86" borderId="304" applyNumberFormat="0" applyProtection="0">
      <alignment horizontal="right" vertical="center"/>
    </xf>
    <xf numFmtId="4" fontId="45" fillId="86" borderId="304" applyNumberFormat="0" applyProtection="0">
      <alignment horizontal="right" vertical="center"/>
    </xf>
    <xf numFmtId="2" fontId="84" fillId="91" borderId="300" applyProtection="0"/>
    <xf numFmtId="2" fontId="84" fillId="91" borderId="300" applyProtection="0"/>
    <xf numFmtId="2" fontId="44" fillId="92" borderId="300" applyProtection="0"/>
    <xf numFmtId="2" fontId="44" fillId="93" borderId="300" applyProtection="0"/>
    <xf numFmtId="2" fontId="44" fillId="94" borderId="300" applyProtection="0"/>
    <xf numFmtId="2" fontId="44" fillId="94" borderId="300" applyProtection="0">
      <alignment horizontal="center"/>
    </xf>
    <xf numFmtId="2" fontId="44" fillId="93" borderId="300" applyProtection="0">
      <alignment horizontal="center"/>
    </xf>
    <xf numFmtId="0" fontId="45" fillId="0" borderId="302">
      <alignment horizontal="left" vertical="top" wrapText="1"/>
    </xf>
    <xf numFmtId="0" fontId="87" fillId="0" borderId="308" applyNumberFormat="0" applyFill="0" applyAlignment="0" applyProtection="0"/>
    <xf numFmtId="0" fontId="93" fillId="0" borderId="309"/>
    <xf numFmtId="0" fontId="44" fillId="6" borderId="312" applyNumberFormat="0">
      <alignment readingOrder="1"/>
      <protection locked="0"/>
    </xf>
    <xf numFmtId="0" fontId="50" fillId="0" borderId="313">
      <alignment horizontal="left" vertical="top" wrapText="1"/>
    </xf>
    <xf numFmtId="49" fontId="36" fillId="0" borderId="310">
      <alignment horizontal="center" vertical="top" wrapText="1"/>
      <protection locked="0"/>
    </xf>
    <xf numFmtId="49" fontId="36" fillId="0" borderId="310">
      <alignment horizontal="center" vertical="top" wrapText="1"/>
      <protection locked="0"/>
    </xf>
    <xf numFmtId="49" fontId="45" fillId="10" borderId="310">
      <alignment horizontal="right" vertical="top"/>
      <protection locked="0"/>
    </xf>
    <xf numFmtId="49" fontId="45" fillId="10" borderId="310">
      <alignment horizontal="right" vertical="top"/>
      <protection locked="0"/>
    </xf>
    <xf numFmtId="0" fontId="45" fillId="10" borderId="310">
      <alignment horizontal="right" vertical="top"/>
      <protection locked="0"/>
    </xf>
    <xf numFmtId="0" fontId="45" fillId="10" borderId="310">
      <alignment horizontal="right" vertical="top"/>
      <protection locked="0"/>
    </xf>
    <xf numFmtId="49" fontId="45" fillId="0" borderId="310">
      <alignment horizontal="right" vertical="top"/>
      <protection locked="0"/>
    </xf>
    <xf numFmtId="49" fontId="45" fillId="0" borderId="310">
      <alignment horizontal="right" vertical="top"/>
      <protection locked="0"/>
    </xf>
    <xf numFmtId="0" fontId="45" fillId="0" borderId="310">
      <alignment horizontal="right" vertical="top"/>
      <protection locked="0"/>
    </xf>
    <xf numFmtId="0" fontId="45" fillId="0" borderId="310">
      <alignment horizontal="right" vertical="top"/>
      <protection locked="0"/>
    </xf>
    <xf numFmtId="49" fontId="45" fillId="49" borderId="310">
      <alignment horizontal="right" vertical="top"/>
      <protection locked="0"/>
    </xf>
    <xf numFmtId="49" fontId="45" fillId="49" borderId="310">
      <alignment horizontal="right" vertical="top"/>
      <protection locked="0"/>
    </xf>
    <xf numFmtId="0" fontId="45" fillId="49" borderId="310">
      <alignment horizontal="right" vertical="top"/>
      <protection locked="0"/>
    </xf>
    <xf numFmtId="0" fontId="45" fillId="49" borderId="310">
      <alignment horizontal="right" vertical="top"/>
      <protection locked="0"/>
    </xf>
    <xf numFmtId="0" fontId="50" fillId="0" borderId="313">
      <alignment horizontal="center" vertical="top" wrapText="1"/>
    </xf>
    <xf numFmtId="0" fontId="54" fillId="50" borderId="312" applyNumberFormat="0" applyAlignment="0" applyProtection="0"/>
    <xf numFmtId="0" fontId="67" fillId="13" borderId="312" applyNumberFormat="0" applyAlignment="0" applyProtection="0"/>
    <xf numFmtId="0" fontId="36" fillId="59" borderId="314" applyNumberFormat="0" applyFont="0" applyAlignment="0" applyProtection="0"/>
    <xf numFmtId="0" fontId="38" fillId="45" borderId="315" applyNumberFormat="0" applyFont="0" applyAlignment="0" applyProtection="0"/>
    <xf numFmtId="0" fontId="38" fillId="45" borderId="315" applyNumberFormat="0" applyFont="0" applyAlignment="0" applyProtection="0"/>
    <xf numFmtId="0" fontId="38" fillId="45" borderId="315" applyNumberFormat="0" applyFont="0" applyAlignment="0" applyProtection="0"/>
    <xf numFmtId="0" fontId="72" fillId="50" borderId="316" applyNumberFormat="0" applyAlignment="0" applyProtection="0"/>
    <xf numFmtId="4" fontId="53" fillId="60" borderId="316" applyNumberFormat="0" applyProtection="0">
      <alignment vertical="center"/>
    </xf>
    <xf numFmtId="4" fontId="74" fillId="57" borderId="315" applyNumberFormat="0" applyProtection="0">
      <alignment vertical="center"/>
    </xf>
    <xf numFmtId="4" fontId="74" fillId="57" borderId="315" applyNumberFormat="0" applyProtection="0">
      <alignment vertical="center"/>
    </xf>
    <xf numFmtId="4" fontId="74" fillId="57" borderId="315" applyNumberFormat="0" applyProtection="0">
      <alignment vertical="center"/>
    </xf>
    <xf numFmtId="4" fontId="74" fillId="57" borderId="315" applyNumberFormat="0" applyProtection="0">
      <alignment vertical="center"/>
    </xf>
    <xf numFmtId="4" fontId="74" fillId="57" borderId="315" applyNumberFormat="0" applyProtection="0">
      <alignment vertical="center"/>
    </xf>
    <xf numFmtId="4" fontId="75" fillId="60" borderId="316" applyNumberFormat="0" applyProtection="0">
      <alignment vertical="center"/>
    </xf>
    <xf numFmtId="4" fontId="45" fillId="60" borderId="315" applyNumberFormat="0" applyProtection="0">
      <alignment vertical="center"/>
    </xf>
    <xf numFmtId="4" fontId="45" fillId="60" borderId="315" applyNumberFormat="0" applyProtection="0">
      <alignment vertical="center"/>
    </xf>
    <xf numFmtId="4" fontId="45" fillId="60" borderId="315" applyNumberFormat="0" applyProtection="0">
      <alignment vertical="center"/>
    </xf>
    <xf numFmtId="4" fontId="45" fillId="60" borderId="315" applyNumberFormat="0" applyProtection="0">
      <alignment vertical="center"/>
    </xf>
    <xf numFmtId="4" fontId="45" fillId="60" borderId="315" applyNumberFormat="0" applyProtection="0">
      <alignment vertical="center"/>
    </xf>
    <xf numFmtId="4" fontId="53" fillId="60" borderId="316" applyNumberFormat="0" applyProtection="0">
      <alignment horizontal="left" vertical="center" indent="1"/>
    </xf>
    <xf numFmtId="4" fontId="74" fillId="60" borderId="315" applyNumberFormat="0" applyProtection="0">
      <alignment horizontal="left" vertical="center" indent="1"/>
    </xf>
    <xf numFmtId="4" fontId="74" fillId="60" borderId="315" applyNumberFormat="0" applyProtection="0">
      <alignment horizontal="left" vertical="center" indent="1"/>
    </xf>
    <xf numFmtId="4" fontId="74" fillId="60" borderId="315" applyNumberFormat="0" applyProtection="0">
      <alignment horizontal="left" vertical="center" indent="1"/>
    </xf>
    <xf numFmtId="4" fontId="74" fillId="60" borderId="315" applyNumberFormat="0" applyProtection="0">
      <alignment horizontal="left" vertical="center" indent="1"/>
    </xf>
    <xf numFmtId="4" fontId="74" fillId="60" borderId="315" applyNumberFormat="0" applyProtection="0">
      <alignment horizontal="left" vertical="center" indent="1"/>
    </xf>
    <xf numFmtId="4" fontId="53" fillId="60" borderId="316" applyNumberFormat="0" applyProtection="0">
      <alignment horizontal="left" vertical="center" indent="1"/>
    </xf>
    <xf numFmtId="0" fontId="45" fillId="57" borderId="317" applyNumberFormat="0" applyProtection="0">
      <alignment horizontal="left" vertical="top" indent="1"/>
    </xf>
    <xf numFmtId="0" fontId="45" fillId="57" borderId="317" applyNumberFormat="0" applyProtection="0">
      <alignment horizontal="left" vertical="top" indent="1"/>
    </xf>
    <xf numFmtId="0" fontId="45" fillId="57" borderId="317" applyNumberFormat="0" applyProtection="0">
      <alignment horizontal="left" vertical="top" indent="1"/>
    </xf>
    <xf numFmtId="0" fontId="45" fillId="57" borderId="317" applyNumberFormat="0" applyProtection="0">
      <alignment horizontal="left" vertical="top" indent="1"/>
    </xf>
    <xf numFmtId="0" fontId="45" fillId="57" borderId="317" applyNumberFormat="0" applyProtection="0">
      <alignment horizontal="left" vertical="top" indent="1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4" fontId="53" fillId="61" borderId="316" applyNumberFormat="0" applyProtection="0">
      <alignment horizontal="right" vertical="center"/>
    </xf>
    <xf numFmtId="4" fontId="74" fillId="9" borderId="315" applyNumberFormat="0" applyProtection="0">
      <alignment horizontal="right" vertical="center"/>
    </xf>
    <xf numFmtId="4" fontId="74" fillId="9" borderId="315" applyNumberFormat="0" applyProtection="0">
      <alignment horizontal="right" vertical="center"/>
    </xf>
    <xf numFmtId="4" fontId="74" fillId="9" borderId="315" applyNumberFormat="0" applyProtection="0">
      <alignment horizontal="right" vertical="center"/>
    </xf>
    <xf numFmtId="4" fontId="74" fillId="9" borderId="315" applyNumberFormat="0" applyProtection="0">
      <alignment horizontal="right" vertical="center"/>
    </xf>
    <xf numFmtId="4" fontId="74" fillId="9" borderId="315" applyNumberFormat="0" applyProtection="0">
      <alignment horizontal="right" vertical="center"/>
    </xf>
    <xf numFmtId="4" fontId="53" fillId="62" borderId="316" applyNumberFormat="0" applyProtection="0">
      <alignment horizontal="right" vertical="center"/>
    </xf>
    <xf numFmtId="4" fontId="74" fillId="63" borderId="315" applyNumberFormat="0" applyProtection="0">
      <alignment horizontal="right" vertical="center"/>
    </xf>
    <xf numFmtId="4" fontId="74" fillId="63" borderId="315" applyNumberFormat="0" applyProtection="0">
      <alignment horizontal="right" vertical="center"/>
    </xf>
    <xf numFmtId="4" fontId="74" fillId="63" borderId="315" applyNumberFormat="0" applyProtection="0">
      <alignment horizontal="right" vertical="center"/>
    </xf>
    <xf numFmtId="4" fontId="74" fillId="63" borderId="315" applyNumberFormat="0" applyProtection="0">
      <alignment horizontal="right" vertical="center"/>
    </xf>
    <xf numFmtId="4" fontId="74" fillId="63" borderId="315" applyNumberFormat="0" applyProtection="0">
      <alignment horizontal="right" vertical="center"/>
    </xf>
    <xf numFmtId="4" fontId="53" fillId="64" borderId="316" applyNumberFormat="0" applyProtection="0">
      <alignment horizontal="right" vertical="center"/>
    </xf>
    <xf numFmtId="4" fontId="74" fillId="30" borderId="313" applyNumberFormat="0" applyProtection="0">
      <alignment horizontal="right" vertical="center"/>
    </xf>
    <xf numFmtId="4" fontId="74" fillId="30" borderId="313" applyNumberFormat="0" applyProtection="0">
      <alignment horizontal="right" vertical="center"/>
    </xf>
    <xf numFmtId="4" fontId="74" fillId="30" borderId="313" applyNumberFormat="0" applyProtection="0">
      <alignment horizontal="right" vertical="center"/>
    </xf>
    <xf numFmtId="4" fontId="74" fillId="30" borderId="313" applyNumberFormat="0" applyProtection="0">
      <alignment horizontal="right" vertical="center"/>
    </xf>
    <xf numFmtId="4" fontId="74" fillId="30" borderId="313" applyNumberFormat="0" applyProtection="0">
      <alignment horizontal="right" vertical="center"/>
    </xf>
    <xf numFmtId="4" fontId="53" fillId="65" borderId="316" applyNumberFormat="0" applyProtection="0">
      <alignment horizontal="right" vertical="center"/>
    </xf>
    <xf numFmtId="4" fontId="74" fillId="17" borderId="315" applyNumberFormat="0" applyProtection="0">
      <alignment horizontal="right" vertical="center"/>
    </xf>
    <xf numFmtId="4" fontId="74" fillId="17" borderId="315" applyNumberFormat="0" applyProtection="0">
      <alignment horizontal="right" vertical="center"/>
    </xf>
    <xf numFmtId="4" fontId="74" fillId="17" borderId="315" applyNumberFormat="0" applyProtection="0">
      <alignment horizontal="right" vertical="center"/>
    </xf>
    <xf numFmtId="4" fontId="74" fillId="17" borderId="315" applyNumberFormat="0" applyProtection="0">
      <alignment horizontal="right" vertical="center"/>
    </xf>
    <xf numFmtId="4" fontId="74" fillId="17" borderId="315" applyNumberFormat="0" applyProtection="0">
      <alignment horizontal="right" vertical="center"/>
    </xf>
    <xf numFmtId="4" fontId="53" fillId="66" borderId="316" applyNumberFormat="0" applyProtection="0">
      <alignment horizontal="right" vertical="center"/>
    </xf>
    <xf numFmtId="4" fontId="74" fillId="21" borderId="315" applyNumberFormat="0" applyProtection="0">
      <alignment horizontal="right" vertical="center"/>
    </xf>
    <xf numFmtId="4" fontId="74" fillId="21" borderId="315" applyNumberFormat="0" applyProtection="0">
      <alignment horizontal="right" vertical="center"/>
    </xf>
    <xf numFmtId="4" fontId="74" fillId="21" borderId="315" applyNumberFormat="0" applyProtection="0">
      <alignment horizontal="right" vertical="center"/>
    </xf>
    <xf numFmtId="4" fontId="74" fillId="21" borderId="315" applyNumberFormat="0" applyProtection="0">
      <alignment horizontal="right" vertical="center"/>
    </xf>
    <xf numFmtId="4" fontId="74" fillId="21" borderId="315" applyNumberFormat="0" applyProtection="0">
      <alignment horizontal="right" vertical="center"/>
    </xf>
    <xf numFmtId="4" fontId="53" fillId="67" borderId="316" applyNumberFormat="0" applyProtection="0">
      <alignment horizontal="right" vertical="center"/>
    </xf>
    <xf numFmtId="4" fontId="74" fillId="44" borderId="315" applyNumberFormat="0" applyProtection="0">
      <alignment horizontal="right" vertical="center"/>
    </xf>
    <xf numFmtId="4" fontId="74" fillId="44" borderId="315" applyNumberFormat="0" applyProtection="0">
      <alignment horizontal="right" vertical="center"/>
    </xf>
    <xf numFmtId="4" fontId="74" fillId="44" borderId="315" applyNumberFormat="0" applyProtection="0">
      <alignment horizontal="right" vertical="center"/>
    </xf>
    <xf numFmtId="4" fontId="74" fillId="44" borderId="315" applyNumberFormat="0" applyProtection="0">
      <alignment horizontal="right" vertical="center"/>
    </xf>
    <xf numFmtId="4" fontId="74" fillId="44" borderId="315" applyNumberFormat="0" applyProtection="0">
      <alignment horizontal="right" vertical="center"/>
    </xf>
    <xf numFmtId="4" fontId="53" fillId="68" borderId="316" applyNumberFormat="0" applyProtection="0">
      <alignment horizontal="right" vertical="center"/>
    </xf>
    <xf numFmtId="4" fontId="74" fillId="37" borderId="315" applyNumberFormat="0" applyProtection="0">
      <alignment horizontal="right" vertical="center"/>
    </xf>
    <xf numFmtId="4" fontId="74" fillId="37" borderId="315" applyNumberFormat="0" applyProtection="0">
      <alignment horizontal="right" vertical="center"/>
    </xf>
    <xf numFmtId="4" fontId="74" fillId="37" borderId="315" applyNumberFormat="0" applyProtection="0">
      <alignment horizontal="right" vertical="center"/>
    </xf>
    <xf numFmtId="4" fontId="74" fillId="37" borderId="315" applyNumberFormat="0" applyProtection="0">
      <alignment horizontal="right" vertical="center"/>
    </xf>
    <xf numFmtId="4" fontId="74" fillId="37" borderId="315" applyNumberFormat="0" applyProtection="0">
      <alignment horizontal="right" vertical="center"/>
    </xf>
    <xf numFmtId="4" fontId="53" fillId="69" borderId="316" applyNumberFormat="0" applyProtection="0">
      <alignment horizontal="right" vertical="center"/>
    </xf>
    <xf numFmtId="4" fontId="74" fillId="70" borderId="315" applyNumberFormat="0" applyProtection="0">
      <alignment horizontal="right" vertical="center"/>
    </xf>
    <xf numFmtId="4" fontId="74" fillId="70" borderId="315" applyNumberFormat="0" applyProtection="0">
      <alignment horizontal="right" vertical="center"/>
    </xf>
    <xf numFmtId="4" fontId="74" fillId="70" borderId="315" applyNumberFormat="0" applyProtection="0">
      <alignment horizontal="right" vertical="center"/>
    </xf>
    <xf numFmtId="4" fontId="74" fillId="70" borderId="315" applyNumberFormat="0" applyProtection="0">
      <alignment horizontal="right" vertical="center"/>
    </xf>
    <xf numFmtId="4" fontId="74" fillId="70" borderId="315" applyNumberFormat="0" applyProtection="0">
      <alignment horizontal="right" vertical="center"/>
    </xf>
    <xf numFmtId="4" fontId="53" fillId="71" borderId="316" applyNumberFormat="0" applyProtection="0">
      <alignment horizontal="right" vertical="center"/>
    </xf>
    <xf numFmtId="4" fontId="74" fillId="16" borderId="315" applyNumberFormat="0" applyProtection="0">
      <alignment horizontal="right" vertical="center"/>
    </xf>
    <xf numFmtId="4" fontId="74" fillId="16" borderId="315" applyNumberFormat="0" applyProtection="0">
      <alignment horizontal="right" vertical="center"/>
    </xf>
    <xf numFmtId="4" fontId="74" fillId="16" borderId="315" applyNumberFormat="0" applyProtection="0">
      <alignment horizontal="right" vertical="center"/>
    </xf>
    <xf numFmtId="4" fontId="74" fillId="16" borderId="315" applyNumberFormat="0" applyProtection="0">
      <alignment horizontal="right" vertical="center"/>
    </xf>
    <xf numFmtId="4" fontId="74" fillId="16" borderId="315" applyNumberFormat="0" applyProtection="0">
      <alignment horizontal="right" vertical="center"/>
    </xf>
    <xf numFmtId="4" fontId="77" fillId="72" borderId="316" applyNumberFormat="0" applyProtection="0">
      <alignment horizontal="left" vertical="center" indent="1"/>
    </xf>
    <xf numFmtId="4" fontId="74" fillId="73" borderId="313" applyNumberFormat="0" applyProtection="0">
      <alignment horizontal="left" vertical="center" indent="1"/>
    </xf>
    <xf numFmtId="4" fontId="74" fillId="73" borderId="313" applyNumberFormat="0" applyProtection="0">
      <alignment horizontal="left" vertical="center" indent="1"/>
    </xf>
    <xf numFmtId="4" fontId="74" fillId="73" borderId="313" applyNumberFormat="0" applyProtection="0">
      <alignment horizontal="left" vertical="center" indent="1"/>
    </xf>
    <xf numFmtId="4" fontId="74" fillId="73" borderId="313" applyNumberFormat="0" applyProtection="0">
      <alignment horizontal="left" vertical="center" indent="1"/>
    </xf>
    <xf numFmtId="4" fontId="74" fillId="73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56" fillId="75" borderId="313" applyNumberFormat="0" applyProtection="0">
      <alignment horizontal="left" vertical="center" indent="1"/>
    </xf>
    <xf numFmtId="4" fontId="74" fillId="77" borderId="315" applyNumberFormat="0" applyProtection="0">
      <alignment horizontal="right" vertical="center"/>
    </xf>
    <xf numFmtId="4" fontId="74" fillId="77" borderId="315" applyNumberFormat="0" applyProtection="0">
      <alignment horizontal="right" vertical="center"/>
    </xf>
    <xf numFmtId="4" fontId="74" fillId="77" borderId="315" applyNumberFormat="0" applyProtection="0">
      <alignment horizontal="right" vertical="center"/>
    </xf>
    <xf numFmtId="4" fontId="74" fillId="77" borderId="315" applyNumberFormat="0" applyProtection="0">
      <alignment horizontal="right" vertical="center"/>
    </xf>
    <xf numFmtId="4" fontId="74" fillId="77" borderId="315" applyNumberFormat="0" applyProtection="0">
      <alignment horizontal="right" vertical="center"/>
    </xf>
    <xf numFmtId="4" fontId="74" fillId="78" borderId="313" applyNumberFormat="0" applyProtection="0">
      <alignment horizontal="left" vertical="center" indent="1"/>
    </xf>
    <xf numFmtId="4" fontId="74" fillId="78" borderId="313" applyNumberFormat="0" applyProtection="0">
      <alignment horizontal="left" vertical="center" indent="1"/>
    </xf>
    <xf numFmtId="4" fontId="74" fillId="78" borderId="313" applyNumberFormat="0" applyProtection="0">
      <alignment horizontal="left" vertical="center" indent="1"/>
    </xf>
    <xf numFmtId="4" fontId="74" fillId="78" borderId="313" applyNumberFormat="0" applyProtection="0">
      <alignment horizontal="left" vertical="center" indent="1"/>
    </xf>
    <xf numFmtId="4" fontId="74" fillId="78" borderId="313" applyNumberFormat="0" applyProtection="0">
      <alignment horizontal="left" vertical="center" indent="1"/>
    </xf>
    <xf numFmtId="4" fontId="74" fillId="77" borderId="313" applyNumberFormat="0" applyProtection="0">
      <alignment horizontal="left" vertical="center" indent="1"/>
    </xf>
    <xf numFmtId="4" fontId="74" fillId="77" borderId="313" applyNumberFormat="0" applyProtection="0">
      <alignment horizontal="left" vertical="center" indent="1"/>
    </xf>
    <xf numFmtId="4" fontId="74" fillId="77" borderId="313" applyNumberFormat="0" applyProtection="0">
      <alignment horizontal="left" vertical="center" indent="1"/>
    </xf>
    <xf numFmtId="4" fontId="74" fillId="77" borderId="313" applyNumberFormat="0" applyProtection="0">
      <alignment horizontal="left" vertical="center" indent="1"/>
    </xf>
    <xf numFmtId="4" fontId="74" fillId="77" borderId="313" applyNumberFormat="0" applyProtection="0">
      <alignment horizontal="left" vertical="center" indent="1"/>
    </xf>
    <xf numFmtId="0" fontId="74" fillId="50" borderId="315" applyNumberFormat="0" applyProtection="0">
      <alignment horizontal="left" vertical="center" indent="1"/>
    </xf>
    <xf numFmtId="0" fontId="74" fillId="50" borderId="315" applyNumberFormat="0" applyProtection="0">
      <alignment horizontal="left" vertical="center" indent="1"/>
    </xf>
    <xf numFmtId="0" fontId="74" fillId="50" borderId="315" applyNumberFormat="0" applyProtection="0">
      <alignment horizontal="left" vertical="center" indent="1"/>
    </xf>
    <xf numFmtId="0" fontId="74" fillId="50" borderId="315" applyNumberFormat="0" applyProtection="0">
      <alignment horizontal="left" vertical="center" indent="1"/>
    </xf>
    <xf numFmtId="0" fontId="74" fillId="50" borderId="315" applyNumberFormat="0" applyProtection="0">
      <alignment horizontal="left" vertical="center" indent="1"/>
    </xf>
    <xf numFmtId="0" fontId="74" fillId="50" borderId="315" applyNumberFormat="0" applyProtection="0">
      <alignment horizontal="left" vertical="center" indent="1"/>
    </xf>
    <xf numFmtId="0" fontId="38" fillId="75" borderId="317" applyNumberFormat="0" applyProtection="0">
      <alignment horizontal="left" vertical="top" indent="1"/>
    </xf>
    <xf numFmtId="0" fontId="38" fillId="75" borderId="317" applyNumberFormat="0" applyProtection="0">
      <alignment horizontal="left" vertical="top" indent="1"/>
    </xf>
    <xf numFmtId="0" fontId="38" fillId="75" borderId="317" applyNumberFormat="0" applyProtection="0">
      <alignment horizontal="left" vertical="top" indent="1"/>
    </xf>
    <xf numFmtId="0" fontId="38" fillId="75" borderId="317" applyNumberFormat="0" applyProtection="0">
      <alignment horizontal="left" vertical="top" indent="1"/>
    </xf>
    <xf numFmtId="0" fontId="38" fillId="75" borderId="317" applyNumberFormat="0" applyProtection="0">
      <alignment horizontal="left" vertical="top" indent="1"/>
    </xf>
    <xf numFmtId="0" fontId="38" fillId="75" borderId="317" applyNumberFormat="0" applyProtection="0">
      <alignment horizontal="left" vertical="top" indent="1"/>
    </xf>
    <xf numFmtId="0" fontId="38" fillId="75" borderId="317" applyNumberFormat="0" applyProtection="0">
      <alignment horizontal="left" vertical="top" indent="1"/>
    </xf>
    <xf numFmtId="0" fontId="38" fillId="75" borderId="317" applyNumberFormat="0" applyProtection="0">
      <alignment horizontal="left" vertical="top" indent="1"/>
    </xf>
    <xf numFmtId="0" fontId="74" fillId="82" borderId="315" applyNumberFormat="0" applyProtection="0">
      <alignment horizontal="left" vertical="center" indent="1"/>
    </xf>
    <xf numFmtId="0" fontId="74" fillId="82" borderId="315" applyNumberFormat="0" applyProtection="0">
      <alignment horizontal="left" vertical="center" indent="1"/>
    </xf>
    <xf numFmtId="0" fontId="74" fillId="82" borderId="315" applyNumberFormat="0" applyProtection="0">
      <alignment horizontal="left" vertical="center" indent="1"/>
    </xf>
    <xf numFmtId="0" fontId="74" fillId="82" borderId="315" applyNumberFormat="0" applyProtection="0">
      <alignment horizontal="left" vertical="center" indent="1"/>
    </xf>
    <xf numFmtId="0" fontId="74" fillId="82" borderId="315" applyNumberFormat="0" applyProtection="0">
      <alignment horizontal="left" vertical="center" indent="1"/>
    </xf>
    <xf numFmtId="0" fontId="74" fillId="82" borderId="315" applyNumberFormat="0" applyProtection="0">
      <alignment horizontal="left" vertical="center" indent="1"/>
    </xf>
    <xf numFmtId="0" fontId="38" fillId="77" borderId="317" applyNumberFormat="0" applyProtection="0">
      <alignment horizontal="left" vertical="top" indent="1"/>
    </xf>
    <xf numFmtId="0" fontId="38" fillId="77" borderId="317" applyNumberFormat="0" applyProtection="0">
      <alignment horizontal="left" vertical="top" indent="1"/>
    </xf>
    <xf numFmtId="0" fontId="38" fillId="77" borderId="317" applyNumberFormat="0" applyProtection="0">
      <alignment horizontal="left" vertical="top" indent="1"/>
    </xf>
    <xf numFmtId="0" fontId="38" fillId="77" borderId="317" applyNumberFormat="0" applyProtection="0">
      <alignment horizontal="left" vertical="top" indent="1"/>
    </xf>
    <xf numFmtId="0" fontId="38" fillId="77" borderId="317" applyNumberFormat="0" applyProtection="0">
      <alignment horizontal="left" vertical="top" indent="1"/>
    </xf>
    <xf numFmtId="0" fontId="38" fillId="77" borderId="317" applyNumberFormat="0" applyProtection="0">
      <alignment horizontal="left" vertical="top" indent="1"/>
    </xf>
    <xf numFmtId="0" fontId="38" fillId="77" borderId="317" applyNumberFormat="0" applyProtection="0">
      <alignment horizontal="left" vertical="top" indent="1"/>
    </xf>
    <xf numFmtId="0" fontId="38" fillId="77" borderId="317" applyNumberFormat="0" applyProtection="0">
      <alignment horizontal="left" vertical="top" indent="1"/>
    </xf>
    <xf numFmtId="0" fontId="74" fillId="14" borderId="315" applyNumberFormat="0" applyProtection="0">
      <alignment horizontal="left" vertical="center" indent="1"/>
    </xf>
    <xf numFmtId="0" fontId="74" fillId="14" borderId="315" applyNumberFormat="0" applyProtection="0">
      <alignment horizontal="left" vertical="center" indent="1"/>
    </xf>
    <xf numFmtId="0" fontId="74" fillId="14" borderId="315" applyNumberFormat="0" applyProtection="0">
      <alignment horizontal="left" vertical="center" indent="1"/>
    </xf>
    <xf numFmtId="0" fontId="74" fillId="14" borderId="315" applyNumberFormat="0" applyProtection="0">
      <alignment horizontal="left" vertical="center" indent="1"/>
    </xf>
    <xf numFmtId="0" fontId="74" fillId="14" borderId="315" applyNumberFormat="0" applyProtection="0">
      <alignment horizontal="left" vertical="center" indent="1"/>
    </xf>
    <xf numFmtId="0" fontId="37" fillId="85" borderId="316" applyNumberFormat="0" applyProtection="0">
      <alignment horizontal="left" vertical="center" indent="1"/>
    </xf>
    <xf numFmtId="0" fontId="38" fillId="14" borderId="317" applyNumberFormat="0" applyProtection="0">
      <alignment horizontal="left" vertical="top" indent="1"/>
    </xf>
    <xf numFmtId="0" fontId="38" fillId="14" borderId="317" applyNumberFormat="0" applyProtection="0">
      <alignment horizontal="left" vertical="top" indent="1"/>
    </xf>
    <xf numFmtId="0" fontId="38" fillId="14" borderId="317" applyNumberFormat="0" applyProtection="0">
      <alignment horizontal="left" vertical="top" indent="1"/>
    </xf>
    <xf numFmtId="0" fontId="38" fillId="14" borderId="317" applyNumberFormat="0" applyProtection="0">
      <alignment horizontal="left" vertical="top" indent="1"/>
    </xf>
    <xf numFmtId="0" fontId="38" fillId="14" borderId="317" applyNumberFormat="0" applyProtection="0">
      <alignment horizontal="left" vertical="top" indent="1"/>
    </xf>
    <xf numFmtId="0" fontId="38" fillId="14" borderId="317" applyNumberFormat="0" applyProtection="0">
      <alignment horizontal="left" vertical="top" indent="1"/>
    </xf>
    <xf numFmtId="0" fontId="38" fillId="14" borderId="317" applyNumberFormat="0" applyProtection="0">
      <alignment horizontal="left" vertical="top" indent="1"/>
    </xf>
    <xf numFmtId="0" fontId="38" fillId="14" borderId="317" applyNumberFormat="0" applyProtection="0">
      <alignment horizontal="left" vertical="top" indent="1"/>
    </xf>
    <xf numFmtId="0" fontId="74" fillId="78" borderId="315" applyNumberFormat="0" applyProtection="0">
      <alignment horizontal="left" vertical="center" indent="1"/>
    </xf>
    <xf numFmtId="0" fontId="74" fillId="78" borderId="315" applyNumberFormat="0" applyProtection="0">
      <alignment horizontal="left" vertical="center" indent="1"/>
    </xf>
    <xf numFmtId="0" fontId="74" fillId="78" borderId="315" applyNumberFormat="0" applyProtection="0">
      <alignment horizontal="left" vertical="center" indent="1"/>
    </xf>
    <xf numFmtId="0" fontId="74" fillId="78" borderId="315" applyNumberFormat="0" applyProtection="0">
      <alignment horizontal="left" vertical="center" indent="1"/>
    </xf>
    <xf numFmtId="0" fontId="74" fillId="78" borderId="315" applyNumberFormat="0" applyProtection="0">
      <alignment horizontal="left" vertical="center" indent="1"/>
    </xf>
    <xf numFmtId="0" fontId="37" fillId="6" borderId="316" applyNumberFormat="0" applyProtection="0">
      <alignment horizontal="left" vertical="center" indent="1"/>
    </xf>
    <xf numFmtId="0" fontId="38" fillId="78" borderId="317" applyNumberFormat="0" applyProtection="0">
      <alignment horizontal="left" vertical="top" indent="1"/>
    </xf>
    <xf numFmtId="0" fontId="38" fillId="78" borderId="317" applyNumberFormat="0" applyProtection="0">
      <alignment horizontal="left" vertical="top" indent="1"/>
    </xf>
    <xf numFmtId="0" fontId="38" fillId="78" borderId="317" applyNumberFormat="0" applyProtection="0">
      <alignment horizontal="left" vertical="top" indent="1"/>
    </xf>
    <xf numFmtId="0" fontId="38" fillId="78" borderId="317" applyNumberFormat="0" applyProtection="0">
      <alignment horizontal="left" vertical="top" indent="1"/>
    </xf>
    <xf numFmtId="0" fontId="38" fillId="78" borderId="317" applyNumberFormat="0" applyProtection="0">
      <alignment horizontal="left" vertical="top" indent="1"/>
    </xf>
    <xf numFmtId="0" fontId="38" fillId="78" borderId="317" applyNumberFormat="0" applyProtection="0">
      <alignment horizontal="left" vertical="top" indent="1"/>
    </xf>
    <xf numFmtId="0" fontId="38" fillId="78" borderId="317" applyNumberFormat="0" applyProtection="0">
      <alignment horizontal="left" vertical="top" indent="1"/>
    </xf>
    <xf numFmtId="0" fontId="38" fillId="78" borderId="317" applyNumberFormat="0" applyProtection="0">
      <alignment horizontal="left" vertical="top" indent="1"/>
    </xf>
    <xf numFmtId="0" fontId="81" fillId="75" borderId="318" applyBorder="0"/>
    <xf numFmtId="4" fontId="53" fillId="87" borderId="316" applyNumberFormat="0" applyProtection="0">
      <alignment vertical="center"/>
    </xf>
    <xf numFmtId="4" fontId="82" fillId="59" borderId="317" applyNumberFormat="0" applyProtection="0">
      <alignment vertical="center"/>
    </xf>
    <xf numFmtId="4" fontId="82" fillId="59" borderId="317" applyNumberFormat="0" applyProtection="0">
      <alignment vertical="center"/>
    </xf>
    <xf numFmtId="4" fontId="82" fillId="59" borderId="317" applyNumberFormat="0" applyProtection="0">
      <alignment vertical="center"/>
    </xf>
    <xf numFmtId="4" fontId="82" fillId="59" borderId="317" applyNumberFormat="0" applyProtection="0">
      <alignment vertical="center"/>
    </xf>
    <xf numFmtId="4" fontId="82" fillId="59" borderId="317" applyNumberFormat="0" applyProtection="0">
      <alignment vertical="center"/>
    </xf>
    <xf numFmtId="4" fontId="75" fillId="87" borderId="316" applyNumberFormat="0" applyProtection="0">
      <alignment vertical="center"/>
    </xf>
    <xf numFmtId="4" fontId="53" fillId="87" borderId="316" applyNumberFormat="0" applyProtection="0">
      <alignment horizontal="left" vertical="center" indent="1"/>
    </xf>
    <xf numFmtId="4" fontId="82" fillId="50" borderId="317" applyNumberFormat="0" applyProtection="0">
      <alignment horizontal="left" vertical="center" indent="1"/>
    </xf>
    <xf numFmtId="4" fontId="82" fillId="50" borderId="317" applyNumberFormat="0" applyProtection="0">
      <alignment horizontal="left" vertical="center" indent="1"/>
    </xf>
    <xf numFmtId="4" fontId="82" fillId="50" borderId="317" applyNumberFormat="0" applyProtection="0">
      <alignment horizontal="left" vertical="center" indent="1"/>
    </xf>
    <xf numFmtId="4" fontId="82" fillId="50" borderId="317" applyNumberFormat="0" applyProtection="0">
      <alignment horizontal="left" vertical="center" indent="1"/>
    </xf>
    <xf numFmtId="4" fontId="82" fillId="50" borderId="317" applyNumberFormat="0" applyProtection="0">
      <alignment horizontal="left" vertical="center" indent="1"/>
    </xf>
    <xf numFmtId="4" fontId="53" fillId="87" borderId="316" applyNumberFormat="0" applyProtection="0">
      <alignment horizontal="left" vertical="center" indent="1"/>
    </xf>
    <xf numFmtId="0" fontId="82" fillId="59" borderId="317" applyNumberFormat="0" applyProtection="0">
      <alignment horizontal="left" vertical="top" indent="1"/>
    </xf>
    <xf numFmtId="0" fontId="82" fillId="59" borderId="317" applyNumberFormat="0" applyProtection="0">
      <alignment horizontal="left" vertical="top" indent="1"/>
    </xf>
    <xf numFmtId="0" fontId="82" fillId="59" borderId="317" applyNumberFormat="0" applyProtection="0">
      <alignment horizontal="left" vertical="top" indent="1"/>
    </xf>
    <xf numFmtId="0" fontId="82" fillId="59" borderId="317" applyNumberFormat="0" applyProtection="0">
      <alignment horizontal="left" vertical="top" indent="1"/>
    </xf>
    <xf numFmtId="0" fontId="82" fillId="59" borderId="317" applyNumberFormat="0" applyProtection="0">
      <alignment horizontal="left" vertical="top" indent="1"/>
    </xf>
    <xf numFmtId="4" fontId="53" fillId="74" borderId="316" applyNumberFormat="0" applyProtection="0">
      <alignment horizontal="right" vertical="center"/>
    </xf>
    <xf numFmtId="4" fontId="74" fillId="0" borderId="315" applyNumberFormat="0" applyProtection="0">
      <alignment horizontal="right" vertical="center"/>
    </xf>
    <xf numFmtId="4" fontId="74" fillId="0" borderId="315" applyNumberFormat="0" applyProtection="0">
      <alignment horizontal="right" vertical="center"/>
    </xf>
    <xf numFmtId="4" fontId="74" fillId="0" borderId="315" applyNumberFormat="0" applyProtection="0">
      <alignment horizontal="right" vertical="center"/>
    </xf>
    <xf numFmtId="4" fontId="74" fillId="0" borderId="315" applyNumberFormat="0" applyProtection="0">
      <alignment horizontal="right" vertical="center"/>
    </xf>
    <xf numFmtId="4" fontId="74" fillId="0" borderId="315" applyNumberFormat="0" applyProtection="0">
      <alignment horizontal="right" vertical="center"/>
    </xf>
    <xf numFmtId="4" fontId="75" fillId="74" borderId="316" applyNumberFormat="0" applyProtection="0">
      <alignment horizontal="right" vertical="center"/>
    </xf>
    <xf numFmtId="4" fontId="45" fillId="88" borderId="315" applyNumberFormat="0" applyProtection="0">
      <alignment horizontal="right" vertical="center"/>
    </xf>
    <xf numFmtId="4" fontId="45" fillId="88" borderId="315" applyNumberFormat="0" applyProtection="0">
      <alignment horizontal="right" vertical="center"/>
    </xf>
    <xf numFmtId="4" fontId="45" fillId="88" borderId="315" applyNumberFormat="0" applyProtection="0">
      <alignment horizontal="right" vertical="center"/>
    </xf>
    <xf numFmtId="4" fontId="45" fillId="88" borderId="315" applyNumberFormat="0" applyProtection="0">
      <alignment horizontal="right" vertical="center"/>
    </xf>
    <xf numFmtId="4" fontId="45" fillId="88" borderId="315" applyNumberFormat="0" applyProtection="0">
      <alignment horizontal="right" vertical="center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4" fontId="74" fillId="20" borderId="315" applyNumberFormat="0" applyProtection="0">
      <alignment horizontal="left" vertical="center" indent="1"/>
    </xf>
    <xf numFmtId="0" fontId="82" fillId="77" borderId="317" applyNumberFormat="0" applyProtection="0">
      <alignment horizontal="left" vertical="top" indent="1"/>
    </xf>
    <xf numFmtId="0" fontId="82" fillId="77" borderId="317" applyNumberFormat="0" applyProtection="0">
      <alignment horizontal="left" vertical="top" indent="1"/>
    </xf>
    <xf numFmtId="0" fontId="82" fillId="77" borderId="317" applyNumberFormat="0" applyProtection="0">
      <alignment horizontal="left" vertical="top" indent="1"/>
    </xf>
    <xf numFmtId="0" fontId="82" fillId="77" borderId="317" applyNumberFormat="0" applyProtection="0">
      <alignment horizontal="left" vertical="top" indent="1"/>
    </xf>
    <xf numFmtId="0" fontId="82" fillId="77" borderId="317" applyNumberFormat="0" applyProtection="0">
      <alignment horizontal="left" vertical="top" indent="1"/>
    </xf>
    <xf numFmtId="4" fontId="45" fillId="89" borderId="313" applyNumberFormat="0" applyProtection="0">
      <alignment horizontal="left" vertical="center" indent="1"/>
    </xf>
    <xf numFmtId="4" fontId="45" fillId="89" borderId="313" applyNumberFormat="0" applyProtection="0">
      <alignment horizontal="left" vertical="center" indent="1"/>
    </xf>
    <xf numFmtId="4" fontId="45" fillId="89" borderId="313" applyNumberFormat="0" applyProtection="0">
      <alignment horizontal="left" vertical="center" indent="1"/>
    </xf>
    <xf numFmtId="4" fontId="45" fillId="89" borderId="313" applyNumberFormat="0" applyProtection="0">
      <alignment horizontal="left" vertical="center" indent="1"/>
    </xf>
    <xf numFmtId="4" fontId="45" fillId="89" borderId="313" applyNumberFormat="0" applyProtection="0">
      <alignment horizontal="left" vertical="center" indent="1"/>
    </xf>
    <xf numFmtId="4" fontId="73" fillId="74" borderId="316" applyNumberFormat="0" applyProtection="0">
      <alignment horizontal="right" vertical="center"/>
    </xf>
    <xf numFmtId="4" fontId="45" fillId="86" borderId="315" applyNumberFormat="0" applyProtection="0">
      <alignment horizontal="right" vertical="center"/>
    </xf>
    <xf numFmtId="4" fontId="45" fillId="86" borderId="315" applyNumberFormat="0" applyProtection="0">
      <alignment horizontal="right" vertical="center"/>
    </xf>
    <xf numFmtId="4" fontId="45" fillId="86" borderId="315" applyNumberFormat="0" applyProtection="0">
      <alignment horizontal="right" vertical="center"/>
    </xf>
    <xf numFmtId="4" fontId="45" fillId="86" borderId="315" applyNumberFormat="0" applyProtection="0">
      <alignment horizontal="right" vertical="center"/>
    </xf>
    <xf numFmtId="4" fontId="45" fillId="86" borderId="315" applyNumberFormat="0" applyProtection="0">
      <alignment horizontal="right" vertical="center"/>
    </xf>
    <xf numFmtId="2" fontId="84" fillId="91" borderId="311" applyProtection="0"/>
    <xf numFmtId="2" fontId="84" fillId="91" borderId="311" applyProtection="0"/>
    <xf numFmtId="2" fontId="44" fillId="92" borderId="311" applyProtection="0"/>
    <xf numFmtId="2" fontId="44" fillId="93" borderId="311" applyProtection="0"/>
    <xf numFmtId="2" fontId="44" fillId="94" borderId="311" applyProtection="0"/>
    <xf numFmtId="2" fontId="44" fillId="94" borderId="311" applyProtection="0">
      <alignment horizontal="center"/>
    </xf>
    <xf numFmtId="2" fontId="44" fillId="93" borderId="311" applyProtection="0">
      <alignment horizontal="center"/>
    </xf>
    <xf numFmtId="0" fontId="45" fillId="0" borderId="313">
      <alignment horizontal="left" vertical="top" wrapText="1"/>
    </xf>
    <xf numFmtId="0" fontId="87" fillId="0" borderId="319" applyNumberFormat="0" applyFill="0" applyAlignment="0" applyProtection="0"/>
    <xf numFmtId="0" fontId="93" fillId="0" borderId="320"/>
    <xf numFmtId="0" fontId="1" fillId="0" borderId="0"/>
    <xf numFmtId="164" fontId="37" fillId="0" borderId="0" applyFont="0" applyFill="0" applyBorder="0" applyAlignment="0" applyProtection="0"/>
    <xf numFmtId="0" fontId="1" fillId="0" borderId="0"/>
    <xf numFmtId="0" fontId="44" fillId="6" borderId="323" applyNumberFormat="0">
      <alignment readingOrder="1"/>
      <protection locked="0"/>
    </xf>
    <xf numFmtId="0" fontId="50" fillId="0" borderId="324">
      <alignment horizontal="left" vertical="top" wrapText="1"/>
    </xf>
    <xf numFmtId="49" fontId="36" fillId="0" borderId="321">
      <alignment horizontal="center" vertical="top" wrapText="1"/>
      <protection locked="0"/>
    </xf>
    <xf numFmtId="49" fontId="36" fillId="0" borderId="321">
      <alignment horizontal="center" vertical="top" wrapText="1"/>
      <protection locked="0"/>
    </xf>
    <xf numFmtId="49" fontId="45" fillId="10" borderId="321">
      <alignment horizontal="right" vertical="top"/>
      <protection locked="0"/>
    </xf>
    <xf numFmtId="49" fontId="45" fillId="10" borderId="321">
      <alignment horizontal="right" vertical="top"/>
      <protection locked="0"/>
    </xf>
    <xf numFmtId="0" fontId="45" fillId="10" borderId="321">
      <alignment horizontal="right" vertical="top"/>
      <protection locked="0"/>
    </xf>
    <xf numFmtId="0" fontId="45" fillId="10" borderId="321">
      <alignment horizontal="right" vertical="top"/>
      <protection locked="0"/>
    </xf>
    <xf numFmtId="49" fontId="45" fillId="0" borderId="321">
      <alignment horizontal="right" vertical="top"/>
      <protection locked="0"/>
    </xf>
    <xf numFmtId="49" fontId="45" fillId="0" borderId="321">
      <alignment horizontal="right" vertical="top"/>
      <protection locked="0"/>
    </xf>
    <xf numFmtId="0" fontId="45" fillId="0" borderId="321">
      <alignment horizontal="right" vertical="top"/>
      <protection locked="0"/>
    </xf>
    <xf numFmtId="0" fontId="45" fillId="0" borderId="321">
      <alignment horizontal="right" vertical="top"/>
      <protection locked="0"/>
    </xf>
    <xf numFmtId="49" fontId="45" fillId="49" borderId="321">
      <alignment horizontal="right" vertical="top"/>
      <protection locked="0"/>
    </xf>
    <xf numFmtId="49" fontId="45" fillId="49" borderId="321">
      <alignment horizontal="right" vertical="top"/>
      <protection locked="0"/>
    </xf>
    <xf numFmtId="0" fontId="45" fillId="49" borderId="321">
      <alignment horizontal="right" vertical="top"/>
      <protection locked="0"/>
    </xf>
    <xf numFmtId="0" fontId="45" fillId="49" borderId="321">
      <alignment horizontal="right" vertical="top"/>
      <protection locked="0"/>
    </xf>
    <xf numFmtId="0" fontId="50" fillId="0" borderId="324">
      <alignment horizontal="center" vertical="top" wrapText="1"/>
    </xf>
    <xf numFmtId="0" fontId="54" fillId="50" borderId="323" applyNumberFormat="0" applyAlignment="0" applyProtection="0"/>
    <xf numFmtId="0" fontId="67" fillId="13" borderId="323" applyNumberFormat="0" applyAlignment="0" applyProtection="0"/>
    <xf numFmtId="0" fontId="36" fillId="59" borderId="325" applyNumberFormat="0" applyFont="0" applyAlignment="0" applyProtection="0"/>
    <xf numFmtId="0" fontId="38" fillId="45" borderId="326" applyNumberFormat="0" applyFont="0" applyAlignment="0" applyProtection="0"/>
    <xf numFmtId="0" fontId="38" fillId="45" borderId="326" applyNumberFormat="0" applyFont="0" applyAlignment="0" applyProtection="0"/>
    <xf numFmtId="0" fontId="38" fillId="45" borderId="326" applyNumberFormat="0" applyFont="0" applyAlignment="0" applyProtection="0"/>
    <xf numFmtId="0" fontId="72" fillId="50" borderId="327" applyNumberFormat="0" applyAlignment="0" applyProtection="0"/>
    <xf numFmtId="4" fontId="53" fillId="60" borderId="327" applyNumberFormat="0" applyProtection="0">
      <alignment vertical="center"/>
    </xf>
    <xf numFmtId="4" fontId="74" fillId="57" borderId="326" applyNumberFormat="0" applyProtection="0">
      <alignment vertical="center"/>
    </xf>
    <xf numFmtId="4" fontId="74" fillId="57" borderId="326" applyNumberFormat="0" applyProtection="0">
      <alignment vertical="center"/>
    </xf>
    <xf numFmtId="4" fontId="74" fillId="57" borderId="326" applyNumberFormat="0" applyProtection="0">
      <alignment vertical="center"/>
    </xf>
    <xf numFmtId="4" fontId="74" fillId="57" borderId="326" applyNumberFormat="0" applyProtection="0">
      <alignment vertical="center"/>
    </xf>
    <xf numFmtId="4" fontId="74" fillId="57" borderId="326" applyNumberFormat="0" applyProtection="0">
      <alignment vertical="center"/>
    </xf>
    <xf numFmtId="4" fontId="75" fillId="60" borderId="327" applyNumberFormat="0" applyProtection="0">
      <alignment vertical="center"/>
    </xf>
    <xf numFmtId="4" fontId="45" fillId="60" borderId="326" applyNumberFormat="0" applyProtection="0">
      <alignment vertical="center"/>
    </xf>
    <xf numFmtId="4" fontId="45" fillId="60" borderId="326" applyNumberFormat="0" applyProtection="0">
      <alignment vertical="center"/>
    </xf>
    <xf numFmtId="4" fontId="45" fillId="60" borderId="326" applyNumberFormat="0" applyProtection="0">
      <alignment vertical="center"/>
    </xf>
    <xf numFmtId="4" fontId="45" fillId="60" borderId="326" applyNumberFormat="0" applyProtection="0">
      <alignment vertical="center"/>
    </xf>
    <xf numFmtId="4" fontId="45" fillId="60" borderId="326" applyNumberFormat="0" applyProtection="0">
      <alignment vertical="center"/>
    </xf>
    <xf numFmtId="4" fontId="53" fillId="60" borderId="327" applyNumberFormat="0" applyProtection="0">
      <alignment horizontal="left" vertical="center" indent="1"/>
    </xf>
    <xf numFmtId="4" fontId="74" fillId="60" borderId="326" applyNumberFormat="0" applyProtection="0">
      <alignment horizontal="left" vertical="center" indent="1"/>
    </xf>
    <xf numFmtId="4" fontId="74" fillId="60" borderId="326" applyNumberFormat="0" applyProtection="0">
      <alignment horizontal="left" vertical="center" indent="1"/>
    </xf>
    <xf numFmtId="4" fontId="74" fillId="60" borderId="326" applyNumberFormat="0" applyProtection="0">
      <alignment horizontal="left" vertical="center" indent="1"/>
    </xf>
    <xf numFmtId="4" fontId="74" fillId="60" borderId="326" applyNumberFormat="0" applyProtection="0">
      <alignment horizontal="left" vertical="center" indent="1"/>
    </xf>
    <xf numFmtId="4" fontId="74" fillId="60" borderId="326" applyNumberFormat="0" applyProtection="0">
      <alignment horizontal="left" vertical="center" indent="1"/>
    </xf>
    <xf numFmtId="4" fontId="53" fillId="60" borderId="327" applyNumberFormat="0" applyProtection="0">
      <alignment horizontal="left" vertical="center" indent="1"/>
    </xf>
    <xf numFmtId="0" fontId="45" fillId="57" borderId="328" applyNumberFormat="0" applyProtection="0">
      <alignment horizontal="left" vertical="top" indent="1"/>
    </xf>
    <xf numFmtId="0" fontId="45" fillId="57" borderId="328" applyNumberFormat="0" applyProtection="0">
      <alignment horizontal="left" vertical="top" indent="1"/>
    </xf>
    <xf numFmtId="0" fontId="45" fillId="57" borderId="328" applyNumberFormat="0" applyProtection="0">
      <alignment horizontal="left" vertical="top" indent="1"/>
    </xf>
    <xf numFmtId="0" fontId="45" fillId="57" borderId="328" applyNumberFormat="0" applyProtection="0">
      <alignment horizontal="left" vertical="top" indent="1"/>
    </xf>
    <xf numFmtId="0" fontId="45" fillId="57" borderId="328" applyNumberFormat="0" applyProtection="0">
      <alignment horizontal="left" vertical="top" indent="1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4" fontId="53" fillId="61" borderId="327" applyNumberFormat="0" applyProtection="0">
      <alignment horizontal="right" vertical="center"/>
    </xf>
    <xf numFmtId="4" fontId="74" fillId="9" borderId="326" applyNumberFormat="0" applyProtection="0">
      <alignment horizontal="right" vertical="center"/>
    </xf>
    <xf numFmtId="4" fontId="74" fillId="9" borderId="326" applyNumberFormat="0" applyProtection="0">
      <alignment horizontal="right" vertical="center"/>
    </xf>
    <xf numFmtId="4" fontId="74" fillId="9" borderId="326" applyNumberFormat="0" applyProtection="0">
      <alignment horizontal="right" vertical="center"/>
    </xf>
    <xf numFmtId="4" fontId="74" fillId="9" borderId="326" applyNumberFormat="0" applyProtection="0">
      <alignment horizontal="right" vertical="center"/>
    </xf>
    <xf numFmtId="4" fontId="74" fillId="9" borderId="326" applyNumberFormat="0" applyProtection="0">
      <alignment horizontal="right" vertical="center"/>
    </xf>
    <xf numFmtId="4" fontId="53" fillId="62" borderId="327" applyNumberFormat="0" applyProtection="0">
      <alignment horizontal="right" vertical="center"/>
    </xf>
    <xf numFmtId="4" fontId="74" fillId="63" borderId="326" applyNumberFormat="0" applyProtection="0">
      <alignment horizontal="right" vertical="center"/>
    </xf>
    <xf numFmtId="4" fontId="74" fillId="63" borderId="326" applyNumberFormat="0" applyProtection="0">
      <alignment horizontal="right" vertical="center"/>
    </xf>
    <xf numFmtId="4" fontId="74" fillId="63" borderId="326" applyNumberFormat="0" applyProtection="0">
      <alignment horizontal="right" vertical="center"/>
    </xf>
    <xf numFmtId="4" fontId="74" fillId="63" borderId="326" applyNumberFormat="0" applyProtection="0">
      <alignment horizontal="right" vertical="center"/>
    </xf>
    <xf numFmtId="4" fontId="74" fillId="63" borderId="326" applyNumberFormat="0" applyProtection="0">
      <alignment horizontal="right" vertical="center"/>
    </xf>
    <xf numFmtId="4" fontId="53" fillId="64" borderId="327" applyNumberFormat="0" applyProtection="0">
      <alignment horizontal="right" vertical="center"/>
    </xf>
    <xf numFmtId="4" fontId="74" fillId="30" borderId="324" applyNumberFormat="0" applyProtection="0">
      <alignment horizontal="right" vertical="center"/>
    </xf>
    <xf numFmtId="4" fontId="74" fillId="30" borderId="324" applyNumberFormat="0" applyProtection="0">
      <alignment horizontal="right" vertical="center"/>
    </xf>
    <xf numFmtId="4" fontId="74" fillId="30" borderId="324" applyNumberFormat="0" applyProtection="0">
      <alignment horizontal="right" vertical="center"/>
    </xf>
    <xf numFmtId="4" fontId="74" fillId="30" borderId="324" applyNumberFormat="0" applyProtection="0">
      <alignment horizontal="right" vertical="center"/>
    </xf>
    <xf numFmtId="4" fontId="74" fillId="30" borderId="324" applyNumberFormat="0" applyProtection="0">
      <alignment horizontal="right" vertical="center"/>
    </xf>
    <xf numFmtId="4" fontId="53" fillId="65" borderId="327" applyNumberFormat="0" applyProtection="0">
      <alignment horizontal="right" vertical="center"/>
    </xf>
    <xf numFmtId="4" fontId="74" fillId="17" borderId="326" applyNumberFormat="0" applyProtection="0">
      <alignment horizontal="right" vertical="center"/>
    </xf>
    <xf numFmtId="4" fontId="74" fillId="17" borderId="326" applyNumberFormat="0" applyProtection="0">
      <alignment horizontal="right" vertical="center"/>
    </xf>
    <xf numFmtId="4" fontId="74" fillId="17" borderId="326" applyNumberFormat="0" applyProtection="0">
      <alignment horizontal="right" vertical="center"/>
    </xf>
    <xf numFmtId="4" fontId="74" fillId="17" borderId="326" applyNumberFormat="0" applyProtection="0">
      <alignment horizontal="right" vertical="center"/>
    </xf>
    <xf numFmtId="4" fontId="74" fillId="17" borderId="326" applyNumberFormat="0" applyProtection="0">
      <alignment horizontal="right" vertical="center"/>
    </xf>
    <xf numFmtId="4" fontId="53" fillId="66" borderId="327" applyNumberFormat="0" applyProtection="0">
      <alignment horizontal="right" vertical="center"/>
    </xf>
    <xf numFmtId="4" fontId="74" fillId="21" borderId="326" applyNumberFormat="0" applyProtection="0">
      <alignment horizontal="right" vertical="center"/>
    </xf>
    <xf numFmtId="4" fontId="74" fillId="21" borderId="326" applyNumberFormat="0" applyProtection="0">
      <alignment horizontal="right" vertical="center"/>
    </xf>
    <xf numFmtId="4" fontId="74" fillId="21" borderId="326" applyNumberFormat="0" applyProtection="0">
      <alignment horizontal="right" vertical="center"/>
    </xf>
    <xf numFmtId="4" fontId="74" fillId="21" borderId="326" applyNumberFormat="0" applyProtection="0">
      <alignment horizontal="right" vertical="center"/>
    </xf>
    <xf numFmtId="4" fontId="74" fillId="21" borderId="326" applyNumberFormat="0" applyProtection="0">
      <alignment horizontal="right" vertical="center"/>
    </xf>
    <xf numFmtId="4" fontId="53" fillId="67" borderId="327" applyNumberFormat="0" applyProtection="0">
      <alignment horizontal="right" vertical="center"/>
    </xf>
    <xf numFmtId="4" fontId="74" fillId="44" borderId="326" applyNumberFormat="0" applyProtection="0">
      <alignment horizontal="right" vertical="center"/>
    </xf>
    <xf numFmtId="4" fontId="74" fillId="44" borderId="326" applyNumberFormat="0" applyProtection="0">
      <alignment horizontal="right" vertical="center"/>
    </xf>
    <xf numFmtId="4" fontId="74" fillId="44" borderId="326" applyNumberFormat="0" applyProtection="0">
      <alignment horizontal="right" vertical="center"/>
    </xf>
    <xf numFmtId="4" fontId="74" fillId="44" borderId="326" applyNumberFormat="0" applyProtection="0">
      <alignment horizontal="right" vertical="center"/>
    </xf>
    <xf numFmtId="4" fontId="74" fillId="44" borderId="326" applyNumberFormat="0" applyProtection="0">
      <alignment horizontal="right" vertical="center"/>
    </xf>
    <xf numFmtId="4" fontId="53" fillId="68" borderId="327" applyNumberFormat="0" applyProtection="0">
      <alignment horizontal="right" vertical="center"/>
    </xf>
    <xf numFmtId="4" fontId="74" fillId="37" borderId="326" applyNumberFormat="0" applyProtection="0">
      <alignment horizontal="right" vertical="center"/>
    </xf>
    <xf numFmtId="4" fontId="74" fillId="37" borderId="326" applyNumberFormat="0" applyProtection="0">
      <alignment horizontal="right" vertical="center"/>
    </xf>
    <xf numFmtId="4" fontId="74" fillId="37" borderId="326" applyNumberFormat="0" applyProtection="0">
      <alignment horizontal="right" vertical="center"/>
    </xf>
    <xf numFmtId="4" fontId="74" fillId="37" borderId="326" applyNumberFormat="0" applyProtection="0">
      <alignment horizontal="right" vertical="center"/>
    </xf>
    <xf numFmtId="4" fontId="74" fillId="37" borderId="326" applyNumberFormat="0" applyProtection="0">
      <alignment horizontal="right" vertical="center"/>
    </xf>
    <xf numFmtId="4" fontId="53" fillId="69" borderId="327" applyNumberFormat="0" applyProtection="0">
      <alignment horizontal="right" vertical="center"/>
    </xf>
    <xf numFmtId="4" fontId="74" fillId="70" borderId="326" applyNumberFormat="0" applyProtection="0">
      <alignment horizontal="right" vertical="center"/>
    </xf>
    <xf numFmtId="4" fontId="74" fillId="70" borderId="326" applyNumberFormat="0" applyProtection="0">
      <alignment horizontal="right" vertical="center"/>
    </xf>
    <xf numFmtId="4" fontId="74" fillId="70" borderId="326" applyNumberFormat="0" applyProtection="0">
      <alignment horizontal="right" vertical="center"/>
    </xf>
    <xf numFmtId="4" fontId="74" fillId="70" borderId="326" applyNumberFormat="0" applyProtection="0">
      <alignment horizontal="right" vertical="center"/>
    </xf>
    <xf numFmtId="4" fontId="74" fillId="70" borderId="326" applyNumberFormat="0" applyProtection="0">
      <alignment horizontal="right" vertical="center"/>
    </xf>
    <xf numFmtId="4" fontId="53" fillId="71" borderId="327" applyNumberFormat="0" applyProtection="0">
      <alignment horizontal="right" vertical="center"/>
    </xf>
    <xf numFmtId="4" fontId="74" fillId="16" borderId="326" applyNumberFormat="0" applyProtection="0">
      <alignment horizontal="right" vertical="center"/>
    </xf>
    <xf numFmtId="4" fontId="74" fillId="16" borderId="326" applyNumberFormat="0" applyProtection="0">
      <alignment horizontal="right" vertical="center"/>
    </xf>
    <xf numFmtId="4" fontId="74" fillId="16" borderId="326" applyNumberFormat="0" applyProtection="0">
      <alignment horizontal="right" vertical="center"/>
    </xf>
    <xf numFmtId="4" fontId="74" fillId="16" borderId="326" applyNumberFormat="0" applyProtection="0">
      <alignment horizontal="right" vertical="center"/>
    </xf>
    <xf numFmtId="4" fontId="74" fillId="16" borderId="326" applyNumberFormat="0" applyProtection="0">
      <alignment horizontal="right" vertical="center"/>
    </xf>
    <xf numFmtId="4" fontId="77" fillId="72" borderId="327" applyNumberFormat="0" applyProtection="0">
      <alignment horizontal="left" vertical="center" indent="1"/>
    </xf>
    <xf numFmtId="4" fontId="74" fillId="73" borderId="324" applyNumberFormat="0" applyProtection="0">
      <alignment horizontal="left" vertical="center" indent="1"/>
    </xf>
    <xf numFmtId="4" fontId="74" fillId="73" borderId="324" applyNumberFormat="0" applyProtection="0">
      <alignment horizontal="left" vertical="center" indent="1"/>
    </xf>
    <xf numFmtId="4" fontId="74" fillId="73" borderId="324" applyNumberFormat="0" applyProtection="0">
      <alignment horizontal="left" vertical="center" indent="1"/>
    </xf>
    <xf numFmtId="4" fontId="74" fillId="73" borderId="324" applyNumberFormat="0" applyProtection="0">
      <alignment horizontal="left" vertical="center" indent="1"/>
    </xf>
    <xf numFmtId="4" fontId="74" fillId="73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56" fillId="75" borderId="324" applyNumberFormat="0" applyProtection="0">
      <alignment horizontal="left" vertical="center" indent="1"/>
    </xf>
    <xf numFmtId="4" fontId="74" fillId="77" borderId="326" applyNumberFormat="0" applyProtection="0">
      <alignment horizontal="right" vertical="center"/>
    </xf>
    <xf numFmtId="4" fontId="74" fillId="77" borderId="326" applyNumberFormat="0" applyProtection="0">
      <alignment horizontal="right" vertical="center"/>
    </xf>
    <xf numFmtId="4" fontId="74" fillId="77" borderId="326" applyNumberFormat="0" applyProtection="0">
      <alignment horizontal="right" vertical="center"/>
    </xf>
    <xf numFmtId="4" fontId="74" fillId="77" borderId="326" applyNumberFormat="0" applyProtection="0">
      <alignment horizontal="right" vertical="center"/>
    </xf>
    <xf numFmtId="4" fontId="74" fillId="77" borderId="326" applyNumberFormat="0" applyProtection="0">
      <alignment horizontal="right" vertical="center"/>
    </xf>
    <xf numFmtId="4" fontId="74" fillId="78" borderId="324" applyNumberFormat="0" applyProtection="0">
      <alignment horizontal="left" vertical="center" indent="1"/>
    </xf>
    <xf numFmtId="4" fontId="74" fillId="78" borderId="324" applyNumberFormat="0" applyProtection="0">
      <alignment horizontal="left" vertical="center" indent="1"/>
    </xf>
    <xf numFmtId="4" fontId="74" fillId="78" borderId="324" applyNumberFormat="0" applyProtection="0">
      <alignment horizontal="left" vertical="center" indent="1"/>
    </xf>
    <xf numFmtId="4" fontId="74" fillId="78" borderId="324" applyNumberFormat="0" applyProtection="0">
      <alignment horizontal="left" vertical="center" indent="1"/>
    </xf>
    <xf numFmtId="4" fontId="74" fillId="78" borderId="324" applyNumberFormat="0" applyProtection="0">
      <alignment horizontal="left" vertical="center" indent="1"/>
    </xf>
    <xf numFmtId="4" fontId="74" fillId="77" borderId="324" applyNumberFormat="0" applyProtection="0">
      <alignment horizontal="left" vertical="center" indent="1"/>
    </xf>
    <xf numFmtId="4" fontId="74" fillId="77" borderId="324" applyNumberFormat="0" applyProtection="0">
      <alignment horizontal="left" vertical="center" indent="1"/>
    </xf>
    <xf numFmtId="4" fontId="74" fillId="77" borderId="324" applyNumberFormat="0" applyProtection="0">
      <alignment horizontal="left" vertical="center" indent="1"/>
    </xf>
    <xf numFmtId="4" fontId="74" fillId="77" borderId="324" applyNumberFormat="0" applyProtection="0">
      <alignment horizontal="left" vertical="center" indent="1"/>
    </xf>
    <xf numFmtId="4" fontId="74" fillId="77" borderId="324" applyNumberFormat="0" applyProtection="0">
      <alignment horizontal="left" vertical="center" indent="1"/>
    </xf>
    <xf numFmtId="0" fontId="74" fillId="50" borderId="326" applyNumberFormat="0" applyProtection="0">
      <alignment horizontal="left" vertical="center" indent="1"/>
    </xf>
    <xf numFmtId="0" fontId="74" fillId="50" borderId="326" applyNumberFormat="0" applyProtection="0">
      <alignment horizontal="left" vertical="center" indent="1"/>
    </xf>
    <xf numFmtId="0" fontId="74" fillId="50" borderId="326" applyNumberFormat="0" applyProtection="0">
      <alignment horizontal="left" vertical="center" indent="1"/>
    </xf>
    <xf numFmtId="0" fontId="74" fillId="50" borderId="326" applyNumberFormat="0" applyProtection="0">
      <alignment horizontal="left" vertical="center" indent="1"/>
    </xf>
    <xf numFmtId="0" fontId="74" fillId="50" borderId="326" applyNumberFormat="0" applyProtection="0">
      <alignment horizontal="left" vertical="center" indent="1"/>
    </xf>
    <xf numFmtId="0" fontId="74" fillId="50" borderId="326" applyNumberFormat="0" applyProtection="0">
      <alignment horizontal="left" vertical="center" indent="1"/>
    </xf>
    <xf numFmtId="0" fontId="38" fillId="75" borderId="328" applyNumberFormat="0" applyProtection="0">
      <alignment horizontal="left" vertical="top" indent="1"/>
    </xf>
    <xf numFmtId="0" fontId="38" fillId="75" borderId="328" applyNumberFormat="0" applyProtection="0">
      <alignment horizontal="left" vertical="top" indent="1"/>
    </xf>
    <xf numFmtId="0" fontId="38" fillId="75" borderId="328" applyNumberFormat="0" applyProtection="0">
      <alignment horizontal="left" vertical="top" indent="1"/>
    </xf>
    <xf numFmtId="0" fontId="38" fillId="75" borderId="328" applyNumberFormat="0" applyProtection="0">
      <alignment horizontal="left" vertical="top" indent="1"/>
    </xf>
    <xf numFmtId="0" fontId="38" fillId="75" borderId="328" applyNumberFormat="0" applyProtection="0">
      <alignment horizontal="left" vertical="top" indent="1"/>
    </xf>
    <xf numFmtId="0" fontId="38" fillId="75" borderId="328" applyNumberFormat="0" applyProtection="0">
      <alignment horizontal="left" vertical="top" indent="1"/>
    </xf>
    <xf numFmtId="0" fontId="38" fillId="75" borderId="328" applyNumberFormat="0" applyProtection="0">
      <alignment horizontal="left" vertical="top" indent="1"/>
    </xf>
    <xf numFmtId="0" fontId="38" fillId="75" borderId="328" applyNumberFormat="0" applyProtection="0">
      <alignment horizontal="left" vertical="top" indent="1"/>
    </xf>
    <xf numFmtId="0" fontId="74" fillId="82" borderId="326" applyNumberFormat="0" applyProtection="0">
      <alignment horizontal="left" vertical="center" indent="1"/>
    </xf>
    <xf numFmtId="0" fontId="74" fillId="82" borderId="326" applyNumberFormat="0" applyProtection="0">
      <alignment horizontal="left" vertical="center" indent="1"/>
    </xf>
    <xf numFmtId="0" fontId="74" fillId="82" borderId="326" applyNumberFormat="0" applyProtection="0">
      <alignment horizontal="left" vertical="center" indent="1"/>
    </xf>
    <xf numFmtId="0" fontId="74" fillId="82" borderId="326" applyNumberFormat="0" applyProtection="0">
      <alignment horizontal="left" vertical="center" indent="1"/>
    </xf>
    <xf numFmtId="0" fontId="74" fillId="82" borderId="326" applyNumberFormat="0" applyProtection="0">
      <alignment horizontal="left" vertical="center" indent="1"/>
    </xf>
    <xf numFmtId="0" fontId="74" fillId="82" borderId="326" applyNumberFormat="0" applyProtection="0">
      <alignment horizontal="left" vertical="center" indent="1"/>
    </xf>
    <xf numFmtId="0" fontId="38" fillId="77" borderId="328" applyNumberFormat="0" applyProtection="0">
      <alignment horizontal="left" vertical="top" indent="1"/>
    </xf>
    <xf numFmtId="0" fontId="38" fillId="77" borderId="328" applyNumberFormat="0" applyProtection="0">
      <alignment horizontal="left" vertical="top" indent="1"/>
    </xf>
    <xf numFmtId="0" fontId="38" fillId="77" borderId="328" applyNumberFormat="0" applyProtection="0">
      <alignment horizontal="left" vertical="top" indent="1"/>
    </xf>
    <xf numFmtId="0" fontId="38" fillId="77" borderId="328" applyNumberFormat="0" applyProtection="0">
      <alignment horizontal="left" vertical="top" indent="1"/>
    </xf>
    <xf numFmtId="0" fontId="38" fillId="77" borderId="328" applyNumberFormat="0" applyProtection="0">
      <alignment horizontal="left" vertical="top" indent="1"/>
    </xf>
    <xf numFmtId="0" fontId="38" fillId="77" borderId="328" applyNumberFormat="0" applyProtection="0">
      <alignment horizontal="left" vertical="top" indent="1"/>
    </xf>
    <xf numFmtId="0" fontId="38" fillId="77" borderId="328" applyNumberFormat="0" applyProtection="0">
      <alignment horizontal="left" vertical="top" indent="1"/>
    </xf>
    <xf numFmtId="0" fontId="38" fillId="77" borderId="328" applyNumberFormat="0" applyProtection="0">
      <alignment horizontal="left" vertical="top" indent="1"/>
    </xf>
    <xf numFmtId="0" fontId="74" fillId="14" borderId="326" applyNumberFormat="0" applyProtection="0">
      <alignment horizontal="left" vertical="center" indent="1"/>
    </xf>
    <xf numFmtId="0" fontId="74" fillId="14" borderId="326" applyNumberFormat="0" applyProtection="0">
      <alignment horizontal="left" vertical="center" indent="1"/>
    </xf>
    <xf numFmtId="0" fontId="74" fillId="14" borderId="326" applyNumberFormat="0" applyProtection="0">
      <alignment horizontal="left" vertical="center" indent="1"/>
    </xf>
    <xf numFmtId="0" fontId="74" fillId="14" borderId="326" applyNumberFormat="0" applyProtection="0">
      <alignment horizontal="left" vertical="center" indent="1"/>
    </xf>
    <xf numFmtId="0" fontId="74" fillId="14" borderId="326" applyNumberFormat="0" applyProtection="0">
      <alignment horizontal="left" vertical="center" indent="1"/>
    </xf>
    <xf numFmtId="0" fontId="37" fillId="85" borderId="327" applyNumberFormat="0" applyProtection="0">
      <alignment horizontal="left" vertical="center" indent="1"/>
    </xf>
    <xf numFmtId="0" fontId="38" fillId="14" borderId="328" applyNumberFormat="0" applyProtection="0">
      <alignment horizontal="left" vertical="top" indent="1"/>
    </xf>
    <xf numFmtId="0" fontId="38" fillId="14" borderId="328" applyNumberFormat="0" applyProtection="0">
      <alignment horizontal="left" vertical="top" indent="1"/>
    </xf>
    <xf numFmtId="0" fontId="38" fillId="14" borderId="328" applyNumberFormat="0" applyProtection="0">
      <alignment horizontal="left" vertical="top" indent="1"/>
    </xf>
    <xf numFmtId="0" fontId="38" fillId="14" borderId="328" applyNumberFormat="0" applyProtection="0">
      <alignment horizontal="left" vertical="top" indent="1"/>
    </xf>
    <xf numFmtId="0" fontId="38" fillId="14" borderId="328" applyNumberFormat="0" applyProtection="0">
      <alignment horizontal="left" vertical="top" indent="1"/>
    </xf>
    <xf numFmtId="0" fontId="38" fillId="14" borderId="328" applyNumberFormat="0" applyProtection="0">
      <alignment horizontal="left" vertical="top" indent="1"/>
    </xf>
    <xf numFmtId="0" fontId="38" fillId="14" borderId="328" applyNumberFormat="0" applyProtection="0">
      <alignment horizontal="left" vertical="top" indent="1"/>
    </xf>
    <xf numFmtId="0" fontId="38" fillId="14" borderId="328" applyNumberFormat="0" applyProtection="0">
      <alignment horizontal="left" vertical="top" indent="1"/>
    </xf>
    <xf numFmtId="0" fontId="74" fillId="78" borderId="326" applyNumberFormat="0" applyProtection="0">
      <alignment horizontal="left" vertical="center" indent="1"/>
    </xf>
    <xf numFmtId="0" fontId="74" fillId="78" borderId="326" applyNumberFormat="0" applyProtection="0">
      <alignment horizontal="left" vertical="center" indent="1"/>
    </xf>
    <xf numFmtId="0" fontId="74" fillId="78" borderId="326" applyNumberFormat="0" applyProtection="0">
      <alignment horizontal="left" vertical="center" indent="1"/>
    </xf>
    <xf numFmtId="0" fontId="74" fillId="78" borderId="326" applyNumberFormat="0" applyProtection="0">
      <alignment horizontal="left" vertical="center" indent="1"/>
    </xf>
    <xf numFmtId="0" fontId="74" fillId="78" borderId="326" applyNumberFormat="0" applyProtection="0">
      <alignment horizontal="left" vertical="center" indent="1"/>
    </xf>
    <xf numFmtId="0" fontId="37" fillId="6" borderId="327" applyNumberFormat="0" applyProtection="0">
      <alignment horizontal="left" vertical="center" indent="1"/>
    </xf>
    <xf numFmtId="0" fontId="38" fillId="78" borderId="328" applyNumberFormat="0" applyProtection="0">
      <alignment horizontal="left" vertical="top" indent="1"/>
    </xf>
    <xf numFmtId="0" fontId="38" fillId="78" borderId="328" applyNumberFormat="0" applyProtection="0">
      <alignment horizontal="left" vertical="top" indent="1"/>
    </xf>
    <xf numFmtId="0" fontId="38" fillId="78" borderId="328" applyNumberFormat="0" applyProtection="0">
      <alignment horizontal="left" vertical="top" indent="1"/>
    </xf>
    <xf numFmtId="0" fontId="38" fillId="78" borderId="328" applyNumberFormat="0" applyProtection="0">
      <alignment horizontal="left" vertical="top" indent="1"/>
    </xf>
    <xf numFmtId="0" fontId="38" fillId="78" borderId="328" applyNumberFormat="0" applyProtection="0">
      <alignment horizontal="left" vertical="top" indent="1"/>
    </xf>
    <xf numFmtId="0" fontId="38" fillId="78" borderId="328" applyNumberFormat="0" applyProtection="0">
      <alignment horizontal="left" vertical="top" indent="1"/>
    </xf>
    <xf numFmtId="0" fontId="38" fillId="78" borderId="328" applyNumberFormat="0" applyProtection="0">
      <alignment horizontal="left" vertical="top" indent="1"/>
    </xf>
    <xf numFmtId="0" fontId="38" fillId="78" borderId="328" applyNumberFormat="0" applyProtection="0">
      <alignment horizontal="left" vertical="top" indent="1"/>
    </xf>
    <xf numFmtId="0" fontId="81" fillId="75" borderId="329" applyBorder="0"/>
    <xf numFmtId="4" fontId="53" fillId="87" borderId="327" applyNumberFormat="0" applyProtection="0">
      <alignment vertical="center"/>
    </xf>
    <xf numFmtId="4" fontId="82" fillId="59" borderId="328" applyNumberFormat="0" applyProtection="0">
      <alignment vertical="center"/>
    </xf>
    <xf numFmtId="4" fontId="82" fillId="59" borderId="328" applyNumberFormat="0" applyProtection="0">
      <alignment vertical="center"/>
    </xf>
    <xf numFmtId="4" fontId="82" fillId="59" borderId="328" applyNumberFormat="0" applyProtection="0">
      <alignment vertical="center"/>
    </xf>
    <xf numFmtId="4" fontId="82" fillId="59" borderId="328" applyNumberFormat="0" applyProtection="0">
      <alignment vertical="center"/>
    </xf>
    <xf numFmtId="4" fontId="82" fillId="59" borderId="328" applyNumberFormat="0" applyProtection="0">
      <alignment vertical="center"/>
    </xf>
    <xf numFmtId="4" fontId="75" fillId="87" borderId="327" applyNumberFormat="0" applyProtection="0">
      <alignment vertical="center"/>
    </xf>
    <xf numFmtId="4" fontId="53" fillId="87" borderId="327" applyNumberFormat="0" applyProtection="0">
      <alignment horizontal="left" vertical="center" indent="1"/>
    </xf>
    <xf numFmtId="4" fontId="82" fillId="50" borderId="328" applyNumberFormat="0" applyProtection="0">
      <alignment horizontal="left" vertical="center" indent="1"/>
    </xf>
    <xf numFmtId="4" fontId="82" fillId="50" borderId="328" applyNumberFormat="0" applyProtection="0">
      <alignment horizontal="left" vertical="center" indent="1"/>
    </xf>
    <xf numFmtId="4" fontId="82" fillId="50" borderId="328" applyNumberFormat="0" applyProtection="0">
      <alignment horizontal="left" vertical="center" indent="1"/>
    </xf>
    <xf numFmtId="4" fontId="82" fillId="50" borderId="328" applyNumberFormat="0" applyProtection="0">
      <alignment horizontal="left" vertical="center" indent="1"/>
    </xf>
    <xf numFmtId="4" fontId="82" fillId="50" borderId="328" applyNumberFormat="0" applyProtection="0">
      <alignment horizontal="left" vertical="center" indent="1"/>
    </xf>
    <xf numFmtId="4" fontId="53" fillId="87" borderId="327" applyNumberFormat="0" applyProtection="0">
      <alignment horizontal="left" vertical="center" indent="1"/>
    </xf>
    <xf numFmtId="0" fontId="82" fillId="59" borderId="328" applyNumberFormat="0" applyProtection="0">
      <alignment horizontal="left" vertical="top" indent="1"/>
    </xf>
    <xf numFmtId="0" fontId="82" fillId="59" borderId="328" applyNumberFormat="0" applyProtection="0">
      <alignment horizontal="left" vertical="top" indent="1"/>
    </xf>
    <xf numFmtId="0" fontId="82" fillId="59" borderId="328" applyNumberFormat="0" applyProtection="0">
      <alignment horizontal="left" vertical="top" indent="1"/>
    </xf>
    <xf numFmtId="0" fontId="82" fillId="59" borderId="328" applyNumberFormat="0" applyProtection="0">
      <alignment horizontal="left" vertical="top" indent="1"/>
    </xf>
    <xf numFmtId="0" fontId="82" fillId="59" borderId="328" applyNumberFormat="0" applyProtection="0">
      <alignment horizontal="left" vertical="top" indent="1"/>
    </xf>
    <xf numFmtId="4" fontId="53" fillId="74" borderId="327" applyNumberFormat="0" applyProtection="0">
      <alignment horizontal="right" vertical="center"/>
    </xf>
    <xf numFmtId="4" fontId="74" fillId="0" borderId="326" applyNumberFormat="0" applyProtection="0">
      <alignment horizontal="right" vertical="center"/>
    </xf>
    <xf numFmtId="4" fontId="74" fillId="0" borderId="326" applyNumberFormat="0" applyProtection="0">
      <alignment horizontal="right" vertical="center"/>
    </xf>
    <xf numFmtId="4" fontId="74" fillId="0" borderId="326" applyNumberFormat="0" applyProtection="0">
      <alignment horizontal="right" vertical="center"/>
    </xf>
    <xf numFmtId="4" fontId="74" fillId="0" borderId="326" applyNumberFormat="0" applyProtection="0">
      <alignment horizontal="right" vertical="center"/>
    </xf>
    <xf numFmtId="4" fontId="74" fillId="0" borderId="326" applyNumberFormat="0" applyProtection="0">
      <alignment horizontal="right" vertical="center"/>
    </xf>
    <xf numFmtId="4" fontId="75" fillId="74" borderId="327" applyNumberFormat="0" applyProtection="0">
      <alignment horizontal="right" vertical="center"/>
    </xf>
    <xf numFmtId="4" fontId="45" fillId="88" borderId="326" applyNumberFormat="0" applyProtection="0">
      <alignment horizontal="right" vertical="center"/>
    </xf>
    <xf numFmtId="4" fontId="45" fillId="88" borderId="326" applyNumberFormat="0" applyProtection="0">
      <alignment horizontal="right" vertical="center"/>
    </xf>
    <xf numFmtId="4" fontId="45" fillId="88" borderId="326" applyNumberFormat="0" applyProtection="0">
      <alignment horizontal="right" vertical="center"/>
    </xf>
    <xf numFmtId="4" fontId="45" fillId="88" borderId="326" applyNumberFormat="0" applyProtection="0">
      <alignment horizontal="right" vertical="center"/>
    </xf>
    <xf numFmtId="4" fontId="45" fillId="88" borderId="326" applyNumberFormat="0" applyProtection="0">
      <alignment horizontal="right" vertical="center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4" fontId="74" fillId="20" borderId="326" applyNumberFormat="0" applyProtection="0">
      <alignment horizontal="left" vertical="center" indent="1"/>
    </xf>
    <xf numFmtId="0" fontId="82" fillId="77" borderId="328" applyNumberFormat="0" applyProtection="0">
      <alignment horizontal="left" vertical="top" indent="1"/>
    </xf>
    <xf numFmtId="0" fontId="82" fillId="77" borderId="328" applyNumberFormat="0" applyProtection="0">
      <alignment horizontal="left" vertical="top" indent="1"/>
    </xf>
    <xf numFmtId="0" fontId="82" fillId="77" borderId="328" applyNumberFormat="0" applyProtection="0">
      <alignment horizontal="left" vertical="top" indent="1"/>
    </xf>
    <xf numFmtId="0" fontId="82" fillId="77" borderId="328" applyNumberFormat="0" applyProtection="0">
      <alignment horizontal="left" vertical="top" indent="1"/>
    </xf>
    <xf numFmtId="0" fontId="82" fillId="77" borderId="328" applyNumberFormat="0" applyProtection="0">
      <alignment horizontal="left" vertical="top" indent="1"/>
    </xf>
    <xf numFmtId="4" fontId="45" fillId="89" borderId="324" applyNumberFormat="0" applyProtection="0">
      <alignment horizontal="left" vertical="center" indent="1"/>
    </xf>
    <xf numFmtId="4" fontId="45" fillId="89" borderId="324" applyNumberFormat="0" applyProtection="0">
      <alignment horizontal="left" vertical="center" indent="1"/>
    </xf>
    <xf numFmtId="4" fontId="45" fillId="89" borderId="324" applyNumberFormat="0" applyProtection="0">
      <alignment horizontal="left" vertical="center" indent="1"/>
    </xf>
    <xf numFmtId="4" fontId="45" fillId="89" borderId="324" applyNumberFormat="0" applyProtection="0">
      <alignment horizontal="left" vertical="center" indent="1"/>
    </xf>
    <xf numFmtId="4" fontId="45" fillId="89" borderId="324" applyNumberFormat="0" applyProtection="0">
      <alignment horizontal="left" vertical="center" indent="1"/>
    </xf>
    <xf numFmtId="4" fontId="73" fillId="74" borderId="327" applyNumberFormat="0" applyProtection="0">
      <alignment horizontal="right" vertical="center"/>
    </xf>
    <xf numFmtId="4" fontId="45" fillId="86" borderId="326" applyNumberFormat="0" applyProtection="0">
      <alignment horizontal="right" vertical="center"/>
    </xf>
    <xf numFmtId="4" fontId="45" fillId="86" borderId="326" applyNumberFormat="0" applyProtection="0">
      <alignment horizontal="right" vertical="center"/>
    </xf>
    <xf numFmtId="4" fontId="45" fillId="86" borderId="326" applyNumberFormat="0" applyProtection="0">
      <alignment horizontal="right" vertical="center"/>
    </xf>
    <xf numFmtId="4" fontId="45" fillId="86" borderId="326" applyNumberFormat="0" applyProtection="0">
      <alignment horizontal="right" vertical="center"/>
    </xf>
    <xf numFmtId="4" fontId="45" fillId="86" borderId="326" applyNumberFormat="0" applyProtection="0">
      <alignment horizontal="right" vertical="center"/>
    </xf>
    <xf numFmtId="2" fontId="84" fillId="91" borderId="322" applyProtection="0"/>
    <xf numFmtId="2" fontId="84" fillId="91" borderId="322" applyProtection="0"/>
    <xf numFmtId="2" fontId="44" fillId="92" borderId="322" applyProtection="0"/>
    <xf numFmtId="2" fontId="44" fillId="93" borderId="322" applyProtection="0"/>
    <xf numFmtId="2" fontId="44" fillId="94" borderId="322" applyProtection="0"/>
    <xf numFmtId="2" fontId="44" fillId="94" borderId="322" applyProtection="0">
      <alignment horizontal="center"/>
    </xf>
    <xf numFmtId="2" fontId="44" fillId="93" borderId="322" applyProtection="0">
      <alignment horizontal="center"/>
    </xf>
    <xf numFmtId="0" fontId="45" fillId="0" borderId="324">
      <alignment horizontal="left" vertical="top" wrapText="1"/>
    </xf>
    <xf numFmtId="0" fontId="87" fillId="0" borderId="330" applyNumberFormat="0" applyFill="0" applyAlignment="0" applyProtection="0"/>
    <xf numFmtId="0" fontId="93" fillId="0" borderId="331"/>
    <xf numFmtId="0" fontId="44" fillId="6" borderId="334" applyNumberFormat="0">
      <alignment readingOrder="1"/>
      <protection locked="0"/>
    </xf>
    <xf numFmtId="0" fontId="50" fillId="0" borderId="335">
      <alignment horizontal="left" vertical="top" wrapText="1"/>
    </xf>
    <xf numFmtId="49" fontId="36" fillId="0" borderId="332">
      <alignment horizontal="center" vertical="top" wrapText="1"/>
      <protection locked="0"/>
    </xf>
    <xf numFmtId="49" fontId="36" fillId="0" borderId="332">
      <alignment horizontal="center" vertical="top" wrapText="1"/>
      <protection locked="0"/>
    </xf>
    <xf numFmtId="49" fontId="45" fillId="10" borderId="332">
      <alignment horizontal="right" vertical="top"/>
      <protection locked="0"/>
    </xf>
    <xf numFmtId="49" fontId="45" fillId="10" borderId="332">
      <alignment horizontal="right" vertical="top"/>
      <protection locked="0"/>
    </xf>
    <xf numFmtId="0" fontId="45" fillId="10" borderId="332">
      <alignment horizontal="right" vertical="top"/>
      <protection locked="0"/>
    </xf>
    <xf numFmtId="0" fontId="45" fillId="10" borderId="332">
      <alignment horizontal="right" vertical="top"/>
      <protection locked="0"/>
    </xf>
    <xf numFmtId="49" fontId="45" fillId="0" borderId="332">
      <alignment horizontal="right" vertical="top"/>
      <protection locked="0"/>
    </xf>
    <xf numFmtId="49" fontId="45" fillId="0" borderId="332">
      <alignment horizontal="right" vertical="top"/>
      <protection locked="0"/>
    </xf>
    <xf numFmtId="0" fontId="45" fillId="0" borderId="332">
      <alignment horizontal="right" vertical="top"/>
      <protection locked="0"/>
    </xf>
    <xf numFmtId="0" fontId="45" fillId="0" borderId="332">
      <alignment horizontal="right" vertical="top"/>
      <protection locked="0"/>
    </xf>
    <xf numFmtId="49" fontId="45" fillId="49" borderId="332">
      <alignment horizontal="right" vertical="top"/>
      <protection locked="0"/>
    </xf>
    <xf numFmtId="49" fontId="45" fillId="49" borderId="332">
      <alignment horizontal="right" vertical="top"/>
      <protection locked="0"/>
    </xf>
    <xf numFmtId="0" fontId="45" fillId="49" borderId="332">
      <alignment horizontal="right" vertical="top"/>
      <protection locked="0"/>
    </xf>
    <xf numFmtId="0" fontId="45" fillId="49" borderId="332">
      <alignment horizontal="right" vertical="top"/>
      <protection locked="0"/>
    </xf>
    <xf numFmtId="0" fontId="50" fillId="0" borderId="335">
      <alignment horizontal="center" vertical="top" wrapText="1"/>
    </xf>
    <xf numFmtId="0" fontId="54" fillId="50" borderId="334" applyNumberFormat="0" applyAlignment="0" applyProtection="0"/>
    <xf numFmtId="0" fontId="67" fillId="13" borderId="334" applyNumberFormat="0" applyAlignment="0" applyProtection="0"/>
    <xf numFmtId="0" fontId="36" fillId="59" borderId="336" applyNumberFormat="0" applyFont="0" applyAlignment="0" applyProtection="0"/>
    <xf numFmtId="0" fontId="38" fillId="45" borderId="337" applyNumberFormat="0" applyFont="0" applyAlignment="0" applyProtection="0"/>
    <xf numFmtId="0" fontId="38" fillId="45" borderId="337" applyNumberFormat="0" applyFont="0" applyAlignment="0" applyProtection="0"/>
    <xf numFmtId="0" fontId="38" fillId="45" borderId="337" applyNumberFormat="0" applyFont="0" applyAlignment="0" applyProtection="0"/>
    <xf numFmtId="0" fontId="72" fillId="50" borderId="338" applyNumberFormat="0" applyAlignment="0" applyProtection="0"/>
    <xf numFmtId="4" fontId="53" fillId="60" borderId="338" applyNumberFormat="0" applyProtection="0">
      <alignment vertical="center"/>
    </xf>
    <xf numFmtId="4" fontId="74" fillId="57" borderId="337" applyNumberFormat="0" applyProtection="0">
      <alignment vertical="center"/>
    </xf>
    <xf numFmtId="4" fontId="74" fillId="57" borderId="337" applyNumberFormat="0" applyProtection="0">
      <alignment vertical="center"/>
    </xf>
    <xf numFmtId="4" fontId="74" fillId="57" borderId="337" applyNumberFormat="0" applyProtection="0">
      <alignment vertical="center"/>
    </xf>
    <xf numFmtId="4" fontId="74" fillId="57" borderId="337" applyNumberFormat="0" applyProtection="0">
      <alignment vertical="center"/>
    </xf>
    <xf numFmtId="4" fontId="74" fillId="57" borderId="337" applyNumberFormat="0" applyProtection="0">
      <alignment vertical="center"/>
    </xf>
    <xf numFmtId="4" fontId="75" fillId="60" borderId="338" applyNumberFormat="0" applyProtection="0">
      <alignment vertical="center"/>
    </xf>
    <xf numFmtId="4" fontId="45" fillId="60" borderId="337" applyNumberFormat="0" applyProtection="0">
      <alignment vertical="center"/>
    </xf>
    <xf numFmtId="4" fontId="45" fillId="60" borderId="337" applyNumberFormat="0" applyProtection="0">
      <alignment vertical="center"/>
    </xf>
    <xf numFmtId="4" fontId="45" fillId="60" borderId="337" applyNumberFormat="0" applyProtection="0">
      <alignment vertical="center"/>
    </xf>
    <xf numFmtId="4" fontId="45" fillId="60" borderId="337" applyNumberFormat="0" applyProtection="0">
      <alignment vertical="center"/>
    </xf>
    <xf numFmtId="4" fontId="45" fillId="60" borderId="337" applyNumberFormat="0" applyProtection="0">
      <alignment vertical="center"/>
    </xf>
    <xf numFmtId="4" fontId="53" fillId="60" borderId="338" applyNumberFormat="0" applyProtection="0">
      <alignment horizontal="left" vertical="center" indent="1"/>
    </xf>
    <xf numFmtId="4" fontId="74" fillId="60" borderId="337" applyNumberFormat="0" applyProtection="0">
      <alignment horizontal="left" vertical="center" indent="1"/>
    </xf>
    <xf numFmtId="4" fontId="74" fillId="60" borderId="337" applyNumberFormat="0" applyProtection="0">
      <alignment horizontal="left" vertical="center" indent="1"/>
    </xf>
    <xf numFmtId="4" fontId="74" fillId="60" borderId="337" applyNumberFormat="0" applyProtection="0">
      <alignment horizontal="left" vertical="center" indent="1"/>
    </xf>
    <xf numFmtId="4" fontId="74" fillId="60" borderId="337" applyNumberFormat="0" applyProtection="0">
      <alignment horizontal="left" vertical="center" indent="1"/>
    </xf>
    <xf numFmtId="4" fontId="74" fillId="60" borderId="337" applyNumberFormat="0" applyProtection="0">
      <alignment horizontal="left" vertical="center" indent="1"/>
    </xf>
    <xf numFmtId="4" fontId="53" fillId="60" borderId="338" applyNumberFormat="0" applyProtection="0">
      <alignment horizontal="left" vertical="center" indent="1"/>
    </xf>
    <xf numFmtId="0" fontId="45" fillId="57" borderId="339" applyNumberFormat="0" applyProtection="0">
      <alignment horizontal="left" vertical="top" indent="1"/>
    </xf>
    <xf numFmtId="0" fontId="45" fillId="57" borderId="339" applyNumberFormat="0" applyProtection="0">
      <alignment horizontal="left" vertical="top" indent="1"/>
    </xf>
    <xf numFmtId="0" fontId="45" fillId="57" borderId="339" applyNumberFormat="0" applyProtection="0">
      <alignment horizontal="left" vertical="top" indent="1"/>
    </xf>
    <xf numFmtId="0" fontId="45" fillId="57" borderId="339" applyNumberFormat="0" applyProtection="0">
      <alignment horizontal="left" vertical="top" indent="1"/>
    </xf>
    <xf numFmtId="0" fontId="45" fillId="57" borderId="339" applyNumberFormat="0" applyProtection="0">
      <alignment horizontal="left" vertical="top" indent="1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4" fontId="53" fillId="61" borderId="338" applyNumberFormat="0" applyProtection="0">
      <alignment horizontal="right" vertical="center"/>
    </xf>
    <xf numFmtId="4" fontId="74" fillId="9" borderId="337" applyNumberFormat="0" applyProtection="0">
      <alignment horizontal="right" vertical="center"/>
    </xf>
    <xf numFmtId="4" fontId="74" fillId="9" borderId="337" applyNumberFormat="0" applyProtection="0">
      <alignment horizontal="right" vertical="center"/>
    </xf>
    <xf numFmtId="4" fontId="74" fillId="9" borderId="337" applyNumberFormat="0" applyProtection="0">
      <alignment horizontal="right" vertical="center"/>
    </xf>
    <xf numFmtId="4" fontId="74" fillId="9" borderId="337" applyNumberFormat="0" applyProtection="0">
      <alignment horizontal="right" vertical="center"/>
    </xf>
    <xf numFmtId="4" fontId="74" fillId="9" borderId="337" applyNumberFormat="0" applyProtection="0">
      <alignment horizontal="right" vertical="center"/>
    </xf>
    <xf numFmtId="4" fontId="53" fillId="62" borderId="338" applyNumberFormat="0" applyProtection="0">
      <alignment horizontal="right" vertical="center"/>
    </xf>
    <xf numFmtId="4" fontId="74" fillId="63" borderId="337" applyNumberFormat="0" applyProtection="0">
      <alignment horizontal="right" vertical="center"/>
    </xf>
    <xf numFmtId="4" fontId="74" fillId="63" borderId="337" applyNumberFormat="0" applyProtection="0">
      <alignment horizontal="right" vertical="center"/>
    </xf>
    <xf numFmtId="4" fontId="74" fillId="63" borderId="337" applyNumberFormat="0" applyProtection="0">
      <alignment horizontal="right" vertical="center"/>
    </xf>
    <xf numFmtId="4" fontId="74" fillId="63" borderId="337" applyNumberFormat="0" applyProtection="0">
      <alignment horizontal="right" vertical="center"/>
    </xf>
    <xf numFmtId="4" fontId="74" fillId="63" borderId="337" applyNumberFormat="0" applyProtection="0">
      <alignment horizontal="right" vertical="center"/>
    </xf>
    <xf numFmtId="4" fontId="53" fillId="64" borderId="338" applyNumberFormat="0" applyProtection="0">
      <alignment horizontal="right" vertical="center"/>
    </xf>
    <xf numFmtId="4" fontId="74" fillId="30" borderId="335" applyNumberFormat="0" applyProtection="0">
      <alignment horizontal="right" vertical="center"/>
    </xf>
    <xf numFmtId="4" fontId="74" fillId="30" borderId="335" applyNumberFormat="0" applyProtection="0">
      <alignment horizontal="right" vertical="center"/>
    </xf>
    <xf numFmtId="4" fontId="74" fillId="30" borderId="335" applyNumberFormat="0" applyProtection="0">
      <alignment horizontal="right" vertical="center"/>
    </xf>
    <xf numFmtId="4" fontId="74" fillId="30" borderId="335" applyNumberFormat="0" applyProtection="0">
      <alignment horizontal="right" vertical="center"/>
    </xf>
    <xf numFmtId="4" fontId="74" fillId="30" borderId="335" applyNumberFormat="0" applyProtection="0">
      <alignment horizontal="right" vertical="center"/>
    </xf>
    <xf numFmtId="4" fontId="53" fillId="65" borderId="338" applyNumberFormat="0" applyProtection="0">
      <alignment horizontal="right" vertical="center"/>
    </xf>
    <xf numFmtId="4" fontId="74" fillId="17" borderId="337" applyNumberFormat="0" applyProtection="0">
      <alignment horizontal="right" vertical="center"/>
    </xf>
    <xf numFmtId="4" fontId="74" fillId="17" borderId="337" applyNumberFormat="0" applyProtection="0">
      <alignment horizontal="right" vertical="center"/>
    </xf>
    <xf numFmtId="4" fontId="74" fillId="17" borderId="337" applyNumberFormat="0" applyProtection="0">
      <alignment horizontal="right" vertical="center"/>
    </xf>
    <xf numFmtId="4" fontId="74" fillId="17" borderId="337" applyNumberFormat="0" applyProtection="0">
      <alignment horizontal="right" vertical="center"/>
    </xf>
    <xf numFmtId="4" fontId="74" fillId="17" borderId="337" applyNumberFormat="0" applyProtection="0">
      <alignment horizontal="right" vertical="center"/>
    </xf>
    <xf numFmtId="4" fontId="53" fillId="66" borderId="338" applyNumberFormat="0" applyProtection="0">
      <alignment horizontal="right" vertical="center"/>
    </xf>
    <xf numFmtId="4" fontId="74" fillId="21" borderId="337" applyNumberFormat="0" applyProtection="0">
      <alignment horizontal="right" vertical="center"/>
    </xf>
    <xf numFmtId="4" fontId="74" fillId="21" borderId="337" applyNumberFormat="0" applyProtection="0">
      <alignment horizontal="right" vertical="center"/>
    </xf>
    <xf numFmtId="4" fontId="74" fillId="21" borderId="337" applyNumberFormat="0" applyProtection="0">
      <alignment horizontal="right" vertical="center"/>
    </xf>
    <xf numFmtId="4" fontId="74" fillId="21" borderId="337" applyNumberFormat="0" applyProtection="0">
      <alignment horizontal="right" vertical="center"/>
    </xf>
    <xf numFmtId="4" fontId="74" fillId="21" borderId="337" applyNumberFormat="0" applyProtection="0">
      <alignment horizontal="right" vertical="center"/>
    </xf>
    <xf numFmtId="4" fontId="53" fillId="67" borderId="338" applyNumberFormat="0" applyProtection="0">
      <alignment horizontal="right" vertical="center"/>
    </xf>
    <xf numFmtId="4" fontId="74" fillId="44" borderId="337" applyNumberFormat="0" applyProtection="0">
      <alignment horizontal="right" vertical="center"/>
    </xf>
    <xf numFmtId="4" fontId="74" fillId="44" borderId="337" applyNumberFormat="0" applyProtection="0">
      <alignment horizontal="right" vertical="center"/>
    </xf>
    <xf numFmtId="4" fontId="74" fillId="44" borderId="337" applyNumberFormat="0" applyProtection="0">
      <alignment horizontal="right" vertical="center"/>
    </xf>
    <xf numFmtId="4" fontId="74" fillId="44" borderId="337" applyNumberFormat="0" applyProtection="0">
      <alignment horizontal="right" vertical="center"/>
    </xf>
    <xf numFmtId="4" fontId="74" fillId="44" borderId="337" applyNumberFormat="0" applyProtection="0">
      <alignment horizontal="right" vertical="center"/>
    </xf>
    <xf numFmtId="4" fontId="53" fillId="68" borderId="338" applyNumberFormat="0" applyProtection="0">
      <alignment horizontal="right" vertical="center"/>
    </xf>
    <xf numFmtId="4" fontId="74" fillId="37" borderId="337" applyNumberFormat="0" applyProtection="0">
      <alignment horizontal="right" vertical="center"/>
    </xf>
    <xf numFmtId="4" fontId="74" fillId="37" borderId="337" applyNumberFormat="0" applyProtection="0">
      <alignment horizontal="right" vertical="center"/>
    </xf>
    <xf numFmtId="4" fontId="74" fillId="37" borderId="337" applyNumberFormat="0" applyProtection="0">
      <alignment horizontal="right" vertical="center"/>
    </xf>
    <xf numFmtId="4" fontId="74" fillId="37" borderId="337" applyNumberFormat="0" applyProtection="0">
      <alignment horizontal="right" vertical="center"/>
    </xf>
    <xf numFmtId="4" fontId="74" fillId="37" borderId="337" applyNumberFormat="0" applyProtection="0">
      <alignment horizontal="right" vertical="center"/>
    </xf>
    <xf numFmtId="4" fontId="53" fillId="69" borderId="338" applyNumberFormat="0" applyProtection="0">
      <alignment horizontal="right" vertical="center"/>
    </xf>
    <xf numFmtId="4" fontId="74" fillId="70" borderId="337" applyNumberFormat="0" applyProtection="0">
      <alignment horizontal="right" vertical="center"/>
    </xf>
    <xf numFmtId="4" fontId="74" fillId="70" borderId="337" applyNumberFormat="0" applyProtection="0">
      <alignment horizontal="right" vertical="center"/>
    </xf>
    <xf numFmtId="4" fontId="74" fillId="70" borderId="337" applyNumberFormat="0" applyProtection="0">
      <alignment horizontal="right" vertical="center"/>
    </xf>
    <xf numFmtId="4" fontId="74" fillId="70" borderId="337" applyNumberFormat="0" applyProtection="0">
      <alignment horizontal="right" vertical="center"/>
    </xf>
    <xf numFmtId="4" fontId="74" fillId="70" borderId="337" applyNumberFormat="0" applyProtection="0">
      <alignment horizontal="right" vertical="center"/>
    </xf>
    <xf numFmtId="4" fontId="53" fillId="71" borderId="338" applyNumberFormat="0" applyProtection="0">
      <alignment horizontal="right" vertical="center"/>
    </xf>
    <xf numFmtId="4" fontId="74" fillId="16" borderId="337" applyNumberFormat="0" applyProtection="0">
      <alignment horizontal="right" vertical="center"/>
    </xf>
    <xf numFmtId="4" fontId="74" fillId="16" borderId="337" applyNumberFormat="0" applyProtection="0">
      <alignment horizontal="right" vertical="center"/>
    </xf>
    <xf numFmtId="4" fontId="74" fillId="16" borderId="337" applyNumberFormat="0" applyProtection="0">
      <alignment horizontal="right" vertical="center"/>
    </xf>
    <xf numFmtId="4" fontId="74" fillId="16" borderId="337" applyNumberFormat="0" applyProtection="0">
      <alignment horizontal="right" vertical="center"/>
    </xf>
    <xf numFmtId="4" fontId="74" fillId="16" borderId="337" applyNumberFormat="0" applyProtection="0">
      <alignment horizontal="right" vertical="center"/>
    </xf>
    <xf numFmtId="4" fontId="77" fillId="72" borderId="338" applyNumberFormat="0" applyProtection="0">
      <alignment horizontal="left" vertical="center" indent="1"/>
    </xf>
    <xf numFmtId="4" fontId="74" fillId="73" borderId="335" applyNumberFormat="0" applyProtection="0">
      <alignment horizontal="left" vertical="center" indent="1"/>
    </xf>
    <xf numFmtId="4" fontId="74" fillId="73" borderId="335" applyNumberFormat="0" applyProtection="0">
      <alignment horizontal="left" vertical="center" indent="1"/>
    </xf>
    <xf numFmtId="4" fontId="74" fillId="73" borderId="335" applyNumberFormat="0" applyProtection="0">
      <alignment horizontal="left" vertical="center" indent="1"/>
    </xf>
    <xf numFmtId="4" fontId="74" fillId="73" borderId="335" applyNumberFormat="0" applyProtection="0">
      <alignment horizontal="left" vertical="center" indent="1"/>
    </xf>
    <xf numFmtId="4" fontId="74" fillId="73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56" fillId="75" borderId="335" applyNumberFormat="0" applyProtection="0">
      <alignment horizontal="left" vertical="center" indent="1"/>
    </xf>
    <xf numFmtId="4" fontId="74" fillId="77" borderId="337" applyNumberFormat="0" applyProtection="0">
      <alignment horizontal="right" vertical="center"/>
    </xf>
    <xf numFmtId="4" fontId="74" fillId="77" borderId="337" applyNumberFormat="0" applyProtection="0">
      <alignment horizontal="right" vertical="center"/>
    </xf>
    <xf numFmtId="4" fontId="74" fillId="77" borderId="337" applyNumberFormat="0" applyProtection="0">
      <alignment horizontal="right" vertical="center"/>
    </xf>
    <xf numFmtId="4" fontId="74" fillId="77" borderId="337" applyNumberFormat="0" applyProtection="0">
      <alignment horizontal="right" vertical="center"/>
    </xf>
    <xf numFmtId="4" fontId="74" fillId="77" borderId="337" applyNumberFormat="0" applyProtection="0">
      <alignment horizontal="right" vertical="center"/>
    </xf>
    <xf numFmtId="4" fontId="74" fillId="78" borderId="335" applyNumberFormat="0" applyProtection="0">
      <alignment horizontal="left" vertical="center" indent="1"/>
    </xf>
    <xf numFmtId="4" fontId="74" fillId="78" borderId="335" applyNumberFormat="0" applyProtection="0">
      <alignment horizontal="left" vertical="center" indent="1"/>
    </xf>
    <xf numFmtId="4" fontId="74" fillId="78" borderId="335" applyNumberFormat="0" applyProtection="0">
      <alignment horizontal="left" vertical="center" indent="1"/>
    </xf>
    <xf numFmtId="4" fontId="74" fillId="78" borderId="335" applyNumberFormat="0" applyProtection="0">
      <alignment horizontal="left" vertical="center" indent="1"/>
    </xf>
    <xf numFmtId="4" fontId="74" fillId="78" borderId="335" applyNumberFormat="0" applyProtection="0">
      <alignment horizontal="left" vertical="center" indent="1"/>
    </xf>
    <xf numFmtId="4" fontId="74" fillId="77" borderId="335" applyNumberFormat="0" applyProtection="0">
      <alignment horizontal="left" vertical="center" indent="1"/>
    </xf>
    <xf numFmtId="4" fontId="74" fillId="77" borderId="335" applyNumberFormat="0" applyProtection="0">
      <alignment horizontal="left" vertical="center" indent="1"/>
    </xf>
    <xf numFmtId="4" fontId="74" fillId="77" borderId="335" applyNumberFormat="0" applyProtection="0">
      <alignment horizontal="left" vertical="center" indent="1"/>
    </xf>
    <xf numFmtId="4" fontId="74" fillId="77" borderId="335" applyNumberFormat="0" applyProtection="0">
      <alignment horizontal="left" vertical="center" indent="1"/>
    </xf>
    <xf numFmtId="4" fontId="74" fillId="77" borderId="335" applyNumberFormat="0" applyProtection="0">
      <alignment horizontal="left" vertical="center" indent="1"/>
    </xf>
    <xf numFmtId="0" fontId="74" fillId="50" borderId="337" applyNumberFormat="0" applyProtection="0">
      <alignment horizontal="left" vertical="center" indent="1"/>
    </xf>
    <xf numFmtId="0" fontId="74" fillId="50" borderId="337" applyNumberFormat="0" applyProtection="0">
      <alignment horizontal="left" vertical="center" indent="1"/>
    </xf>
    <xf numFmtId="0" fontId="74" fillId="50" borderId="337" applyNumberFormat="0" applyProtection="0">
      <alignment horizontal="left" vertical="center" indent="1"/>
    </xf>
    <xf numFmtId="0" fontId="74" fillId="50" borderId="337" applyNumberFormat="0" applyProtection="0">
      <alignment horizontal="left" vertical="center" indent="1"/>
    </xf>
    <xf numFmtId="0" fontId="74" fillId="50" borderId="337" applyNumberFormat="0" applyProtection="0">
      <alignment horizontal="left" vertical="center" indent="1"/>
    </xf>
    <xf numFmtId="0" fontId="74" fillId="50" borderId="337" applyNumberFormat="0" applyProtection="0">
      <alignment horizontal="left" vertical="center" indent="1"/>
    </xf>
    <xf numFmtId="0" fontId="38" fillId="75" borderId="339" applyNumberFormat="0" applyProtection="0">
      <alignment horizontal="left" vertical="top" indent="1"/>
    </xf>
    <xf numFmtId="0" fontId="38" fillId="75" borderId="339" applyNumberFormat="0" applyProtection="0">
      <alignment horizontal="left" vertical="top" indent="1"/>
    </xf>
    <xf numFmtId="0" fontId="38" fillId="75" borderId="339" applyNumberFormat="0" applyProtection="0">
      <alignment horizontal="left" vertical="top" indent="1"/>
    </xf>
    <xf numFmtId="0" fontId="38" fillId="75" borderId="339" applyNumberFormat="0" applyProtection="0">
      <alignment horizontal="left" vertical="top" indent="1"/>
    </xf>
    <xf numFmtId="0" fontId="38" fillId="75" borderId="339" applyNumberFormat="0" applyProtection="0">
      <alignment horizontal="left" vertical="top" indent="1"/>
    </xf>
    <xf numFmtId="0" fontId="38" fillId="75" borderId="339" applyNumberFormat="0" applyProtection="0">
      <alignment horizontal="left" vertical="top" indent="1"/>
    </xf>
    <xf numFmtId="0" fontId="38" fillId="75" borderId="339" applyNumberFormat="0" applyProtection="0">
      <alignment horizontal="left" vertical="top" indent="1"/>
    </xf>
    <xf numFmtId="0" fontId="38" fillId="75" borderId="339" applyNumberFormat="0" applyProtection="0">
      <alignment horizontal="left" vertical="top" indent="1"/>
    </xf>
    <xf numFmtId="0" fontId="74" fillId="82" borderId="337" applyNumberFormat="0" applyProtection="0">
      <alignment horizontal="left" vertical="center" indent="1"/>
    </xf>
    <xf numFmtId="0" fontId="74" fillId="82" borderId="337" applyNumberFormat="0" applyProtection="0">
      <alignment horizontal="left" vertical="center" indent="1"/>
    </xf>
    <xf numFmtId="0" fontId="74" fillId="82" borderId="337" applyNumberFormat="0" applyProtection="0">
      <alignment horizontal="left" vertical="center" indent="1"/>
    </xf>
    <xf numFmtId="0" fontId="74" fillId="82" borderId="337" applyNumberFormat="0" applyProtection="0">
      <alignment horizontal="left" vertical="center" indent="1"/>
    </xf>
    <xf numFmtId="0" fontId="74" fillId="82" borderId="337" applyNumberFormat="0" applyProtection="0">
      <alignment horizontal="left" vertical="center" indent="1"/>
    </xf>
    <xf numFmtId="0" fontId="74" fillId="82" borderId="337" applyNumberFormat="0" applyProtection="0">
      <alignment horizontal="left" vertical="center" indent="1"/>
    </xf>
    <xf numFmtId="0" fontId="38" fillId="77" borderId="339" applyNumberFormat="0" applyProtection="0">
      <alignment horizontal="left" vertical="top" indent="1"/>
    </xf>
    <xf numFmtId="0" fontId="38" fillId="77" borderId="339" applyNumberFormat="0" applyProtection="0">
      <alignment horizontal="left" vertical="top" indent="1"/>
    </xf>
    <xf numFmtId="0" fontId="38" fillId="77" borderId="339" applyNumberFormat="0" applyProtection="0">
      <alignment horizontal="left" vertical="top" indent="1"/>
    </xf>
    <xf numFmtId="0" fontId="38" fillId="77" borderId="339" applyNumberFormat="0" applyProtection="0">
      <alignment horizontal="left" vertical="top" indent="1"/>
    </xf>
    <xf numFmtId="0" fontId="38" fillId="77" borderId="339" applyNumberFormat="0" applyProtection="0">
      <alignment horizontal="left" vertical="top" indent="1"/>
    </xf>
    <xf numFmtId="0" fontId="38" fillId="77" borderId="339" applyNumberFormat="0" applyProtection="0">
      <alignment horizontal="left" vertical="top" indent="1"/>
    </xf>
    <xf numFmtId="0" fontId="38" fillId="77" borderId="339" applyNumberFormat="0" applyProtection="0">
      <alignment horizontal="left" vertical="top" indent="1"/>
    </xf>
    <xf numFmtId="0" fontId="38" fillId="77" borderId="339" applyNumberFormat="0" applyProtection="0">
      <alignment horizontal="left" vertical="top" indent="1"/>
    </xf>
    <xf numFmtId="0" fontId="74" fillId="14" borderId="337" applyNumberFormat="0" applyProtection="0">
      <alignment horizontal="left" vertical="center" indent="1"/>
    </xf>
    <xf numFmtId="0" fontId="74" fillId="14" borderId="337" applyNumberFormat="0" applyProtection="0">
      <alignment horizontal="left" vertical="center" indent="1"/>
    </xf>
    <xf numFmtId="0" fontId="74" fillId="14" borderId="337" applyNumberFormat="0" applyProtection="0">
      <alignment horizontal="left" vertical="center" indent="1"/>
    </xf>
    <xf numFmtId="0" fontId="74" fillId="14" borderId="337" applyNumberFormat="0" applyProtection="0">
      <alignment horizontal="left" vertical="center" indent="1"/>
    </xf>
    <xf numFmtId="0" fontId="74" fillId="14" borderId="337" applyNumberFormat="0" applyProtection="0">
      <alignment horizontal="left" vertical="center" indent="1"/>
    </xf>
    <xf numFmtId="0" fontId="37" fillId="85" borderId="338" applyNumberFormat="0" applyProtection="0">
      <alignment horizontal="left" vertical="center" indent="1"/>
    </xf>
    <xf numFmtId="0" fontId="38" fillId="14" borderId="339" applyNumberFormat="0" applyProtection="0">
      <alignment horizontal="left" vertical="top" indent="1"/>
    </xf>
    <xf numFmtId="0" fontId="38" fillId="14" borderId="339" applyNumberFormat="0" applyProtection="0">
      <alignment horizontal="left" vertical="top" indent="1"/>
    </xf>
    <xf numFmtId="0" fontId="38" fillId="14" borderId="339" applyNumberFormat="0" applyProtection="0">
      <alignment horizontal="left" vertical="top" indent="1"/>
    </xf>
    <xf numFmtId="0" fontId="38" fillId="14" borderId="339" applyNumberFormat="0" applyProtection="0">
      <alignment horizontal="left" vertical="top" indent="1"/>
    </xf>
    <xf numFmtId="0" fontId="38" fillId="14" borderId="339" applyNumberFormat="0" applyProtection="0">
      <alignment horizontal="left" vertical="top" indent="1"/>
    </xf>
    <xf numFmtId="0" fontId="38" fillId="14" borderId="339" applyNumberFormat="0" applyProtection="0">
      <alignment horizontal="left" vertical="top" indent="1"/>
    </xf>
    <xf numFmtId="0" fontId="38" fillId="14" borderId="339" applyNumberFormat="0" applyProtection="0">
      <alignment horizontal="left" vertical="top" indent="1"/>
    </xf>
    <xf numFmtId="0" fontId="38" fillId="14" borderId="339" applyNumberFormat="0" applyProtection="0">
      <alignment horizontal="left" vertical="top" indent="1"/>
    </xf>
    <xf numFmtId="0" fontId="74" fillId="78" borderId="337" applyNumberFormat="0" applyProtection="0">
      <alignment horizontal="left" vertical="center" indent="1"/>
    </xf>
    <xf numFmtId="0" fontId="74" fillId="78" borderId="337" applyNumberFormat="0" applyProtection="0">
      <alignment horizontal="left" vertical="center" indent="1"/>
    </xf>
    <xf numFmtId="0" fontId="74" fillId="78" borderId="337" applyNumberFormat="0" applyProtection="0">
      <alignment horizontal="left" vertical="center" indent="1"/>
    </xf>
    <xf numFmtId="0" fontId="74" fillId="78" borderId="337" applyNumberFormat="0" applyProtection="0">
      <alignment horizontal="left" vertical="center" indent="1"/>
    </xf>
    <xf numFmtId="0" fontId="74" fillId="78" borderId="337" applyNumberFormat="0" applyProtection="0">
      <alignment horizontal="left" vertical="center" indent="1"/>
    </xf>
    <xf numFmtId="0" fontId="37" fillId="6" borderId="338" applyNumberFormat="0" applyProtection="0">
      <alignment horizontal="left" vertical="center" indent="1"/>
    </xf>
    <xf numFmtId="0" fontId="38" fillId="78" borderId="339" applyNumberFormat="0" applyProtection="0">
      <alignment horizontal="left" vertical="top" indent="1"/>
    </xf>
    <xf numFmtId="0" fontId="38" fillId="78" borderId="339" applyNumberFormat="0" applyProtection="0">
      <alignment horizontal="left" vertical="top" indent="1"/>
    </xf>
    <xf numFmtId="0" fontId="38" fillId="78" borderId="339" applyNumberFormat="0" applyProtection="0">
      <alignment horizontal="left" vertical="top" indent="1"/>
    </xf>
    <xf numFmtId="0" fontId="38" fillId="78" borderId="339" applyNumberFormat="0" applyProtection="0">
      <alignment horizontal="left" vertical="top" indent="1"/>
    </xf>
    <xf numFmtId="0" fontId="38" fillId="78" borderId="339" applyNumberFormat="0" applyProtection="0">
      <alignment horizontal="left" vertical="top" indent="1"/>
    </xf>
    <xf numFmtId="0" fontId="38" fillId="78" borderId="339" applyNumberFormat="0" applyProtection="0">
      <alignment horizontal="left" vertical="top" indent="1"/>
    </xf>
    <xf numFmtId="0" fontId="38" fillId="78" borderId="339" applyNumberFormat="0" applyProtection="0">
      <alignment horizontal="left" vertical="top" indent="1"/>
    </xf>
    <xf numFmtId="0" fontId="38" fillId="78" borderId="339" applyNumberFormat="0" applyProtection="0">
      <alignment horizontal="left" vertical="top" indent="1"/>
    </xf>
    <xf numFmtId="0" fontId="81" fillId="75" borderId="340" applyBorder="0"/>
    <xf numFmtId="4" fontId="53" fillId="87" borderId="338" applyNumberFormat="0" applyProtection="0">
      <alignment vertical="center"/>
    </xf>
    <xf numFmtId="4" fontId="82" fillId="59" borderId="339" applyNumberFormat="0" applyProtection="0">
      <alignment vertical="center"/>
    </xf>
    <xf numFmtId="4" fontId="82" fillId="59" borderId="339" applyNumberFormat="0" applyProtection="0">
      <alignment vertical="center"/>
    </xf>
    <xf numFmtId="4" fontId="82" fillId="59" borderId="339" applyNumberFormat="0" applyProtection="0">
      <alignment vertical="center"/>
    </xf>
    <xf numFmtId="4" fontId="82" fillId="59" borderId="339" applyNumberFormat="0" applyProtection="0">
      <alignment vertical="center"/>
    </xf>
    <xf numFmtId="4" fontId="82" fillId="59" borderId="339" applyNumberFormat="0" applyProtection="0">
      <alignment vertical="center"/>
    </xf>
    <xf numFmtId="4" fontId="75" fillId="87" borderId="338" applyNumberFormat="0" applyProtection="0">
      <alignment vertical="center"/>
    </xf>
    <xf numFmtId="4" fontId="53" fillId="87" borderId="338" applyNumberFormat="0" applyProtection="0">
      <alignment horizontal="left" vertical="center" indent="1"/>
    </xf>
    <xf numFmtId="4" fontId="82" fillId="50" borderId="339" applyNumberFormat="0" applyProtection="0">
      <alignment horizontal="left" vertical="center" indent="1"/>
    </xf>
    <xf numFmtId="4" fontId="82" fillId="50" borderId="339" applyNumberFormat="0" applyProtection="0">
      <alignment horizontal="left" vertical="center" indent="1"/>
    </xf>
    <xf numFmtId="4" fontId="82" fillId="50" borderId="339" applyNumberFormat="0" applyProtection="0">
      <alignment horizontal="left" vertical="center" indent="1"/>
    </xf>
    <xf numFmtId="4" fontId="82" fillId="50" borderId="339" applyNumberFormat="0" applyProtection="0">
      <alignment horizontal="left" vertical="center" indent="1"/>
    </xf>
    <xf numFmtId="4" fontId="82" fillId="50" borderId="339" applyNumberFormat="0" applyProtection="0">
      <alignment horizontal="left" vertical="center" indent="1"/>
    </xf>
    <xf numFmtId="4" fontId="53" fillId="87" borderId="338" applyNumberFormat="0" applyProtection="0">
      <alignment horizontal="left" vertical="center" indent="1"/>
    </xf>
    <xf numFmtId="0" fontId="82" fillId="59" borderId="339" applyNumberFormat="0" applyProtection="0">
      <alignment horizontal="left" vertical="top" indent="1"/>
    </xf>
    <xf numFmtId="0" fontId="82" fillId="59" borderId="339" applyNumberFormat="0" applyProtection="0">
      <alignment horizontal="left" vertical="top" indent="1"/>
    </xf>
    <xf numFmtId="0" fontId="82" fillId="59" borderId="339" applyNumberFormat="0" applyProtection="0">
      <alignment horizontal="left" vertical="top" indent="1"/>
    </xf>
    <xf numFmtId="0" fontId="82" fillId="59" borderId="339" applyNumberFormat="0" applyProtection="0">
      <alignment horizontal="left" vertical="top" indent="1"/>
    </xf>
    <xf numFmtId="0" fontId="82" fillId="59" borderId="339" applyNumberFormat="0" applyProtection="0">
      <alignment horizontal="left" vertical="top" indent="1"/>
    </xf>
    <xf numFmtId="4" fontId="53" fillId="74" borderId="338" applyNumberFormat="0" applyProtection="0">
      <alignment horizontal="right" vertical="center"/>
    </xf>
    <xf numFmtId="4" fontId="74" fillId="0" borderId="337" applyNumberFormat="0" applyProtection="0">
      <alignment horizontal="right" vertical="center"/>
    </xf>
    <xf numFmtId="4" fontId="74" fillId="0" borderId="337" applyNumberFormat="0" applyProtection="0">
      <alignment horizontal="right" vertical="center"/>
    </xf>
    <xf numFmtId="4" fontId="74" fillId="0" borderId="337" applyNumberFormat="0" applyProtection="0">
      <alignment horizontal="right" vertical="center"/>
    </xf>
    <xf numFmtId="4" fontId="74" fillId="0" borderId="337" applyNumberFormat="0" applyProtection="0">
      <alignment horizontal="right" vertical="center"/>
    </xf>
    <xf numFmtId="4" fontId="74" fillId="0" borderId="337" applyNumberFormat="0" applyProtection="0">
      <alignment horizontal="right" vertical="center"/>
    </xf>
    <xf numFmtId="4" fontId="75" fillId="74" borderId="338" applyNumberFormat="0" applyProtection="0">
      <alignment horizontal="right" vertical="center"/>
    </xf>
    <xf numFmtId="4" fontId="45" fillId="88" borderId="337" applyNumberFormat="0" applyProtection="0">
      <alignment horizontal="right" vertical="center"/>
    </xf>
    <xf numFmtId="4" fontId="45" fillId="88" borderId="337" applyNumberFormat="0" applyProtection="0">
      <alignment horizontal="right" vertical="center"/>
    </xf>
    <xf numFmtId="4" fontId="45" fillId="88" borderId="337" applyNumberFormat="0" applyProtection="0">
      <alignment horizontal="right" vertical="center"/>
    </xf>
    <xf numFmtId="4" fontId="45" fillId="88" borderId="337" applyNumberFormat="0" applyProtection="0">
      <alignment horizontal="right" vertical="center"/>
    </xf>
    <xf numFmtId="4" fontId="45" fillId="88" borderId="337" applyNumberFormat="0" applyProtection="0">
      <alignment horizontal="right" vertical="center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4" fontId="74" fillId="20" borderId="337" applyNumberFormat="0" applyProtection="0">
      <alignment horizontal="left" vertical="center" indent="1"/>
    </xf>
    <xf numFmtId="0" fontId="82" fillId="77" borderId="339" applyNumberFormat="0" applyProtection="0">
      <alignment horizontal="left" vertical="top" indent="1"/>
    </xf>
    <xf numFmtId="0" fontId="82" fillId="77" borderId="339" applyNumberFormat="0" applyProtection="0">
      <alignment horizontal="left" vertical="top" indent="1"/>
    </xf>
    <xf numFmtId="0" fontId="82" fillId="77" borderId="339" applyNumberFormat="0" applyProtection="0">
      <alignment horizontal="left" vertical="top" indent="1"/>
    </xf>
    <xf numFmtId="0" fontId="82" fillId="77" borderId="339" applyNumberFormat="0" applyProtection="0">
      <alignment horizontal="left" vertical="top" indent="1"/>
    </xf>
    <xf numFmtId="0" fontId="82" fillId="77" borderId="339" applyNumberFormat="0" applyProtection="0">
      <alignment horizontal="left" vertical="top" indent="1"/>
    </xf>
    <xf numFmtId="4" fontId="45" fillId="89" borderId="335" applyNumberFormat="0" applyProtection="0">
      <alignment horizontal="left" vertical="center" indent="1"/>
    </xf>
    <xf numFmtId="4" fontId="45" fillId="89" borderId="335" applyNumberFormat="0" applyProtection="0">
      <alignment horizontal="left" vertical="center" indent="1"/>
    </xf>
    <xf numFmtId="4" fontId="45" fillId="89" borderId="335" applyNumberFormat="0" applyProtection="0">
      <alignment horizontal="left" vertical="center" indent="1"/>
    </xf>
    <xf numFmtId="4" fontId="45" fillId="89" borderId="335" applyNumberFormat="0" applyProtection="0">
      <alignment horizontal="left" vertical="center" indent="1"/>
    </xf>
    <xf numFmtId="4" fontId="45" fillId="89" borderId="335" applyNumberFormat="0" applyProtection="0">
      <alignment horizontal="left" vertical="center" indent="1"/>
    </xf>
    <xf numFmtId="4" fontId="73" fillId="74" borderId="338" applyNumberFormat="0" applyProtection="0">
      <alignment horizontal="right" vertical="center"/>
    </xf>
    <xf numFmtId="4" fontId="45" fillId="86" borderId="337" applyNumberFormat="0" applyProtection="0">
      <alignment horizontal="right" vertical="center"/>
    </xf>
    <xf numFmtId="4" fontId="45" fillId="86" borderId="337" applyNumberFormat="0" applyProtection="0">
      <alignment horizontal="right" vertical="center"/>
    </xf>
    <xf numFmtId="4" fontId="45" fillId="86" borderId="337" applyNumberFormat="0" applyProtection="0">
      <alignment horizontal="right" vertical="center"/>
    </xf>
    <xf numFmtId="4" fontId="45" fillId="86" borderId="337" applyNumberFormat="0" applyProtection="0">
      <alignment horizontal="right" vertical="center"/>
    </xf>
    <xf numFmtId="4" fontId="45" fillId="86" borderId="337" applyNumberFormat="0" applyProtection="0">
      <alignment horizontal="right" vertical="center"/>
    </xf>
    <xf numFmtId="2" fontId="84" fillId="91" borderId="333" applyProtection="0"/>
    <xf numFmtId="2" fontId="84" fillId="91" borderId="333" applyProtection="0"/>
    <xf numFmtId="2" fontId="44" fillId="92" borderId="333" applyProtection="0"/>
    <xf numFmtId="2" fontId="44" fillId="93" borderId="333" applyProtection="0"/>
    <xf numFmtId="2" fontId="44" fillId="94" borderId="333" applyProtection="0"/>
    <xf numFmtId="2" fontId="44" fillId="94" borderId="333" applyProtection="0">
      <alignment horizontal="center"/>
    </xf>
    <xf numFmtId="2" fontId="44" fillId="93" borderId="333" applyProtection="0">
      <alignment horizontal="center"/>
    </xf>
    <xf numFmtId="0" fontId="45" fillId="0" borderId="335">
      <alignment horizontal="left" vertical="top" wrapText="1"/>
    </xf>
    <xf numFmtId="0" fontId="87" fillId="0" borderId="341" applyNumberFormat="0" applyFill="0" applyAlignment="0" applyProtection="0"/>
    <xf numFmtId="0" fontId="93" fillId="0" borderId="342"/>
    <xf numFmtId="0" fontId="44" fillId="6" borderId="345" applyNumberFormat="0">
      <alignment readingOrder="1"/>
      <protection locked="0"/>
    </xf>
    <xf numFmtId="0" fontId="50" fillId="0" borderId="346">
      <alignment horizontal="left" vertical="top" wrapText="1"/>
    </xf>
    <xf numFmtId="49" fontId="36" fillId="0" borderId="343">
      <alignment horizontal="center" vertical="top" wrapText="1"/>
      <protection locked="0"/>
    </xf>
    <xf numFmtId="49" fontId="36" fillId="0" borderId="343">
      <alignment horizontal="center" vertical="top" wrapText="1"/>
      <protection locked="0"/>
    </xf>
    <xf numFmtId="49" fontId="45" fillId="10" borderId="343">
      <alignment horizontal="right" vertical="top"/>
      <protection locked="0"/>
    </xf>
    <xf numFmtId="49" fontId="45" fillId="10" borderId="343">
      <alignment horizontal="right" vertical="top"/>
      <protection locked="0"/>
    </xf>
    <xf numFmtId="0" fontId="45" fillId="10" borderId="343">
      <alignment horizontal="right" vertical="top"/>
      <protection locked="0"/>
    </xf>
    <xf numFmtId="0" fontId="45" fillId="10" borderId="343">
      <alignment horizontal="right" vertical="top"/>
      <protection locked="0"/>
    </xf>
    <xf numFmtId="49" fontId="45" fillId="0" borderId="343">
      <alignment horizontal="right" vertical="top"/>
      <protection locked="0"/>
    </xf>
    <xf numFmtId="49" fontId="45" fillId="0" borderId="343">
      <alignment horizontal="right" vertical="top"/>
      <protection locked="0"/>
    </xf>
    <xf numFmtId="0" fontId="45" fillId="0" borderId="343">
      <alignment horizontal="right" vertical="top"/>
      <protection locked="0"/>
    </xf>
    <xf numFmtId="0" fontId="45" fillId="0" borderId="343">
      <alignment horizontal="right" vertical="top"/>
      <protection locked="0"/>
    </xf>
    <xf numFmtId="49" fontId="45" fillId="49" borderId="343">
      <alignment horizontal="right" vertical="top"/>
      <protection locked="0"/>
    </xf>
    <xf numFmtId="49" fontId="45" fillId="49" borderId="343">
      <alignment horizontal="right" vertical="top"/>
      <protection locked="0"/>
    </xf>
    <xf numFmtId="0" fontId="45" fillId="49" borderId="343">
      <alignment horizontal="right" vertical="top"/>
      <protection locked="0"/>
    </xf>
    <xf numFmtId="0" fontId="45" fillId="49" borderId="343">
      <alignment horizontal="right" vertical="top"/>
      <protection locked="0"/>
    </xf>
    <xf numFmtId="0" fontId="50" fillId="0" borderId="346">
      <alignment horizontal="center" vertical="top" wrapText="1"/>
    </xf>
    <xf numFmtId="0" fontId="54" fillId="50" borderId="345" applyNumberFormat="0" applyAlignment="0" applyProtection="0"/>
    <xf numFmtId="0" fontId="67" fillId="13" borderId="345" applyNumberFormat="0" applyAlignment="0" applyProtection="0"/>
    <xf numFmtId="0" fontId="36" fillId="59" borderId="347" applyNumberFormat="0" applyFont="0" applyAlignment="0" applyProtection="0"/>
    <xf numFmtId="0" fontId="38" fillId="45" borderId="348" applyNumberFormat="0" applyFont="0" applyAlignment="0" applyProtection="0"/>
    <xf numFmtId="0" fontId="38" fillId="45" borderId="348" applyNumberFormat="0" applyFont="0" applyAlignment="0" applyProtection="0"/>
    <xf numFmtId="0" fontId="38" fillId="45" borderId="348" applyNumberFormat="0" applyFont="0" applyAlignment="0" applyProtection="0"/>
    <xf numFmtId="0" fontId="72" fillId="50" borderId="349" applyNumberFormat="0" applyAlignment="0" applyProtection="0"/>
    <xf numFmtId="4" fontId="53" fillId="60" borderId="349" applyNumberFormat="0" applyProtection="0">
      <alignment vertical="center"/>
    </xf>
    <xf numFmtId="4" fontId="74" fillId="57" borderId="348" applyNumberFormat="0" applyProtection="0">
      <alignment vertical="center"/>
    </xf>
    <xf numFmtId="4" fontId="74" fillId="57" borderId="348" applyNumberFormat="0" applyProtection="0">
      <alignment vertical="center"/>
    </xf>
    <xf numFmtId="4" fontId="74" fillId="57" borderId="348" applyNumberFormat="0" applyProtection="0">
      <alignment vertical="center"/>
    </xf>
    <xf numFmtId="4" fontId="74" fillId="57" borderId="348" applyNumberFormat="0" applyProtection="0">
      <alignment vertical="center"/>
    </xf>
    <xf numFmtId="4" fontId="74" fillId="57" borderId="348" applyNumberFormat="0" applyProtection="0">
      <alignment vertical="center"/>
    </xf>
    <xf numFmtId="4" fontId="75" fillId="60" borderId="349" applyNumberFormat="0" applyProtection="0">
      <alignment vertical="center"/>
    </xf>
    <xf numFmtId="4" fontId="45" fillId="60" borderId="348" applyNumberFormat="0" applyProtection="0">
      <alignment vertical="center"/>
    </xf>
    <xf numFmtId="4" fontId="45" fillId="60" borderId="348" applyNumberFormat="0" applyProtection="0">
      <alignment vertical="center"/>
    </xf>
    <xf numFmtId="4" fontId="45" fillId="60" borderId="348" applyNumberFormat="0" applyProtection="0">
      <alignment vertical="center"/>
    </xf>
    <xf numFmtId="4" fontId="45" fillId="60" borderId="348" applyNumberFormat="0" applyProtection="0">
      <alignment vertical="center"/>
    </xf>
    <xf numFmtId="4" fontId="45" fillId="60" borderId="348" applyNumberFormat="0" applyProtection="0">
      <alignment vertical="center"/>
    </xf>
    <xf numFmtId="4" fontId="53" fillId="60" borderId="349" applyNumberFormat="0" applyProtection="0">
      <alignment horizontal="left" vertical="center" indent="1"/>
    </xf>
    <xf numFmtId="4" fontId="74" fillId="60" borderId="348" applyNumberFormat="0" applyProtection="0">
      <alignment horizontal="left" vertical="center" indent="1"/>
    </xf>
    <xf numFmtId="4" fontId="74" fillId="60" borderId="348" applyNumberFormat="0" applyProtection="0">
      <alignment horizontal="left" vertical="center" indent="1"/>
    </xf>
    <xf numFmtId="4" fontId="74" fillId="60" borderId="348" applyNumberFormat="0" applyProtection="0">
      <alignment horizontal="left" vertical="center" indent="1"/>
    </xf>
    <xf numFmtId="4" fontId="74" fillId="60" borderId="348" applyNumberFormat="0" applyProtection="0">
      <alignment horizontal="left" vertical="center" indent="1"/>
    </xf>
    <xf numFmtId="4" fontId="74" fillId="60" borderId="348" applyNumberFormat="0" applyProtection="0">
      <alignment horizontal="left" vertical="center" indent="1"/>
    </xf>
    <xf numFmtId="4" fontId="53" fillId="60" borderId="349" applyNumberFormat="0" applyProtection="0">
      <alignment horizontal="left" vertical="center" indent="1"/>
    </xf>
    <xf numFmtId="0" fontId="45" fillId="57" borderId="350" applyNumberFormat="0" applyProtection="0">
      <alignment horizontal="left" vertical="top" indent="1"/>
    </xf>
    <xf numFmtId="0" fontId="45" fillId="57" borderId="350" applyNumberFormat="0" applyProtection="0">
      <alignment horizontal="left" vertical="top" indent="1"/>
    </xf>
    <xf numFmtId="0" fontId="45" fillId="57" borderId="350" applyNumberFormat="0" applyProtection="0">
      <alignment horizontal="left" vertical="top" indent="1"/>
    </xf>
    <xf numFmtId="0" fontId="45" fillId="57" borderId="350" applyNumberFormat="0" applyProtection="0">
      <alignment horizontal="left" vertical="top" indent="1"/>
    </xf>
    <xf numFmtId="0" fontId="45" fillId="57" borderId="350" applyNumberFormat="0" applyProtection="0">
      <alignment horizontal="left" vertical="top" indent="1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4" fontId="53" fillId="61" borderId="349" applyNumberFormat="0" applyProtection="0">
      <alignment horizontal="right" vertical="center"/>
    </xf>
    <xf numFmtId="4" fontId="74" fillId="9" borderId="348" applyNumberFormat="0" applyProtection="0">
      <alignment horizontal="right" vertical="center"/>
    </xf>
    <xf numFmtId="4" fontId="74" fillId="9" borderId="348" applyNumberFormat="0" applyProtection="0">
      <alignment horizontal="right" vertical="center"/>
    </xf>
    <xf numFmtId="4" fontId="74" fillId="9" borderId="348" applyNumberFormat="0" applyProtection="0">
      <alignment horizontal="right" vertical="center"/>
    </xf>
    <xf numFmtId="4" fontId="74" fillId="9" borderId="348" applyNumberFormat="0" applyProtection="0">
      <alignment horizontal="right" vertical="center"/>
    </xf>
    <xf numFmtId="4" fontId="74" fillId="9" borderId="348" applyNumberFormat="0" applyProtection="0">
      <alignment horizontal="right" vertical="center"/>
    </xf>
    <xf numFmtId="4" fontId="53" fillId="62" borderId="349" applyNumberFormat="0" applyProtection="0">
      <alignment horizontal="right" vertical="center"/>
    </xf>
    <xf numFmtId="4" fontId="74" fillId="63" borderId="348" applyNumberFormat="0" applyProtection="0">
      <alignment horizontal="right" vertical="center"/>
    </xf>
    <xf numFmtId="4" fontId="74" fillId="63" borderId="348" applyNumberFormat="0" applyProtection="0">
      <alignment horizontal="right" vertical="center"/>
    </xf>
    <xf numFmtId="4" fontId="74" fillId="63" borderId="348" applyNumberFormat="0" applyProtection="0">
      <alignment horizontal="right" vertical="center"/>
    </xf>
    <xf numFmtId="4" fontId="74" fillId="63" borderId="348" applyNumberFormat="0" applyProtection="0">
      <alignment horizontal="right" vertical="center"/>
    </xf>
    <xf numFmtId="4" fontId="74" fillId="63" borderId="348" applyNumberFormat="0" applyProtection="0">
      <alignment horizontal="right" vertical="center"/>
    </xf>
    <xf numFmtId="4" fontId="53" fillId="64" borderId="349" applyNumberFormat="0" applyProtection="0">
      <alignment horizontal="right" vertical="center"/>
    </xf>
    <xf numFmtId="4" fontId="74" fillId="30" borderId="346" applyNumberFormat="0" applyProtection="0">
      <alignment horizontal="right" vertical="center"/>
    </xf>
    <xf numFmtId="4" fontId="74" fillId="30" borderId="346" applyNumberFormat="0" applyProtection="0">
      <alignment horizontal="right" vertical="center"/>
    </xf>
    <xf numFmtId="4" fontId="74" fillId="30" borderId="346" applyNumberFormat="0" applyProtection="0">
      <alignment horizontal="right" vertical="center"/>
    </xf>
    <xf numFmtId="4" fontId="74" fillId="30" borderId="346" applyNumberFormat="0" applyProtection="0">
      <alignment horizontal="right" vertical="center"/>
    </xf>
    <xf numFmtId="4" fontId="74" fillId="30" borderId="346" applyNumberFormat="0" applyProtection="0">
      <alignment horizontal="right" vertical="center"/>
    </xf>
    <xf numFmtId="4" fontId="53" fillId="65" borderId="349" applyNumberFormat="0" applyProtection="0">
      <alignment horizontal="right" vertical="center"/>
    </xf>
    <xf numFmtId="4" fontId="74" fillId="17" borderId="348" applyNumberFormat="0" applyProtection="0">
      <alignment horizontal="right" vertical="center"/>
    </xf>
    <xf numFmtId="4" fontId="74" fillId="17" borderId="348" applyNumberFormat="0" applyProtection="0">
      <alignment horizontal="right" vertical="center"/>
    </xf>
    <xf numFmtId="4" fontId="74" fillId="17" borderId="348" applyNumberFormat="0" applyProtection="0">
      <alignment horizontal="right" vertical="center"/>
    </xf>
    <xf numFmtId="4" fontId="74" fillId="17" borderId="348" applyNumberFormat="0" applyProtection="0">
      <alignment horizontal="right" vertical="center"/>
    </xf>
    <xf numFmtId="4" fontId="74" fillId="17" borderId="348" applyNumberFormat="0" applyProtection="0">
      <alignment horizontal="right" vertical="center"/>
    </xf>
    <xf numFmtId="4" fontId="53" fillId="66" borderId="349" applyNumberFormat="0" applyProtection="0">
      <alignment horizontal="right" vertical="center"/>
    </xf>
    <xf numFmtId="4" fontId="74" fillId="21" borderId="348" applyNumberFormat="0" applyProtection="0">
      <alignment horizontal="right" vertical="center"/>
    </xf>
    <xf numFmtId="4" fontId="74" fillId="21" borderId="348" applyNumberFormat="0" applyProtection="0">
      <alignment horizontal="right" vertical="center"/>
    </xf>
    <xf numFmtId="4" fontId="74" fillId="21" borderId="348" applyNumberFormat="0" applyProtection="0">
      <alignment horizontal="right" vertical="center"/>
    </xf>
    <xf numFmtId="4" fontId="74" fillId="21" borderId="348" applyNumberFormat="0" applyProtection="0">
      <alignment horizontal="right" vertical="center"/>
    </xf>
    <xf numFmtId="4" fontId="74" fillId="21" borderId="348" applyNumberFormat="0" applyProtection="0">
      <alignment horizontal="right" vertical="center"/>
    </xf>
    <xf numFmtId="4" fontId="53" fillId="67" borderId="349" applyNumberFormat="0" applyProtection="0">
      <alignment horizontal="right" vertical="center"/>
    </xf>
    <xf numFmtId="4" fontId="74" fillId="44" borderId="348" applyNumberFormat="0" applyProtection="0">
      <alignment horizontal="right" vertical="center"/>
    </xf>
    <xf numFmtId="4" fontId="74" fillId="44" borderId="348" applyNumberFormat="0" applyProtection="0">
      <alignment horizontal="right" vertical="center"/>
    </xf>
    <xf numFmtId="4" fontId="74" fillId="44" borderId="348" applyNumberFormat="0" applyProtection="0">
      <alignment horizontal="right" vertical="center"/>
    </xf>
    <xf numFmtId="4" fontId="74" fillId="44" borderId="348" applyNumberFormat="0" applyProtection="0">
      <alignment horizontal="right" vertical="center"/>
    </xf>
    <xf numFmtId="4" fontId="74" fillId="44" borderId="348" applyNumberFormat="0" applyProtection="0">
      <alignment horizontal="right" vertical="center"/>
    </xf>
    <xf numFmtId="4" fontId="53" fillId="68" borderId="349" applyNumberFormat="0" applyProtection="0">
      <alignment horizontal="right" vertical="center"/>
    </xf>
    <xf numFmtId="4" fontId="74" fillId="37" borderId="348" applyNumberFormat="0" applyProtection="0">
      <alignment horizontal="right" vertical="center"/>
    </xf>
    <xf numFmtId="4" fontId="74" fillId="37" borderId="348" applyNumberFormat="0" applyProtection="0">
      <alignment horizontal="right" vertical="center"/>
    </xf>
    <xf numFmtId="4" fontId="74" fillId="37" borderId="348" applyNumberFormat="0" applyProtection="0">
      <alignment horizontal="right" vertical="center"/>
    </xf>
    <xf numFmtId="4" fontId="74" fillId="37" borderId="348" applyNumberFormat="0" applyProtection="0">
      <alignment horizontal="right" vertical="center"/>
    </xf>
    <xf numFmtId="4" fontId="74" fillId="37" borderId="348" applyNumberFormat="0" applyProtection="0">
      <alignment horizontal="right" vertical="center"/>
    </xf>
    <xf numFmtId="4" fontId="53" fillId="69" borderId="349" applyNumberFormat="0" applyProtection="0">
      <alignment horizontal="right" vertical="center"/>
    </xf>
    <xf numFmtId="4" fontId="74" fillId="70" borderId="348" applyNumberFormat="0" applyProtection="0">
      <alignment horizontal="right" vertical="center"/>
    </xf>
    <xf numFmtId="4" fontId="74" fillId="70" borderId="348" applyNumberFormat="0" applyProtection="0">
      <alignment horizontal="right" vertical="center"/>
    </xf>
    <xf numFmtId="4" fontId="74" fillId="70" borderId="348" applyNumberFormat="0" applyProtection="0">
      <alignment horizontal="right" vertical="center"/>
    </xf>
    <xf numFmtId="4" fontId="74" fillId="70" borderId="348" applyNumberFormat="0" applyProtection="0">
      <alignment horizontal="right" vertical="center"/>
    </xf>
    <xf numFmtId="4" fontId="74" fillId="70" borderId="348" applyNumberFormat="0" applyProtection="0">
      <alignment horizontal="right" vertical="center"/>
    </xf>
    <xf numFmtId="4" fontId="53" fillId="71" borderId="349" applyNumberFormat="0" applyProtection="0">
      <alignment horizontal="right" vertical="center"/>
    </xf>
    <xf numFmtId="4" fontId="74" fillId="16" borderId="348" applyNumberFormat="0" applyProtection="0">
      <alignment horizontal="right" vertical="center"/>
    </xf>
    <xf numFmtId="4" fontId="74" fillId="16" borderId="348" applyNumberFormat="0" applyProtection="0">
      <alignment horizontal="right" vertical="center"/>
    </xf>
    <xf numFmtId="4" fontId="74" fillId="16" borderId="348" applyNumberFormat="0" applyProtection="0">
      <alignment horizontal="right" vertical="center"/>
    </xf>
    <xf numFmtId="4" fontId="74" fillId="16" borderId="348" applyNumberFormat="0" applyProtection="0">
      <alignment horizontal="right" vertical="center"/>
    </xf>
    <xf numFmtId="4" fontId="74" fillId="16" borderId="348" applyNumberFormat="0" applyProtection="0">
      <alignment horizontal="right" vertical="center"/>
    </xf>
    <xf numFmtId="4" fontId="77" fillId="72" borderId="349" applyNumberFormat="0" applyProtection="0">
      <alignment horizontal="left" vertical="center" indent="1"/>
    </xf>
    <xf numFmtId="4" fontId="74" fillId="73" borderId="346" applyNumberFormat="0" applyProtection="0">
      <alignment horizontal="left" vertical="center" indent="1"/>
    </xf>
    <xf numFmtId="4" fontId="74" fillId="73" borderId="346" applyNumberFormat="0" applyProtection="0">
      <alignment horizontal="left" vertical="center" indent="1"/>
    </xf>
    <xf numFmtId="4" fontId="74" fillId="73" borderId="346" applyNumberFormat="0" applyProtection="0">
      <alignment horizontal="left" vertical="center" indent="1"/>
    </xf>
    <xf numFmtId="4" fontId="74" fillId="73" borderId="346" applyNumberFormat="0" applyProtection="0">
      <alignment horizontal="left" vertical="center" indent="1"/>
    </xf>
    <xf numFmtId="4" fontId="74" fillId="73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56" fillId="75" borderId="346" applyNumberFormat="0" applyProtection="0">
      <alignment horizontal="left" vertical="center" indent="1"/>
    </xf>
    <xf numFmtId="4" fontId="74" fillId="77" borderId="348" applyNumberFormat="0" applyProtection="0">
      <alignment horizontal="right" vertical="center"/>
    </xf>
    <xf numFmtId="4" fontId="74" fillId="77" borderId="348" applyNumberFormat="0" applyProtection="0">
      <alignment horizontal="right" vertical="center"/>
    </xf>
    <xf numFmtId="4" fontId="74" fillId="77" borderId="348" applyNumberFormat="0" applyProtection="0">
      <alignment horizontal="right" vertical="center"/>
    </xf>
    <xf numFmtId="4" fontId="74" fillId="77" borderId="348" applyNumberFormat="0" applyProtection="0">
      <alignment horizontal="right" vertical="center"/>
    </xf>
    <xf numFmtId="4" fontId="74" fillId="77" borderId="348" applyNumberFormat="0" applyProtection="0">
      <alignment horizontal="right" vertical="center"/>
    </xf>
    <xf numFmtId="4" fontId="74" fillId="78" borderId="346" applyNumberFormat="0" applyProtection="0">
      <alignment horizontal="left" vertical="center" indent="1"/>
    </xf>
    <xf numFmtId="4" fontId="74" fillId="78" borderId="346" applyNumberFormat="0" applyProtection="0">
      <alignment horizontal="left" vertical="center" indent="1"/>
    </xf>
    <xf numFmtId="4" fontId="74" fillId="78" borderId="346" applyNumberFormat="0" applyProtection="0">
      <alignment horizontal="left" vertical="center" indent="1"/>
    </xf>
    <xf numFmtId="4" fontId="74" fillId="78" borderId="346" applyNumberFormat="0" applyProtection="0">
      <alignment horizontal="left" vertical="center" indent="1"/>
    </xf>
    <xf numFmtId="4" fontId="74" fillId="78" borderId="346" applyNumberFormat="0" applyProtection="0">
      <alignment horizontal="left" vertical="center" indent="1"/>
    </xf>
    <xf numFmtId="4" fontId="74" fillId="77" borderId="346" applyNumberFormat="0" applyProtection="0">
      <alignment horizontal="left" vertical="center" indent="1"/>
    </xf>
    <xf numFmtId="4" fontId="74" fillId="77" borderId="346" applyNumberFormat="0" applyProtection="0">
      <alignment horizontal="left" vertical="center" indent="1"/>
    </xf>
    <xf numFmtId="4" fontId="74" fillId="77" borderId="346" applyNumberFormat="0" applyProtection="0">
      <alignment horizontal="left" vertical="center" indent="1"/>
    </xf>
    <xf numFmtId="4" fontId="74" fillId="77" borderId="346" applyNumberFormat="0" applyProtection="0">
      <alignment horizontal="left" vertical="center" indent="1"/>
    </xf>
    <xf numFmtId="4" fontId="74" fillId="77" borderId="346" applyNumberFormat="0" applyProtection="0">
      <alignment horizontal="left" vertical="center" indent="1"/>
    </xf>
    <xf numFmtId="0" fontId="74" fillId="50" borderId="348" applyNumberFormat="0" applyProtection="0">
      <alignment horizontal="left" vertical="center" indent="1"/>
    </xf>
    <xf numFmtId="0" fontId="74" fillId="50" borderId="348" applyNumberFormat="0" applyProtection="0">
      <alignment horizontal="left" vertical="center" indent="1"/>
    </xf>
    <xf numFmtId="0" fontId="74" fillId="50" borderId="348" applyNumberFormat="0" applyProtection="0">
      <alignment horizontal="left" vertical="center" indent="1"/>
    </xf>
    <xf numFmtId="0" fontId="74" fillId="50" borderId="348" applyNumberFormat="0" applyProtection="0">
      <alignment horizontal="left" vertical="center" indent="1"/>
    </xf>
    <xf numFmtId="0" fontId="74" fillId="50" borderId="348" applyNumberFormat="0" applyProtection="0">
      <alignment horizontal="left" vertical="center" indent="1"/>
    </xf>
    <xf numFmtId="0" fontId="74" fillId="50" borderId="348" applyNumberFormat="0" applyProtection="0">
      <alignment horizontal="left" vertical="center" indent="1"/>
    </xf>
    <xf numFmtId="0" fontId="38" fillId="75" borderId="350" applyNumberFormat="0" applyProtection="0">
      <alignment horizontal="left" vertical="top" indent="1"/>
    </xf>
    <xf numFmtId="0" fontId="38" fillId="75" borderId="350" applyNumberFormat="0" applyProtection="0">
      <alignment horizontal="left" vertical="top" indent="1"/>
    </xf>
    <xf numFmtId="0" fontId="38" fillId="75" borderId="350" applyNumberFormat="0" applyProtection="0">
      <alignment horizontal="left" vertical="top" indent="1"/>
    </xf>
    <xf numFmtId="0" fontId="38" fillId="75" borderId="350" applyNumberFormat="0" applyProtection="0">
      <alignment horizontal="left" vertical="top" indent="1"/>
    </xf>
    <xf numFmtId="0" fontId="38" fillId="75" borderId="350" applyNumberFormat="0" applyProtection="0">
      <alignment horizontal="left" vertical="top" indent="1"/>
    </xf>
    <xf numFmtId="0" fontId="38" fillId="75" borderId="350" applyNumberFormat="0" applyProtection="0">
      <alignment horizontal="left" vertical="top" indent="1"/>
    </xf>
    <xf numFmtId="0" fontId="38" fillId="75" borderId="350" applyNumberFormat="0" applyProtection="0">
      <alignment horizontal="left" vertical="top" indent="1"/>
    </xf>
    <xf numFmtId="0" fontId="38" fillId="75" borderId="350" applyNumberFormat="0" applyProtection="0">
      <alignment horizontal="left" vertical="top" indent="1"/>
    </xf>
    <xf numFmtId="0" fontId="74" fillId="82" borderId="348" applyNumberFormat="0" applyProtection="0">
      <alignment horizontal="left" vertical="center" indent="1"/>
    </xf>
    <xf numFmtId="0" fontId="74" fillId="82" borderId="348" applyNumberFormat="0" applyProtection="0">
      <alignment horizontal="left" vertical="center" indent="1"/>
    </xf>
    <xf numFmtId="0" fontId="74" fillId="82" borderId="348" applyNumberFormat="0" applyProtection="0">
      <alignment horizontal="left" vertical="center" indent="1"/>
    </xf>
    <xf numFmtId="0" fontId="74" fillId="82" borderId="348" applyNumberFormat="0" applyProtection="0">
      <alignment horizontal="left" vertical="center" indent="1"/>
    </xf>
    <xf numFmtId="0" fontId="74" fillId="82" borderId="348" applyNumberFormat="0" applyProtection="0">
      <alignment horizontal="left" vertical="center" indent="1"/>
    </xf>
    <xf numFmtId="0" fontId="74" fillId="82" borderId="348" applyNumberFormat="0" applyProtection="0">
      <alignment horizontal="left" vertical="center" indent="1"/>
    </xf>
    <xf numFmtId="0" fontId="38" fillId="77" borderId="350" applyNumberFormat="0" applyProtection="0">
      <alignment horizontal="left" vertical="top" indent="1"/>
    </xf>
    <xf numFmtId="0" fontId="38" fillId="77" borderId="350" applyNumberFormat="0" applyProtection="0">
      <alignment horizontal="left" vertical="top" indent="1"/>
    </xf>
    <xf numFmtId="0" fontId="38" fillId="77" borderId="350" applyNumberFormat="0" applyProtection="0">
      <alignment horizontal="left" vertical="top" indent="1"/>
    </xf>
    <xf numFmtId="0" fontId="38" fillId="77" borderId="350" applyNumberFormat="0" applyProtection="0">
      <alignment horizontal="left" vertical="top" indent="1"/>
    </xf>
    <xf numFmtId="0" fontId="38" fillId="77" borderId="350" applyNumberFormat="0" applyProtection="0">
      <alignment horizontal="left" vertical="top" indent="1"/>
    </xf>
    <xf numFmtId="0" fontId="38" fillId="77" borderId="350" applyNumberFormat="0" applyProtection="0">
      <alignment horizontal="left" vertical="top" indent="1"/>
    </xf>
    <xf numFmtId="0" fontId="38" fillId="77" borderId="350" applyNumberFormat="0" applyProtection="0">
      <alignment horizontal="left" vertical="top" indent="1"/>
    </xf>
    <xf numFmtId="0" fontId="38" fillId="77" borderId="350" applyNumberFormat="0" applyProtection="0">
      <alignment horizontal="left" vertical="top" indent="1"/>
    </xf>
    <xf numFmtId="0" fontId="74" fillId="14" borderId="348" applyNumberFormat="0" applyProtection="0">
      <alignment horizontal="left" vertical="center" indent="1"/>
    </xf>
    <xf numFmtId="0" fontId="74" fillId="14" borderId="348" applyNumberFormat="0" applyProtection="0">
      <alignment horizontal="left" vertical="center" indent="1"/>
    </xf>
    <xf numFmtId="0" fontId="74" fillId="14" borderId="348" applyNumberFormat="0" applyProtection="0">
      <alignment horizontal="left" vertical="center" indent="1"/>
    </xf>
    <xf numFmtId="0" fontId="74" fillId="14" borderId="348" applyNumberFormat="0" applyProtection="0">
      <alignment horizontal="left" vertical="center" indent="1"/>
    </xf>
    <xf numFmtId="0" fontId="74" fillId="14" borderId="348" applyNumberFormat="0" applyProtection="0">
      <alignment horizontal="left" vertical="center" indent="1"/>
    </xf>
    <xf numFmtId="0" fontId="37" fillId="85" borderId="349" applyNumberFormat="0" applyProtection="0">
      <alignment horizontal="left" vertical="center" indent="1"/>
    </xf>
    <xf numFmtId="0" fontId="38" fillId="14" borderId="350" applyNumberFormat="0" applyProtection="0">
      <alignment horizontal="left" vertical="top" indent="1"/>
    </xf>
    <xf numFmtId="0" fontId="38" fillId="14" borderId="350" applyNumberFormat="0" applyProtection="0">
      <alignment horizontal="left" vertical="top" indent="1"/>
    </xf>
    <xf numFmtId="0" fontId="38" fillId="14" borderId="350" applyNumberFormat="0" applyProtection="0">
      <alignment horizontal="left" vertical="top" indent="1"/>
    </xf>
    <xf numFmtId="0" fontId="38" fillId="14" borderId="350" applyNumberFormat="0" applyProtection="0">
      <alignment horizontal="left" vertical="top" indent="1"/>
    </xf>
    <xf numFmtId="0" fontId="38" fillId="14" borderId="350" applyNumberFormat="0" applyProtection="0">
      <alignment horizontal="left" vertical="top" indent="1"/>
    </xf>
    <xf numFmtId="0" fontId="38" fillId="14" borderId="350" applyNumberFormat="0" applyProtection="0">
      <alignment horizontal="left" vertical="top" indent="1"/>
    </xf>
    <xf numFmtId="0" fontId="38" fillId="14" borderId="350" applyNumberFormat="0" applyProtection="0">
      <alignment horizontal="left" vertical="top" indent="1"/>
    </xf>
    <xf numFmtId="0" fontId="38" fillId="14" borderId="350" applyNumberFormat="0" applyProtection="0">
      <alignment horizontal="left" vertical="top" indent="1"/>
    </xf>
    <xf numFmtId="0" fontId="74" fillId="78" borderId="348" applyNumberFormat="0" applyProtection="0">
      <alignment horizontal="left" vertical="center" indent="1"/>
    </xf>
    <xf numFmtId="0" fontId="74" fillId="78" borderId="348" applyNumberFormat="0" applyProtection="0">
      <alignment horizontal="left" vertical="center" indent="1"/>
    </xf>
    <xf numFmtId="0" fontId="74" fillId="78" borderId="348" applyNumberFormat="0" applyProtection="0">
      <alignment horizontal="left" vertical="center" indent="1"/>
    </xf>
    <xf numFmtId="0" fontId="74" fillId="78" borderId="348" applyNumberFormat="0" applyProtection="0">
      <alignment horizontal="left" vertical="center" indent="1"/>
    </xf>
    <xf numFmtId="0" fontId="74" fillId="78" borderId="348" applyNumberFormat="0" applyProtection="0">
      <alignment horizontal="left" vertical="center" indent="1"/>
    </xf>
    <xf numFmtId="0" fontId="37" fillId="6" borderId="349" applyNumberFormat="0" applyProtection="0">
      <alignment horizontal="left" vertical="center" indent="1"/>
    </xf>
    <xf numFmtId="0" fontId="38" fillId="78" borderId="350" applyNumberFormat="0" applyProtection="0">
      <alignment horizontal="left" vertical="top" indent="1"/>
    </xf>
    <xf numFmtId="0" fontId="38" fillId="78" borderId="350" applyNumberFormat="0" applyProtection="0">
      <alignment horizontal="left" vertical="top" indent="1"/>
    </xf>
    <xf numFmtId="0" fontId="38" fillId="78" borderId="350" applyNumberFormat="0" applyProtection="0">
      <alignment horizontal="left" vertical="top" indent="1"/>
    </xf>
    <xf numFmtId="0" fontId="38" fillId="78" borderId="350" applyNumberFormat="0" applyProtection="0">
      <alignment horizontal="left" vertical="top" indent="1"/>
    </xf>
    <xf numFmtId="0" fontId="38" fillId="78" borderId="350" applyNumberFormat="0" applyProtection="0">
      <alignment horizontal="left" vertical="top" indent="1"/>
    </xf>
    <xf numFmtId="0" fontId="38" fillId="78" borderId="350" applyNumberFormat="0" applyProtection="0">
      <alignment horizontal="left" vertical="top" indent="1"/>
    </xf>
    <xf numFmtId="0" fontId="38" fillId="78" borderId="350" applyNumberFormat="0" applyProtection="0">
      <alignment horizontal="left" vertical="top" indent="1"/>
    </xf>
    <xf numFmtId="0" fontId="38" fillId="78" borderId="350" applyNumberFormat="0" applyProtection="0">
      <alignment horizontal="left" vertical="top" indent="1"/>
    </xf>
    <xf numFmtId="0" fontId="81" fillId="75" borderId="351" applyBorder="0"/>
    <xf numFmtId="4" fontId="53" fillId="87" borderId="349" applyNumberFormat="0" applyProtection="0">
      <alignment vertical="center"/>
    </xf>
    <xf numFmtId="4" fontId="82" fillId="59" borderId="350" applyNumberFormat="0" applyProtection="0">
      <alignment vertical="center"/>
    </xf>
    <xf numFmtId="4" fontId="82" fillId="59" borderId="350" applyNumberFormat="0" applyProtection="0">
      <alignment vertical="center"/>
    </xf>
    <xf numFmtId="4" fontId="82" fillId="59" borderId="350" applyNumberFormat="0" applyProtection="0">
      <alignment vertical="center"/>
    </xf>
    <xf numFmtId="4" fontId="82" fillId="59" borderId="350" applyNumberFormat="0" applyProtection="0">
      <alignment vertical="center"/>
    </xf>
    <xf numFmtId="4" fontId="82" fillId="59" borderId="350" applyNumberFormat="0" applyProtection="0">
      <alignment vertical="center"/>
    </xf>
    <xf numFmtId="4" fontId="75" fillId="87" borderId="349" applyNumberFormat="0" applyProtection="0">
      <alignment vertical="center"/>
    </xf>
    <xf numFmtId="4" fontId="53" fillId="87" borderId="349" applyNumberFormat="0" applyProtection="0">
      <alignment horizontal="left" vertical="center" indent="1"/>
    </xf>
    <xf numFmtId="4" fontId="82" fillId="50" borderId="350" applyNumberFormat="0" applyProtection="0">
      <alignment horizontal="left" vertical="center" indent="1"/>
    </xf>
    <xf numFmtId="4" fontId="82" fillId="50" borderId="350" applyNumberFormat="0" applyProtection="0">
      <alignment horizontal="left" vertical="center" indent="1"/>
    </xf>
    <xf numFmtId="4" fontId="82" fillId="50" borderId="350" applyNumberFormat="0" applyProtection="0">
      <alignment horizontal="left" vertical="center" indent="1"/>
    </xf>
    <xf numFmtId="4" fontId="82" fillId="50" borderId="350" applyNumberFormat="0" applyProtection="0">
      <alignment horizontal="left" vertical="center" indent="1"/>
    </xf>
    <xf numFmtId="4" fontId="82" fillId="50" borderId="350" applyNumberFormat="0" applyProtection="0">
      <alignment horizontal="left" vertical="center" indent="1"/>
    </xf>
    <xf numFmtId="4" fontId="53" fillId="87" borderId="349" applyNumberFormat="0" applyProtection="0">
      <alignment horizontal="left" vertical="center" indent="1"/>
    </xf>
    <xf numFmtId="0" fontId="82" fillId="59" borderId="350" applyNumberFormat="0" applyProtection="0">
      <alignment horizontal="left" vertical="top" indent="1"/>
    </xf>
    <xf numFmtId="0" fontId="82" fillId="59" borderId="350" applyNumberFormat="0" applyProtection="0">
      <alignment horizontal="left" vertical="top" indent="1"/>
    </xf>
    <xf numFmtId="0" fontId="82" fillId="59" borderId="350" applyNumberFormat="0" applyProtection="0">
      <alignment horizontal="left" vertical="top" indent="1"/>
    </xf>
    <xf numFmtId="0" fontId="82" fillId="59" borderId="350" applyNumberFormat="0" applyProtection="0">
      <alignment horizontal="left" vertical="top" indent="1"/>
    </xf>
    <xf numFmtId="0" fontId="82" fillId="59" borderId="350" applyNumberFormat="0" applyProtection="0">
      <alignment horizontal="left" vertical="top" indent="1"/>
    </xf>
    <xf numFmtId="4" fontId="53" fillId="74" borderId="349" applyNumberFormat="0" applyProtection="0">
      <alignment horizontal="right" vertical="center"/>
    </xf>
    <xf numFmtId="4" fontId="74" fillId="0" borderId="348" applyNumberFormat="0" applyProtection="0">
      <alignment horizontal="right" vertical="center"/>
    </xf>
    <xf numFmtId="4" fontId="74" fillId="0" borderId="348" applyNumberFormat="0" applyProtection="0">
      <alignment horizontal="right" vertical="center"/>
    </xf>
    <xf numFmtId="4" fontId="74" fillId="0" borderId="348" applyNumberFormat="0" applyProtection="0">
      <alignment horizontal="right" vertical="center"/>
    </xf>
    <xf numFmtId="4" fontId="74" fillId="0" borderId="348" applyNumberFormat="0" applyProtection="0">
      <alignment horizontal="right" vertical="center"/>
    </xf>
    <xf numFmtId="4" fontId="74" fillId="0" borderId="348" applyNumberFormat="0" applyProtection="0">
      <alignment horizontal="right" vertical="center"/>
    </xf>
    <xf numFmtId="4" fontId="75" fillId="74" borderId="349" applyNumberFormat="0" applyProtection="0">
      <alignment horizontal="right" vertical="center"/>
    </xf>
    <xf numFmtId="4" fontId="45" fillId="88" borderId="348" applyNumberFormat="0" applyProtection="0">
      <alignment horizontal="right" vertical="center"/>
    </xf>
    <xf numFmtId="4" fontId="45" fillId="88" borderId="348" applyNumberFormat="0" applyProtection="0">
      <alignment horizontal="right" vertical="center"/>
    </xf>
    <xf numFmtId="4" fontId="45" fillId="88" borderId="348" applyNumberFormat="0" applyProtection="0">
      <alignment horizontal="right" vertical="center"/>
    </xf>
    <xf numFmtId="4" fontId="45" fillId="88" borderId="348" applyNumberFormat="0" applyProtection="0">
      <alignment horizontal="right" vertical="center"/>
    </xf>
    <xf numFmtId="4" fontId="45" fillId="88" borderId="348" applyNumberFormat="0" applyProtection="0">
      <alignment horizontal="right" vertical="center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4" fontId="74" fillId="20" borderId="348" applyNumberFormat="0" applyProtection="0">
      <alignment horizontal="left" vertical="center" indent="1"/>
    </xf>
    <xf numFmtId="0" fontId="82" fillId="77" borderId="350" applyNumberFormat="0" applyProtection="0">
      <alignment horizontal="left" vertical="top" indent="1"/>
    </xf>
    <xf numFmtId="0" fontId="82" fillId="77" borderId="350" applyNumberFormat="0" applyProtection="0">
      <alignment horizontal="left" vertical="top" indent="1"/>
    </xf>
    <xf numFmtId="0" fontId="82" fillId="77" borderId="350" applyNumberFormat="0" applyProtection="0">
      <alignment horizontal="left" vertical="top" indent="1"/>
    </xf>
    <xf numFmtId="0" fontId="82" fillId="77" borderId="350" applyNumberFormat="0" applyProtection="0">
      <alignment horizontal="left" vertical="top" indent="1"/>
    </xf>
    <xf numFmtId="0" fontId="82" fillId="77" borderId="350" applyNumberFormat="0" applyProtection="0">
      <alignment horizontal="left" vertical="top" indent="1"/>
    </xf>
    <xf numFmtId="4" fontId="45" fillId="89" borderId="346" applyNumberFormat="0" applyProtection="0">
      <alignment horizontal="left" vertical="center" indent="1"/>
    </xf>
    <xf numFmtId="4" fontId="45" fillId="89" borderId="346" applyNumberFormat="0" applyProtection="0">
      <alignment horizontal="left" vertical="center" indent="1"/>
    </xf>
    <xf numFmtId="4" fontId="45" fillId="89" borderId="346" applyNumberFormat="0" applyProtection="0">
      <alignment horizontal="left" vertical="center" indent="1"/>
    </xf>
    <xf numFmtId="4" fontId="45" fillId="89" borderId="346" applyNumberFormat="0" applyProtection="0">
      <alignment horizontal="left" vertical="center" indent="1"/>
    </xf>
    <xf numFmtId="4" fontId="45" fillId="89" borderId="346" applyNumberFormat="0" applyProtection="0">
      <alignment horizontal="left" vertical="center" indent="1"/>
    </xf>
    <xf numFmtId="4" fontId="73" fillId="74" borderId="349" applyNumberFormat="0" applyProtection="0">
      <alignment horizontal="right" vertical="center"/>
    </xf>
    <xf numFmtId="4" fontId="45" fillId="86" borderId="348" applyNumberFormat="0" applyProtection="0">
      <alignment horizontal="right" vertical="center"/>
    </xf>
    <xf numFmtId="4" fontId="45" fillId="86" borderId="348" applyNumberFormat="0" applyProtection="0">
      <alignment horizontal="right" vertical="center"/>
    </xf>
    <xf numFmtId="4" fontId="45" fillId="86" borderId="348" applyNumberFormat="0" applyProtection="0">
      <alignment horizontal="right" vertical="center"/>
    </xf>
    <xf numFmtId="4" fontId="45" fillId="86" borderId="348" applyNumberFormat="0" applyProtection="0">
      <alignment horizontal="right" vertical="center"/>
    </xf>
    <xf numFmtId="4" fontId="45" fillId="86" borderId="348" applyNumberFormat="0" applyProtection="0">
      <alignment horizontal="right" vertical="center"/>
    </xf>
    <xf numFmtId="2" fontId="84" fillId="91" borderId="344" applyProtection="0"/>
    <xf numFmtId="2" fontId="84" fillId="91" borderId="344" applyProtection="0"/>
    <xf numFmtId="2" fontId="44" fillId="92" borderId="344" applyProtection="0"/>
    <xf numFmtId="2" fontId="44" fillId="93" borderId="344" applyProtection="0"/>
    <xf numFmtId="2" fontId="44" fillId="94" borderId="344" applyProtection="0"/>
    <xf numFmtId="2" fontId="44" fillId="94" borderId="344" applyProtection="0">
      <alignment horizontal="center"/>
    </xf>
    <xf numFmtId="2" fontId="44" fillId="93" borderId="344" applyProtection="0">
      <alignment horizontal="center"/>
    </xf>
    <xf numFmtId="0" fontId="45" fillId="0" borderId="346">
      <alignment horizontal="left" vertical="top" wrapText="1"/>
    </xf>
    <xf numFmtId="0" fontId="87" fillId="0" borderId="352" applyNumberFormat="0" applyFill="0" applyAlignment="0" applyProtection="0"/>
    <xf numFmtId="0" fontId="93" fillId="0" borderId="353"/>
    <xf numFmtId="0" fontId="44" fillId="6" borderId="356" applyNumberFormat="0">
      <alignment readingOrder="1"/>
      <protection locked="0"/>
    </xf>
    <xf numFmtId="0" fontId="50" fillId="0" borderId="357">
      <alignment horizontal="left" vertical="top" wrapText="1"/>
    </xf>
    <xf numFmtId="49" fontId="36" fillId="0" borderId="354">
      <alignment horizontal="center" vertical="top" wrapText="1"/>
      <protection locked="0"/>
    </xf>
    <xf numFmtId="49" fontId="36" fillId="0" borderId="354">
      <alignment horizontal="center" vertical="top" wrapText="1"/>
      <protection locked="0"/>
    </xf>
    <xf numFmtId="49" fontId="45" fillId="10" borderId="354">
      <alignment horizontal="right" vertical="top"/>
      <protection locked="0"/>
    </xf>
    <xf numFmtId="49" fontId="45" fillId="10" borderId="354">
      <alignment horizontal="right" vertical="top"/>
      <protection locked="0"/>
    </xf>
    <xf numFmtId="0" fontId="45" fillId="10" borderId="354">
      <alignment horizontal="right" vertical="top"/>
      <protection locked="0"/>
    </xf>
    <xf numFmtId="0" fontId="45" fillId="10" borderId="354">
      <alignment horizontal="right" vertical="top"/>
      <protection locked="0"/>
    </xf>
    <xf numFmtId="49" fontId="45" fillId="0" borderId="354">
      <alignment horizontal="right" vertical="top"/>
      <protection locked="0"/>
    </xf>
    <xf numFmtId="49" fontId="45" fillId="0" borderId="354">
      <alignment horizontal="right" vertical="top"/>
      <protection locked="0"/>
    </xf>
    <xf numFmtId="0" fontId="45" fillId="0" borderId="354">
      <alignment horizontal="right" vertical="top"/>
      <protection locked="0"/>
    </xf>
    <xf numFmtId="0" fontId="45" fillId="0" borderId="354">
      <alignment horizontal="right" vertical="top"/>
      <protection locked="0"/>
    </xf>
    <xf numFmtId="49" fontId="45" fillId="49" borderId="354">
      <alignment horizontal="right" vertical="top"/>
      <protection locked="0"/>
    </xf>
    <xf numFmtId="49" fontId="45" fillId="49" borderId="354">
      <alignment horizontal="right" vertical="top"/>
      <protection locked="0"/>
    </xf>
    <xf numFmtId="0" fontId="45" fillId="49" borderId="354">
      <alignment horizontal="right" vertical="top"/>
      <protection locked="0"/>
    </xf>
    <xf numFmtId="0" fontId="45" fillId="49" borderId="354">
      <alignment horizontal="right" vertical="top"/>
      <protection locked="0"/>
    </xf>
    <xf numFmtId="0" fontId="50" fillId="0" borderId="357">
      <alignment horizontal="center" vertical="top" wrapText="1"/>
    </xf>
    <xf numFmtId="0" fontId="54" fillId="50" borderId="356" applyNumberFormat="0" applyAlignment="0" applyProtection="0"/>
    <xf numFmtId="0" fontId="67" fillId="13" borderId="356" applyNumberFormat="0" applyAlignment="0" applyProtection="0"/>
    <xf numFmtId="0" fontId="36" fillId="59" borderId="358" applyNumberFormat="0" applyFont="0" applyAlignment="0" applyProtection="0"/>
    <xf numFmtId="0" fontId="38" fillId="45" borderId="359" applyNumberFormat="0" applyFont="0" applyAlignment="0" applyProtection="0"/>
    <xf numFmtId="0" fontId="38" fillId="45" borderId="359" applyNumberFormat="0" applyFont="0" applyAlignment="0" applyProtection="0"/>
    <xf numFmtId="0" fontId="38" fillId="45" borderId="359" applyNumberFormat="0" applyFont="0" applyAlignment="0" applyProtection="0"/>
    <xf numFmtId="0" fontId="72" fillId="50" borderId="360" applyNumberFormat="0" applyAlignment="0" applyProtection="0"/>
    <xf numFmtId="4" fontId="53" fillId="60" borderId="360" applyNumberFormat="0" applyProtection="0">
      <alignment vertical="center"/>
    </xf>
    <xf numFmtId="4" fontId="74" fillId="57" borderId="359" applyNumberFormat="0" applyProtection="0">
      <alignment vertical="center"/>
    </xf>
    <xf numFmtId="4" fontId="74" fillId="57" borderId="359" applyNumberFormat="0" applyProtection="0">
      <alignment vertical="center"/>
    </xf>
    <xf numFmtId="4" fontId="74" fillId="57" borderId="359" applyNumberFormat="0" applyProtection="0">
      <alignment vertical="center"/>
    </xf>
    <xf numFmtId="4" fontId="74" fillId="57" borderId="359" applyNumberFormat="0" applyProtection="0">
      <alignment vertical="center"/>
    </xf>
    <xf numFmtId="4" fontId="74" fillId="57" borderId="359" applyNumberFormat="0" applyProtection="0">
      <alignment vertical="center"/>
    </xf>
    <xf numFmtId="4" fontId="75" fillId="60" borderId="360" applyNumberFormat="0" applyProtection="0">
      <alignment vertical="center"/>
    </xf>
    <xf numFmtId="4" fontId="45" fillId="60" borderId="359" applyNumberFormat="0" applyProtection="0">
      <alignment vertical="center"/>
    </xf>
    <xf numFmtId="4" fontId="45" fillId="60" borderId="359" applyNumberFormat="0" applyProtection="0">
      <alignment vertical="center"/>
    </xf>
    <xf numFmtId="4" fontId="45" fillId="60" borderId="359" applyNumberFormat="0" applyProtection="0">
      <alignment vertical="center"/>
    </xf>
    <xf numFmtId="4" fontId="45" fillId="60" borderId="359" applyNumberFormat="0" applyProtection="0">
      <alignment vertical="center"/>
    </xf>
    <xf numFmtId="4" fontId="45" fillId="60" borderId="359" applyNumberFormat="0" applyProtection="0">
      <alignment vertical="center"/>
    </xf>
    <xf numFmtId="4" fontId="53" fillId="60" borderId="360" applyNumberFormat="0" applyProtection="0">
      <alignment horizontal="left" vertical="center" indent="1"/>
    </xf>
    <xf numFmtId="4" fontId="74" fillId="60" borderId="359" applyNumberFormat="0" applyProtection="0">
      <alignment horizontal="left" vertical="center" indent="1"/>
    </xf>
    <xf numFmtId="4" fontId="74" fillId="60" borderId="359" applyNumberFormat="0" applyProtection="0">
      <alignment horizontal="left" vertical="center" indent="1"/>
    </xf>
    <xf numFmtId="4" fontId="74" fillId="60" borderId="359" applyNumberFormat="0" applyProtection="0">
      <alignment horizontal="left" vertical="center" indent="1"/>
    </xf>
    <xf numFmtId="4" fontId="74" fillId="60" borderId="359" applyNumberFormat="0" applyProtection="0">
      <alignment horizontal="left" vertical="center" indent="1"/>
    </xf>
    <xf numFmtId="4" fontId="74" fillId="60" borderId="359" applyNumberFormat="0" applyProtection="0">
      <alignment horizontal="left" vertical="center" indent="1"/>
    </xf>
    <xf numFmtId="4" fontId="53" fillId="60" borderId="360" applyNumberFormat="0" applyProtection="0">
      <alignment horizontal="left" vertical="center" indent="1"/>
    </xf>
    <xf numFmtId="0" fontId="45" fillId="57" borderId="361" applyNumberFormat="0" applyProtection="0">
      <alignment horizontal="left" vertical="top" indent="1"/>
    </xf>
    <xf numFmtId="0" fontId="45" fillId="57" borderId="361" applyNumberFormat="0" applyProtection="0">
      <alignment horizontal="left" vertical="top" indent="1"/>
    </xf>
    <xf numFmtId="0" fontId="45" fillId="57" borderId="361" applyNumberFormat="0" applyProtection="0">
      <alignment horizontal="left" vertical="top" indent="1"/>
    </xf>
    <xf numFmtId="0" fontId="45" fillId="57" borderId="361" applyNumberFormat="0" applyProtection="0">
      <alignment horizontal="left" vertical="top" indent="1"/>
    </xf>
    <xf numFmtId="0" fontId="45" fillId="57" borderId="361" applyNumberFormat="0" applyProtection="0">
      <alignment horizontal="left" vertical="top" indent="1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4" fontId="53" fillId="61" borderId="360" applyNumberFormat="0" applyProtection="0">
      <alignment horizontal="right" vertical="center"/>
    </xf>
    <xf numFmtId="4" fontId="74" fillId="9" borderId="359" applyNumberFormat="0" applyProtection="0">
      <alignment horizontal="right" vertical="center"/>
    </xf>
    <xf numFmtId="4" fontId="74" fillId="9" borderId="359" applyNumberFormat="0" applyProtection="0">
      <alignment horizontal="right" vertical="center"/>
    </xf>
    <xf numFmtId="4" fontId="74" fillId="9" borderId="359" applyNumberFormat="0" applyProtection="0">
      <alignment horizontal="right" vertical="center"/>
    </xf>
    <xf numFmtId="4" fontId="74" fillId="9" borderId="359" applyNumberFormat="0" applyProtection="0">
      <alignment horizontal="right" vertical="center"/>
    </xf>
    <xf numFmtId="4" fontId="74" fillId="9" borderId="359" applyNumberFormat="0" applyProtection="0">
      <alignment horizontal="right" vertical="center"/>
    </xf>
    <xf numFmtId="4" fontId="53" fillId="62" borderId="360" applyNumberFormat="0" applyProtection="0">
      <alignment horizontal="right" vertical="center"/>
    </xf>
    <xf numFmtId="4" fontId="74" fillId="63" borderId="359" applyNumberFormat="0" applyProtection="0">
      <alignment horizontal="right" vertical="center"/>
    </xf>
    <xf numFmtId="4" fontId="74" fillId="63" borderId="359" applyNumberFormat="0" applyProtection="0">
      <alignment horizontal="right" vertical="center"/>
    </xf>
    <xf numFmtId="4" fontId="74" fillId="63" borderId="359" applyNumberFormat="0" applyProtection="0">
      <alignment horizontal="right" vertical="center"/>
    </xf>
    <xf numFmtId="4" fontId="74" fillId="63" borderId="359" applyNumberFormat="0" applyProtection="0">
      <alignment horizontal="right" vertical="center"/>
    </xf>
    <xf numFmtId="4" fontId="74" fillId="63" borderId="359" applyNumberFormat="0" applyProtection="0">
      <alignment horizontal="right" vertical="center"/>
    </xf>
    <xf numFmtId="4" fontId="53" fillId="64" borderId="360" applyNumberFormat="0" applyProtection="0">
      <alignment horizontal="right" vertical="center"/>
    </xf>
    <xf numFmtId="4" fontId="74" fillId="30" borderId="357" applyNumberFormat="0" applyProtection="0">
      <alignment horizontal="right" vertical="center"/>
    </xf>
    <xf numFmtId="4" fontId="74" fillId="30" borderId="357" applyNumberFormat="0" applyProtection="0">
      <alignment horizontal="right" vertical="center"/>
    </xf>
    <xf numFmtId="4" fontId="74" fillId="30" borderId="357" applyNumberFormat="0" applyProtection="0">
      <alignment horizontal="right" vertical="center"/>
    </xf>
    <xf numFmtId="4" fontId="74" fillId="30" borderId="357" applyNumberFormat="0" applyProtection="0">
      <alignment horizontal="right" vertical="center"/>
    </xf>
    <xf numFmtId="4" fontId="74" fillId="30" borderId="357" applyNumberFormat="0" applyProtection="0">
      <alignment horizontal="right" vertical="center"/>
    </xf>
    <xf numFmtId="4" fontId="53" fillId="65" borderId="360" applyNumberFormat="0" applyProtection="0">
      <alignment horizontal="right" vertical="center"/>
    </xf>
    <xf numFmtId="4" fontId="74" fillId="17" borderId="359" applyNumberFormat="0" applyProtection="0">
      <alignment horizontal="right" vertical="center"/>
    </xf>
    <xf numFmtId="4" fontId="74" fillId="17" borderId="359" applyNumberFormat="0" applyProtection="0">
      <alignment horizontal="right" vertical="center"/>
    </xf>
    <xf numFmtId="4" fontId="74" fillId="17" borderId="359" applyNumberFormat="0" applyProtection="0">
      <alignment horizontal="right" vertical="center"/>
    </xf>
    <xf numFmtId="4" fontId="74" fillId="17" borderId="359" applyNumberFormat="0" applyProtection="0">
      <alignment horizontal="right" vertical="center"/>
    </xf>
    <xf numFmtId="4" fontId="74" fillId="17" borderId="359" applyNumberFormat="0" applyProtection="0">
      <alignment horizontal="right" vertical="center"/>
    </xf>
    <xf numFmtId="4" fontId="53" fillId="66" borderId="360" applyNumberFormat="0" applyProtection="0">
      <alignment horizontal="right" vertical="center"/>
    </xf>
    <xf numFmtId="4" fontId="74" fillId="21" borderId="359" applyNumberFormat="0" applyProtection="0">
      <alignment horizontal="right" vertical="center"/>
    </xf>
    <xf numFmtId="4" fontId="74" fillId="21" borderId="359" applyNumberFormat="0" applyProtection="0">
      <alignment horizontal="right" vertical="center"/>
    </xf>
    <xf numFmtId="4" fontId="74" fillId="21" borderId="359" applyNumberFormat="0" applyProtection="0">
      <alignment horizontal="right" vertical="center"/>
    </xf>
    <xf numFmtId="4" fontId="74" fillId="21" borderId="359" applyNumberFormat="0" applyProtection="0">
      <alignment horizontal="right" vertical="center"/>
    </xf>
    <xf numFmtId="4" fontId="74" fillId="21" borderId="359" applyNumberFormat="0" applyProtection="0">
      <alignment horizontal="right" vertical="center"/>
    </xf>
    <xf numFmtId="4" fontId="53" fillId="67" borderId="360" applyNumberFormat="0" applyProtection="0">
      <alignment horizontal="right" vertical="center"/>
    </xf>
    <xf numFmtId="4" fontId="74" fillId="44" borderId="359" applyNumberFormat="0" applyProtection="0">
      <alignment horizontal="right" vertical="center"/>
    </xf>
    <xf numFmtId="4" fontId="74" fillId="44" borderId="359" applyNumberFormat="0" applyProtection="0">
      <alignment horizontal="right" vertical="center"/>
    </xf>
    <xf numFmtId="4" fontId="74" fillId="44" borderId="359" applyNumberFormat="0" applyProtection="0">
      <alignment horizontal="right" vertical="center"/>
    </xf>
    <xf numFmtId="4" fontId="74" fillId="44" borderId="359" applyNumberFormat="0" applyProtection="0">
      <alignment horizontal="right" vertical="center"/>
    </xf>
    <xf numFmtId="4" fontId="74" fillId="44" borderId="359" applyNumberFormat="0" applyProtection="0">
      <alignment horizontal="right" vertical="center"/>
    </xf>
    <xf numFmtId="4" fontId="53" fillId="68" borderId="360" applyNumberFormat="0" applyProtection="0">
      <alignment horizontal="right" vertical="center"/>
    </xf>
    <xf numFmtId="4" fontId="74" fillId="37" borderId="359" applyNumberFormat="0" applyProtection="0">
      <alignment horizontal="right" vertical="center"/>
    </xf>
    <xf numFmtId="4" fontId="74" fillId="37" borderId="359" applyNumberFormat="0" applyProtection="0">
      <alignment horizontal="right" vertical="center"/>
    </xf>
    <xf numFmtId="4" fontId="74" fillId="37" borderId="359" applyNumberFormat="0" applyProtection="0">
      <alignment horizontal="right" vertical="center"/>
    </xf>
    <xf numFmtId="4" fontId="74" fillId="37" borderId="359" applyNumberFormat="0" applyProtection="0">
      <alignment horizontal="right" vertical="center"/>
    </xf>
    <xf numFmtId="4" fontId="74" fillId="37" borderId="359" applyNumberFormat="0" applyProtection="0">
      <alignment horizontal="right" vertical="center"/>
    </xf>
    <xf numFmtId="4" fontId="53" fillId="69" borderId="360" applyNumberFormat="0" applyProtection="0">
      <alignment horizontal="right" vertical="center"/>
    </xf>
    <xf numFmtId="4" fontId="74" fillId="70" borderId="359" applyNumberFormat="0" applyProtection="0">
      <alignment horizontal="right" vertical="center"/>
    </xf>
    <xf numFmtId="4" fontId="74" fillId="70" borderId="359" applyNumberFormat="0" applyProtection="0">
      <alignment horizontal="right" vertical="center"/>
    </xf>
    <xf numFmtId="4" fontId="74" fillId="70" borderId="359" applyNumberFormat="0" applyProtection="0">
      <alignment horizontal="right" vertical="center"/>
    </xf>
    <xf numFmtId="4" fontId="74" fillId="70" borderId="359" applyNumberFormat="0" applyProtection="0">
      <alignment horizontal="right" vertical="center"/>
    </xf>
    <xf numFmtId="4" fontId="74" fillId="70" borderId="359" applyNumberFormat="0" applyProtection="0">
      <alignment horizontal="right" vertical="center"/>
    </xf>
    <xf numFmtId="4" fontId="53" fillId="71" borderId="360" applyNumberFormat="0" applyProtection="0">
      <alignment horizontal="right" vertical="center"/>
    </xf>
    <xf numFmtId="4" fontId="74" fillId="16" borderId="359" applyNumberFormat="0" applyProtection="0">
      <alignment horizontal="right" vertical="center"/>
    </xf>
    <xf numFmtId="4" fontId="74" fillId="16" borderId="359" applyNumberFormat="0" applyProtection="0">
      <alignment horizontal="right" vertical="center"/>
    </xf>
    <xf numFmtId="4" fontId="74" fillId="16" borderId="359" applyNumberFormat="0" applyProtection="0">
      <alignment horizontal="right" vertical="center"/>
    </xf>
    <xf numFmtId="4" fontId="74" fillId="16" borderId="359" applyNumberFormat="0" applyProtection="0">
      <alignment horizontal="right" vertical="center"/>
    </xf>
    <xf numFmtId="4" fontId="74" fillId="16" borderId="359" applyNumberFormat="0" applyProtection="0">
      <alignment horizontal="right" vertical="center"/>
    </xf>
    <xf numFmtId="4" fontId="77" fillId="72" borderId="360" applyNumberFormat="0" applyProtection="0">
      <alignment horizontal="left" vertical="center" indent="1"/>
    </xf>
    <xf numFmtId="4" fontId="74" fillId="73" borderId="357" applyNumberFormat="0" applyProtection="0">
      <alignment horizontal="left" vertical="center" indent="1"/>
    </xf>
    <xf numFmtId="4" fontId="74" fillId="73" borderId="357" applyNumberFormat="0" applyProtection="0">
      <alignment horizontal="left" vertical="center" indent="1"/>
    </xf>
    <xf numFmtId="4" fontId="74" fillId="73" borderId="357" applyNumberFormat="0" applyProtection="0">
      <alignment horizontal="left" vertical="center" indent="1"/>
    </xf>
    <xf numFmtId="4" fontId="74" fillId="73" borderId="357" applyNumberFormat="0" applyProtection="0">
      <alignment horizontal="left" vertical="center" indent="1"/>
    </xf>
    <xf numFmtId="4" fontId="74" fillId="73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56" fillId="75" borderId="357" applyNumberFormat="0" applyProtection="0">
      <alignment horizontal="left" vertical="center" indent="1"/>
    </xf>
    <xf numFmtId="4" fontId="74" fillId="77" borderId="359" applyNumberFormat="0" applyProtection="0">
      <alignment horizontal="right" vertical="center"/>
    </xf>
    <xf numFmtId="4" fontId="74" fillId="77" borderId="359" applyNumberFormat="0" applyProtection="0">
      <alignment horizontal="right" vertical="center"/>
    </xf>
    <xf numFmtId="4" fontId="74" fillId="77" borderId="359" applyNumberFormat="0" applyProtection="0">
      <alignment horizontal="right" vertical="center"/>
    </xf>
    <xf numFmtId="4" fontId="74" fillId="77" borderId="359" applyNumberFormat="0" applyProtection="0">
      <alignment horizontal="right" vertical="center"/>
    </xf>
    <xf numFmtId="4" fontId="74" fillId="77" borderId="359" applyNumberFormat="0" applyProtection="0">
      <alignment horizontal="right" vertical="center"/>
    </xf>
    <xf numFmtId="4" fontId="74" fillId="78" borderId="357" applyNumberFormat="0" applyProtection="0">
      <alignment horizontal="left" vertical="center" indent="1"/>
    </xf>
    <xf numFmtId="4" fontId="74" fillId="78" borderId="357" applyNumberFormat="0" applyProtection="0">
      <alignment horizontal="left" vertical="center" indent="1"/>
    </xf>
    <xf numFmtId="4" fontId="74" fillId="78" borderId="357" applyNumberFormat="0" applyProtection="0">
      <alignment horizontal="left" vertical="center" indent="1"/>
    </xf>
    <xf numFmtId="4" fontId="74" fillId="78" borderId="357" applyNumberFormat="0" applyProtection="0">
      <alignment horizontal="left" vertical="center" indent="1"/>
    </xf>
    <xf numFmtId="4" fontId="74" fillId="78" borderId="357" applyNumberFormat="0" applyProtection="0">
      <alignment horizontal="left" vertical="center" indent="1"/>
    </xf>
    <xf numFmtId="4" fontId="74" fillId="77" borderId="357" applyNumberFormat="0" applyProtection="0">
      <alignment horizontal="left" vertical="center" indent="1"/>
    </xf>
    <xf numFmtId="4" fontId="74" fillId="77" borderId="357" applyNumberFormat="0" applyProtection="0">
      <alignment horizontal="left" vertical="center" indent="1"/>
    </xf>
    <xf numFmtId="4" fontId="74" fillId="77" borderId="357" applyNumberFormat="0" applyProtection="0">
      <alignment horizontal="left" vertical="center" indent="1"/>
    </xf>
    <xf numFmtId="4" fontId="74" fillId="77" borderId="357" applyNumberFormat="0" applyProtection="0">
      <alignment horizontal="left" vertical="center" indent="1"/>
    </xf>
    <xf numFmtId="4" fontId="74" fillId="77" borderId="357" applyNumberFormat="0" applyProtection="0">
      <alignment horizontal="left" vertical="center" indent="1"/>
    </xf>
    <xf numFmtId="0" fontId="74" fillId="50" borderId="359" applyNumberFormat="0" applyProtection="0">
      <alignment horizontal="left" vertical="center" indent="1"/>
    </xf>
    <xf numFmtId="0" fontId="74" fillId="50" borderId="359" applyNumberFormat="0" applyProtection="0">
      <alignment horizontal="left" vertical="center" indent="1"/>
    </xf>
    <xf numFmtId="0" fontId="74" fillId="50" borderId="359" applyNumberFormat="0" applyProtection="0">
      <alignment horizontal="left" vertical="center" indent="1"/>
    </xf>
    <xf numFmtId="0" fontId="74" fillId="50" borderId="359" applyNumberFormat="0" applyProtection="0">
      <alignment horizontal="left" vertical="center" indent="1"/>
    </xf>
    <xf numFmtId="0" fontId="74" fillId="50" borderId="359" applyNumberFormat="0" applyProtection="0">
      <alignment horizontal="left" vertical="center" indent="1"/>
    </xf>
    <xf numFmtId="0" fontId="74" fillId="50" borderId="359" applyNumberFormat="0" applyProtection="0">
      <alignment horizontal="left" vertical="center" indent="1"/>
    </xf>
    <xf numFmtId="0" fontId="38" fillId="75" borderId="361" applyNumberFormat="0" applyProtection="0">
      <alignment horizontal="left" vertical="top" indent="1"/>
    </xf>
    <xf numFmtId="0" fontId="38" fillId="75" borderId="361" applyNumberFormat="0" applyProtection="0">
      <alignment horizontal="left" vertical="top" indent="1"/>
    </xf>
    <xf numFmtId="0" fontId="38" fillId="75" borderId="361" applyNumberFormat="0" applyProtection="0">
      <alignment horizontal="left" vertical="top" indent="1"/>
    </xf>
    <xf numFmtId="0" fontId="38" fillId="75" borderId="361" applyNumberFormat="0" applyProtection="0">
      <alignment horizontal="left" vertical="top" indent="1"/>
    </xf>
    <xf numFmtId="0" fontId="38" fillId="75" borderId="361" applyNumberFormat="0" applyProtection="0">
      <alignment horizontal="left" vertical="top" indent="1"/>
    </xf>
    <xf numFmtId="0" fontId="38" fillId="75" borderId="361" applyNumberFormat="0" applyProtection="0">
      <alignment horizontal="left" vertical="top" indent="1"/>
    </xf>
    <xf numFmtId="0" fontId="38" fillId="75" borderId="361" applyNumberFormat="0" applyProtection="0">
      <alignment horizontal="left" vertical="top" indent="1"/>
    </xf>
    <xf numFmtId="0" fontId="38" fillId="75" borderId="361" applyNumberFormat="0" applyProtection="0">
      <alignment horizontal="left" vertical="top" indent="1"/>
    </xf>
    <xf numFmtId="0" fontId="74" fillId="82" borderId="359" applyNumberFormat="0" applyProtection="0">
      <alignment horizontal="left" vertical="center" indent="1"/>
    </xf>
    <xf numFmtId="0" fontId="74" fillId="82" borderId="359" applyNumberFormat="0" applyProtection="0">
      <alignment horizontal="left" vertical="center" indent="1"/>
    </xf>
    <xf numFmtId="0" fontId="74" fillId="82" borderId="359" applyNumberFormat="0" applyProtection="0">
      <alignment horizontal="left" vertical="center" indent="1"/>
    </xf>
    <xf numFmtId="0" fontId="74" fillId="82" borderId="359" applyNumberFormat="0" applyProtection="0">
      <alignment horizontal="left" vertical="center" indent="1"/>
    </xf>
    <xf numFmtId="0" fontId="74" fillId="82" borderId="359" applyNumberFormat="0" applyProtection="0">
      <alignment horizontal="left" vertical="center" indent="1"/>
    </xf>
    <xf numFmtId="0" fontId="74" fillId="82" borderId="359" applyNumberFormat="0" applyProtection="0">
      <alignment horizontal="left" vertical="center" indent="1"/>
    </xf>
    <xf numFmtId="0" fontId="38" fillId="77" borderId="361" applyNumberFormat="0" applyProtection="0">
      <alignment horizontal="left" vertical="top" indent="1"/>
    </xf>
    <xf numFmtId="0" fontId="38" fillId="77" borderId="361" applyNumberFormat="0" applyProtection="0">
      <alignment horizontal="left" vertical="top" indent="1"/>
    </xf>
    <xf numFmtId="0" fontId="38" fillId="77" borderId="361" applyNumberFormat="0" applyProtection="0">
      <alignment horizontal="left" vertical="top" indent="1"/>
    </xf>
    <xf numFmtId="0" fontId="38" fillId="77" borderId="361" applyNumberFormat="0" applyProtection="0">
      <alignment horizontal="left" vertical="top" indent="1"/>
    </xf>
    <xf numFmtId="0" fontId="38" fillId="77" borderId="361" applyNumberFormat="0" applyProtection="0">
      <alignment horizontal="left" vertical="top" indent="1"/>
    </xf>
    <xf numFmtId="0" fontId="38" fillId="77" borderId="361" applyNumberFormat="0" applyProtection="0">
      <alignment horizontal="left" vertical="top" indent="1"/>
    </xf>
    <xf numFmtId="0" fontId="38" fillId="77" borderId="361" applyNumberFormat="0" applyProtection="0">
      <alignment horizontal="left" vertical="top" indent="1"/>
    </xf>
    <xf numFmtId="0" fontId="38" fillId="77" borderId="361" applyNumberFormat="0" applyProtection="0">
      <alignment horizontal="left" vertical="top" indent="1"/>
    </xf>
    <xf numFmtId="0" fontId="74" fillId="14" borderId="359" applyNumberFormat="0" applyProtection="0">
      <alignment horizontal="left" vertical="center" indent="1"/>
    </xf>
    <xf numFmtId="0" fontId="74" fillId="14" borderId="359" applyNumberFormat="0" applyProtection="0">
      <alignment horizontal="left" vertical="center" indent="1"/>
    </xf>
    <xf numFmtId="0" fontId="74" fillId="14" borderId="359" applyNumberFormat="0" applyProtection="0">
      <alignment horizontal="left" vertical="center" indent="1"/>
    </xf>
    <xf numFmtId="0" fontId="74" fillId="14" borderId="359" applyNumberFormat="0" applyProtection="0">
      <alignment horizontal="left" vertical="center" indent="1"/>
    </xf>
    <xf numFmtId="0" fontId="74" fillId="14" borderId="359" applyNumberFormat="0" applyProtection="0">
      <alignment horizontal="left" vertical="center" indent="1"/>
    </xf>
    <xf numFmtId="0" fontId="37" fillId="85" borderId="360" applyNumberFormat="0" applyProtection="0">
      <alignment horizontal="left" vertical="center" indent="1"/>
    </xf>
    <xf numFmtId="0" fontId="38" fillId="14" borderId="361" applyNumberFormat="0" applyProtection="0">
      <alignment horizontal="left" vertical="top" indent="1"/>
    </xf>
    <xf numFmtId="0" fontId="38" fillId="14" borderId="361" applyNumberFormat="0" applyProtection="0">
      <alignment horizontal="left" vertical="top" indent="1"/>
    </xf>
    <xf numFmtId="0" fontId="38" fillId="14" borderId="361" applyNumberFormat="0" applyProtection="0">
      <alignment horizontal="left" vertical="top" indent="1"/>
    </xf>
    <xf numFmtId="0" fontId="38" fillId="14" borderId="361" applyNumberFormat="0" applyProtection="0">
      <alignment horizontal="left" vertical="top" indent="1"/>
    </xf>
    <xf numFmtId="0" fontId="38" fillId="14" borderId="361" applyNumberFormat="0" applyProtection="0">
      <alignment horizontal="left" vertical="top" indent="1"/>
    </xf>
    <xf numFmtId="0" fontId="38" fillId="14" borderId="361" applyNumberFormat="0" applyProtection="0">
      <alignment horizontal="left" vertical="top" indent="1"/>
    </xf>
    <xf numFmtId="0" fontId="38" fillId="14" borderId="361" applyNumberFormat="0" applyProtection="0">
      <alignment horizontal="left" vertical="top" indent="1"/>
    </xf>
    <xf numFmtId="0" fontId="38" fillId="14" borderId="361" applyNumberFormat="0" applyProtection="0">
      <alignment horizontal="left" vertical="top" indent="1"/>
    </xf>
    <xf numFmtId="0" fontId="74" fillId="78" borderId="359" applyNumberFormat="0" applyProtection="0">
      <alignment horizontal="left" vertical="center" indent="1"/>
    </xf>
    <xf numFmtId="0" fontId="74" fillId="78" borderId="359" applyNumberFormat="0" applyProtection="0">
      <alignment horizontal="left" vertical="center" indent="1"/>
    </xf>
    <xf numFmtId="0" fontId="74" fillId="78" borderId="359" applyNumberFormat="0" applyProtection="0">
      <alignment horizontal="left" vertical="center" indent="1"/>
    </xf>
    <xf numFmtId="0" fontId="74" fillId="78" borderId="359" applyNumberFormat="0" applyProtection="0">
      <alignment horizontal="left" vertical="center" indent="1"/>
    </xf>
    <xf numFmtId="0" fontId="74" fillId="78" borderId="359" applyNumberFormat="0" applyProtection="0">
      <alignment horizontal="left" vertical="center" indent="1"/>
    </xf>
    <xf numFmtId="0" fontId="37" fillId="6" borderId="360" applyNumberFormat="0" applyProtection="0">
      <alignment horizontal="left" vertical="center" indent="1"/>
    </xf>
    <xf numFmtId="0" fontId="38" fillId="78" borderId="361" applyNumberFormat="0" applyProtection="0">
      <alignment horizontal="left" vertical="top" indent="1"/>
    </xf>
    <xf numFmtId="0" fontId="38" fillId="78" borderId="361" applyNumberFormat="0" applyProtection="0">
      <alignment horizontal="left" vertical="top" indent="1"/>
    </xf>
    <xf numFmtId="0" fontId="38" fillId="78" borderId="361" applyNumberFormat="0" applyProtection="0">
      <alignment horizontal="left" vertical="top" indent="1"/>
    </xf>
    <xf numFmtId="0" fontId="38" fillId="78" borderId="361" applyNumberFormat="0" applyProtection="0">
      <alignment horizontal="left" vertical="top" indent="1"/>
    </xf>
    <xf numFmtId="0" fontId="38" fillId="78" borderId="361" applyNumberFormat="0" applyProtection="0">
      <alignment horizontal="left" vertical="top" indent="1"/>
    </xf>
    <xf numFmtId="0" fontId="38" fillId="78" borderId="361" applyNumberFormat="0" applyProtection="0">
      <alignment horizontal="left" vertical="top" indent="1"/>
    </xf>
    <xf numFmtId="0" fontId="38" fillId="78" borderId="361" applyNumberFormat="0" applyProtection="0">
      <alignment horizontal="left" vertical="top" indent="1"/>
    </xf>
    <xf numFmtId="0" fontId="38" fillId="78" borderId="361" applyNumberFormat="0" applyProtection="0">
      <alignment horizontal="left" vertical="top" indent="1"/>
    </xf>
    <xf numFmtId="0" fontId="81" fillId="75" borderId="362" applyBorder="0"/>
    <xf numFmtId="4" fontId="53" fillId="87" borderId="360" applyNumberFormat="0" applyProtection="0">
      <alignment vertical="center"/>
    </xf>
    <xf numFmtId="4" fontId="82" fillId="59" borderId="361" applyNumberFormat="0" applyProtection="0">
      <alignment vertical="center"/>
    </xf>
    <xf numFmtId="4" fontId="82" fillId="59" borderId="361" applyNumberFormat="0" applyProtection="0">
      <alignment vertical="center"/>
    </xf>
    <xf numFmtId="4" fontId="82" fillId="59" borderId="361" applyNumberFormat="0" applyProtection="0">
      <alignment vertical="center"/>
    </xf>
    <xf numFmtId="4" fontId="82" fillId="59" borderId="361" applyNumberFormat="0" applyProtection="0">
      <alignment vertical="center"/>
    </xf>
    <xf numFmtId="4" fontId="82" fillId="59" borderId="361" applyNumberFormat="0" applyProtection="0">
      <alignment vertical="center"/>
    </xf>
    <xf numFmtId="4" fontId="75" fillId="87" borderId="360" applyNumberFormat="0" applyProtection="0">
      <alignment vertical="center"/>
    </xf>
    <xf numFmtId="4" fontId="53" fillId="87" borderId="360" applyNumberFormat="0" applyProtection="0">
      <alignment horizontal="left" vertical="center" indent="1"/>
    </xf>
    <xf numFmtId="4" fontId="82" fillId="50" borderId="361" applyNumberFormat="0" applyProtection="0">
      <alignment horizontal="left" vertical="center" indent="1"/>
    </xf>
    <xf numFmtId="4" fontId="82" fillId="50" borderId="361" applyNumberFormat="0" applyProtection="0">
      <alignment horizontal="left" vertical="center" indent="1"/>
    </xf>
    <xf numFmtId="4" fontId="82" fillId="50" borderId="361" applyNumberFormat="0" applyProtection="0">
      <alignment horizontal="left" vertical="center" indent="1"/>
    </xf>
    <xf numFmtId="4" fontId="82" fillId="50" borderId="361" applyNumberFormat="0" applyProtection="0">
      <alignment horizontal="left" vertical="center" indent="1"/>
    </xf>
    <xf numFmtId="4" fontId="82" fillId="50" borderId="361" applyNumberFormat="0" applyProtection="0">
      <alignment horizontal="left" vertical="center" indent="1"/>
    </xf>
    <xf numFmtId="4" fontId="53" fillId="87" borderId="360" applyNumberFormat="0" applyProtection="0">
      <alignment horizontal="left" vertical="center" indent="1"/>
    </xf>
    <xf numFmtId="0" fontId="82" fillId="59" borderId="361" applyNumberFormat="0" applyProtection="0">
      <alignment horizontal="left" vertical="top" indent="1"/>
    </xf>
    <xf numFmtId="0" fontId="82" fillId="59" borderId="361" applyNumberFormat="0" applyProtection="0">
      <alignment horizontal="left" vertical="top" indent="1"/>
    </xf>
    <xf numFmtId="0" fontId="82" fillId="59" borderId="361" applyNumberFormat="0" applyProtection="0">
      <alignment horizontal="left" vertical="top" indent="1"/>
    </xf>
    <xf numFmtId="0" fontId="82" fillId="59" borderId="361" applyNumberFormat="0" applyProtection="0">
      <alignment horizontal="left" vertical="top" indent="1"/>
    </xf>
    <xf numFmtId="0" fontId="82" fillId="59" borderId="361" applyNumberFormat="0" applyProtection="0">
      <alignment horizontal="left" vertical="top" indent="1"/>
    </xf>
    <xf numFmtId="4" fontId="53" fillId="74" borderId="360" applyNumberFormat="0" applyProtection="0">
      <alignment horizontal="right" vertical="center"/>
    </xf>
    <xf numFmtId="4" fontId="74" fillId="0" borderId="359" applyNumberFormat="0" applyProtection="0">
      <alignment horizontal="right" vertical="center"/>
    </xf>
    <xf numFmtId="4" fontId="74" fillId="0" borderId="359" applyNumberFormat="0" applyProtection="0">
      <alignment horizontal="right" vertical="center"/>
    </xf>
    <xf numFmtId="4" fontId="74" fillId="0" borderId="359" applyNumberFormat="0" applyProtection="0">
      <alignment horizontal="right" vertical="center"/>
    </xf>
    <xf numFmtId="4" fontId="74" fillId="0" borderId="359" applyNumberFormat="0" applyProtection="0">
      <alignment horizontal="right" vertical="center"/>
    </xf>
    <xf numFmtId="4" fontId="74" fillId="0" borderId="359" applyNumberFormat="0" applyProtection="0">
      <alignment horizontal="right" vertical="center"/>
    </xf>
    <xf numFmtId="4" fontId="75" fillId="74" borderId="360" applyNumberFormat="0" applyProtection="0">
      <alignment horizontal="right" vertical="center"/>
    </xf>
    <xf numFmtId="4" fontId="45" fillId="88" borderId="359" applyNumberFormat="0" applyProtection="0">
      <alignment horizontal="right" vertical="center"/>
    </xf>
    <xf numFmtId="4" fontId="45" fillId="88" borderId="359" applyNumberFormat="0" applyProtection="0">
      <alignment horizontal="right" vertical="center"/>
    </xf>
    <xf numFmtId="4" fontId="45" fillId="88" borderId="359" applyNumberFormat="0" applyProtection="0">
      <alignment horizontal="right" vertical="center"/>
    </xf>
    <xf numFmtId="4" fontId="45" fillId="88" borderId="359" applyNumberFormat="0" applyProtection="0">
      <alignment horizontal="right" vertical="center"/>
    </xf>
    <xf numFmtId="4" fontId="45" fillId="88" borderId="359" applyNumberFormat="0" applyProtection="0">
      <alignment horizontal="right" vertical="center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4" fontId="74" fillId="20" borderId="359" applyNumberFormat="0" applyProtection="0">
      <alignment horizontal="left" vertical="center" indent="1"/>
    </xf>
    <xf numFmtId="0" fontId="82" fillId="77" borderId="361" applyNumberFormat="0" applyProtection="0">
      <alignment horizontal="left" vertical="top" indent="1"/>
    </xf>
    <xf numFmtId="0" fontId="82" fillId="77" borderId="361" applyNumberFormat="0" applyProtection="0">
      <alignment horizontal="left" vertical="top" indent="1"/>
    </xf>
    <xf numFmtId="0" fontId="82" fillId="77" borderId="361" applyNumberFormat="0" applyProtection="0">
      <alignment horizontal="left" vertical="top" indent="1"/>
    </xf>
    <xf numFmtId="0" fontId="82" fillId="77" borderId="361" applyNumberFormat="0" applyProtection="0">
      <alignment horizontal="left" vertical="top" indent="1"/>
    </xf>
    <xf numFmtId="0" fontId="82" fillId="77" borderId="361" applyNumberFormat="0" applyProtection="0">
      <alignment horizontal="left" vertical="top" indent="1"/>
    </xf>
    <xf numFmtId="4" fontId="45" fillId="89" borderId="357" applyNumberFormat="0" applyProtection="0">
      <alignment horizontal="left" vertical="center" indent="1"/>
    </xf>
    <xf numFmtId="4" fontId="45" fillId="89" borderId="357" applyNumberFormat="0" applyProtection="0">
      <alignment horizontal="left" vertical="center" indent="1"/>
    </xf>
    <xf numFmtId="4" fontId="45" fillId="89" borderId="357" applyNumberFormat="0" applyProtection="0">
      <alignment horizontal="left" vertical="center" indent="1"/>
    </xf>
    <xf numFmtId="4" fontId="45" fillId="89" borderId="357" applyNumberFormat="0" applyProtection="0">
      <alignment horizontal="left" vertical="center" indent="1"/>
    </xf>
    <xf numFmtId="4" fontId="45" fillId="89" borderId="357" applyNumberFormat="0" applyProtection="0">
      <alignment horizontal="left" vertical="center" indent="1"/>
    </xf>
    <xf numFmtId="4" fontId="73" fillId="74" borderId="360" applyNumberFormat="0" applyProtection="0">
      <alignment horizontal="right" vertical="center"/>
    </xf>
    <xf numFmtId="4" fontId="45" fillId="86" borderId="359" applyNumberFormat="0" applyProtection="0">
      <alignment horizontal="right" vertical="center"/>
    </xf>
    <xf numFmtId="4" fontId="45" fillId="86" borderId="359" applyNumberFormat="0" applyProtection="0">
      <alignment horizontal="right" vertical="center"/>
    </xf>
    <xf numFmtId="4" fontId="45" fillId="86" borderId="359" applyNumberFormat="0" applyProtection="0">
      <alignment horizontal="right" vertical="center"/>
    </xf>
    <xf numFmtId="4" fontId="45" fillId="86" borderId="359" applyNumberFormat="0" applyProtection="0">
      <alignment horizontal="right" vertical="center"/>
    </xf>
    <xf numFmtId="4" fontId="45" fillId="86" borderId="359" applyNumberFormat="0" applyProtection="0">
      <alignment horizontal="right" vertical="center"/>
    </xf>
    <xf numFmtId="2" fontId="84" fillId="91" borderId="355" applyProtection="0"/>
    <xf numFmtId="2" fontId="84" fillId="91" borderId="355" applyProtection="0"/>
    <xf numFmtId="2" fontId="44" fillId="92" borderId="355" applyProtection="0"/>
    <xf numFmtId="2" fontId="44" fillId="93" borderId="355" applyProtection="0"/>
    <xf numFmtId="2" fontId="44" fillId="94" borderId="355" applyProtection="0"/>
    <xf numFmtId="2" fontId="44" fillId="94" borderId="355" applyProtection="0">
      <alignment horizontal="center"/>
    </xf>
    <xf numFmtId="2" fontId="44" fillId="93" borderId="355" applyProtection="0">
      <alignment horizontal="center"/>
    </xf>
    <xf numFmtId="0" fontId="45" fillId="0" borderId="357">
      <alignment horizontal="left" vertical="top" wrapText="1"/>
    </xf>
    <xf numFmtId="0" fontId="87" fillId="0" borderId="363" applyNumberFormat="0" applyFill="0" applyAlignment="0" applyProtection="0"/>
    <xf numFmtId="0" fontId="93" fillId="0" borderId="364"/>
    <xf numFmtId="0" fontId="44" fillId="6" borderId="367" applyNumberFormat="0">
      <alignment readingOrder="1"/>
      <protection locked="0"/>
    </xf>
    <xf numFmtId="0" fontId="50" fillId="0" borderId="368">
      <alignment horizontal="left" vertical="top" wrapText="1"/>
    </xf>
    <xf numFmtId="49" fontId="36" fillId="0" borderId="365">
      <alignment horizontal="center" vertical="top" wrapText="1"/>
      <protection locked="0"/>
    </xf>
    <xf numFmtId="49" fontId="36" fillId="0" borderId="365">
      <alignment horizontal="center" vertical="top" wrapText="1"/>
      <protection locked="0"/>
    </xf>
    <xf numFmtId="49" fontId="45" fillId="10" borderId="365">
      <alignment horizontal="right" vertical="top"/>
      <protection locked="0"/>
    </xf>
    <xf numFmtId="49" fontId="45" fillId="10" borderId="365">
      <alignment horizontal="right" vertical="top"/>
      <protection locked="0"/>
    </xf>
    <xf numFmtId="0" fontId="45" fillId="10" borderId="365">
      <alignment horizontal="right" vertical="top"/>
      <protection locked="0"/>
    </xf>
    <xf numFmtId="0" fontId="45" fillId="10" borderId="365">
      <alignment horizontal="right" vertical="top"/>
      <protection locked="0"/>
    </xf>
    <xf numFmtId="49" fontId="45" fillId="0" borderId="365">
      <alignment horizontal="right" vertical="top"/>
      <protection locked="0"/>
    </xf>
    <xf numFmtId="49" fontId="45" fillId="0" borderId="365">
      <alignment horizontal="right" vertical="top"/>
      <protection locked="0"/>
    </xf>
    <xf numFmtId="0" fontId="45" fillId="0" borderId="365">
      <alignment horizontal="right" vertical="top"/>
      <protection locked="0"/>
    </xf>
    <xf numFmtId="0" fontId="45" fillId="0" borderId="365">
      <alignment horizontal="right" vertical="top"/>
      <protection locked="0"/>
    </xf>
    <xf numFmtId="49" fontId="45" fillId="49" borderId="365">
      <alignment horizontal="right" vertical="top"/>
      <protection locked="0"/>
    </xf>
    <xf numFmtId="49" fontId="45" fillId="49" borderId="365">
      <alignment horizontal="right" vertical="top"/>
      <protection locked="0"/>
    </xf>
    <xf numFmtId="0" fontId="45" fillId="49" borderId="365">
      <alignment horizontal="right" vertical="top"/>
      <protection locked="0"/>
    </xf>
    <xf numFmtId="0" fontId="45" fillId="49" borderId="365">
      <alignment horizontal="right" vertical="top"/>
      <protection locked="0"/>
    </xf>
    <xf numFmtId="0" fontId="50" fillId="0" borderId="368">
      <alignment horizontal="center" vertical="top" wrapText="1"/>
    </xf>
    <xf numFmtId="0" fontId="54" fillId="50" borderId="367" applyNumberFormat="0" applyAlignment="0" applyProtection="0"/>
    <xf numFmtId="0" fontId="67" fillId="13" borderId="367" applyNumberFormat="0" applyAlignment="0" applyProtection="0"/>
    <xf numFmtId="0" fontId="36" fillId="59" borderId="369" applyNumberFormat="0" applyFont="0" applyAlignment="0" applyProtection="0"/>
    <xf numFmtId="0" fontId="38" fillId="45" borderId="370" applyNumberFormat="0" applyFont="0" applyAlignment="0" applyProtection="0"/>
    <xf numFmtId="0" fontId="38" fillId="45" borderId="370" applyNumberFormat="0" applyFont="0" applyAlignment="0" applyProtection="0"/>
    <xf numFmtId="0" fontId="38" fillId="45" borderId="370" applyNumberFormat="0" applyFont="0" applyAlignment="0" applyProtection="0"/>
    <xf numFmtId="0" fontId="72" fillId="50" borderId="371" applyNumberFormat="0" applyAlignment="0" applyProtection="0"/>
    <xf numFmtId="4" fontId="53" fillId="60" borderId="371" applyNumberFormat="0" applyProtection="0">
      <alignment vertical="center"/>
    </xf>
    <xf numFmtId="4" fontId="74" fillId="57" borderId="370" applyNumberFormat="0" applyProtection="0">
      <alignment vertical="center"/>
    </xf>
    <xf numFmtId="4" fontId="74" fillId="57" borderId="370" applyNumberFormat="0" applyProtection="0">
      <alignment vertical="center"/>
    </xf>
    <xf numFmtId="4" fontId="74" fillId="57" borderId="370" applyNumberFormat="0" applyProtection="0">
      <alignment vertical="center"/>
    </xf>
    <xf numFmtId="4" fontId="74" fillId="57" borderId="370" applyNumberFormat="0" applyProtection="0">
      <alignment vertical="center"/>
    </xf>
    <xf numFmtId="4" fontId="74" fillId="57" borderId="370" applyNumberFormat="0" applyProtection="0">
      <alignment vertical="center"/>
    </xf>
    <xf numFmtId="4" fontId="75" fillId="60" borderId="371" applyNumberFormat="0" applyProtection="0">
      <alignment vertical="center"/>
    </xf>
    <xf numFmtId="4" fontId="45" fillId="60" borderId="370" applyNumberFormat="0" applyProtection="0">
      <alignment vertical="center"/>
    </xf>
    <xf numFmtId="4" fontId="45" fillId="60" borderId="370" applyNumberFormat="0" applyProtection="0">
      <alignment vertical="center"/>
    </xf>
    <xf numFmtId="4" fontId="45" fillId="60" borderId="370" applyNumberFormat="0" applyProtection="0">
      <alignment vertical="center"/>
    </xf>
    <xf numFmtId="4" fontId="45" fillId="60" borderId="370" applyNumberFormat="0" applyProtection="0">
      <alignment vertical="center"/>
    </xf>
    <xf numFmtId="4" fontId="45" fillId="60" borderId="370" applyNumberFormat="0" applyProtection="0">
      <alignment vertical="center"/>
    </xf>
    <xf numFmtId="4" fontId="53" fillId="60" borderId="371" applyNumberFormat="0" applyProtection="0">
      <alignment horizontal="left" vertical="center" indent="1"/>
    </xf>
    <xf numFmtId="4" fontId="74" fillId="60" borderId="370" applyNumberFormat="0" applyProtection="0">
      <alignment horizontal="left" vertical="center" indent="1"/>
    </xf>
    <xf numFmtId="4" fontId="74" fillId="60" borderId="370" applyNumberFormat="0" applyProtection="0">
      <alignment horizontal="left" vertical="center" indent="1"/>
    </xf>
    <xf numFmtId="4" fontId="74" fillId="60" borderId="370" applyNumberFormat="0" applyProtection="0">
      <alignment horizontal="left" vertical="center" indent="1"/>
    </xf>
    <xf numFmtId="4" fontId="74" fillId="60" borderId="370" applyNumberFormat="0" applyProtection="0">
      <alignment horizontal="left" vertical="center" indent="1"/>
    </xf>
    <xf numFmtId="4" fontId="74" fillId="60" borderId="370" applyNumberFormat="0" applyProtection="0">
      <alignment horizontal="left" vertical="center" indent="1"/>
    </xf>
    <xf numFmtId="4" fontId="53" fillId="60" borderId="371" applyNumberFormat="0" applyProtection="0">
      <alignment horizontal="left" vertical="center" indent="1"/>
    </xf>
    <xf numFmtId="0" fontId="45" fillId="57" borderId="372" applyNumberFormat="0" applyProtection="0">
      <alignment horizontal="left" vertical="top" indent="1"/>
    </xf>
    <xf numFmtId="0" fontId="45" fillId="57" borderId="372" applyNumberFormat="0" applyProtection="0">
      <alignment horizontal="left" vertical="top" indent="1"/>
    </xf>
    <xf numFmtId="0" fontId="45" fillId="57" borderId="372" applyNumberFormat="0" applyProtection="0">
      <alignment horizontal="left" vertical="top" indent="1"/>
    </xf>
    <xf numFmtId="0" fontId="45" fillId="57" borderId="372" applyNumberFormat="0" applyProtection="0">
      <alignment horizontal="left" vertical="top" indent="1"/>
    </xf>
    <xf numFmtId="0" fontId="45" fillId="57" borderId="372" applyNumberFormat="0" applyProtection="0">
      <alignment horizontal="left" vertical="top" indent="1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4" fontId="53" fillId="61" borderId="371" applyNumberFormat="0" applyProtection="0">
      <alignment horizontal="right" vertical="center"/>
    </xf>
    <xf numFmtId="4" fontId="74" fillId="9" borderId="370" applyNumberFormat="0" applyProtection="0">
      <alignment horizontal="right" vertical="center"/>
    </xf>
    <xf numFmtId="4" fontId="74" fillId="9" borderId="370" applyNumberFormat="0" applyProtection="0">
      <alignment horizontal="right" vertical="center"/>
    </xf>
    <xf numFmtId="4" fontId="74" fillId="9" borderId="370" applyNumberFormat="0" applyProtection="0">
      <alignment horizontal="right" vertical="center"/>
    </xf>
    <xf numFmtId="4" fontId="74" fillId="9" borderId="370" applyNumberFormat="0" applyProtection="0">
      <alignment horizontal="right" vertical="center"/>
    </xf>
    <xf numFmtId="4" fontId="74" fillId="9" borderId="370" applyNumberFormat="0" applyProtection="0">
      <alignment horizontal="right" vertical="center"/>
    </xf>
    <xf numFmtId="4" fontId="53" fillId="62" borderId="371" applyNumberFormat="0" applyProtection="0">
      <alignment horizontal="right" vertical="center"/>
    </xf>
    <xf numFmtId="4" fontId="74" fillId="63" borderId="370" applyNumberFormat="0" applyProtection="0">
      <alignment horizontal="right" vertical="center"/>
    </xf>
    <xf numFmtId="4" fontId="74" fillId="63" borderId="370" applyNumberFormat="0" applyProtection="0">
      <alignment horizontal="right" vertical="center"/>
    </xf>
    <xf numFmtId="4" fontId="74" fillId="63" borderId="370" applyNumberFormat="0" applyProtection="0">
      <alignment horizontal="right" vertical="center"/>
    </xf>
    <xf numFmtId="4" fontId="74" fillId="63" borderId="370" applyNumberFormat="0" applyProtection="0">
      <alignment horizontal="right" vertical="center"/>
    </xf>
    <xf numFmtId="4" fontId="74" fillId="63" borderId="370" applyNumberFormat="0" applyProtection="0">
      <alignment horizontal="right" vertical="center"/>
    </xf>
    <xf numFmtId="4" fontId="53" fillId="64" borderId="371" applyNumberFormat="0" applyProtection="0">
      <alignment horizontal="right" vertical="center"/>
    </xf>
    <xf numFmtId="4" fontId="74" fillId="30" borderId="368" applyNumberFormat="0" applyProtection="0">
      <alignment horizontal="right" vertical="center"/>
    </xf>
    <xf numFmtId="4" fontId="74" fillId="30" borderId="368" applyNumberFormat="0" applyProtection="0">
      <alignment horizontal="right" vertical="center"/>
    </xf>
    <xf numFmtId="4" fontId="74" fillId="30" borderId="368" applyNumberFormat="0" applyProtection="0">
      <alignment horizontal="right" vertical="center"/>
    </xf>
    <xf numFmtId="4" fontId="74" fillId="30" borderId="368" applyNumberFormat="0" applyProtection="0">
      <alignment horizontal="right" vertical="center"/>
    </xf>
    <xf numFmtId="4" fontId="74" fillId="30" borderId="368" applyNumberFormat="0" applyProtection="0">
      <alignment horizontal="right" vertical="center"/>
    </xf>
    <xf numFmtId="4" fontId="53" fillId="65" borderId="371" applyNumberFormat="0" applyProtection="0">
      <alignment horizontal="right" vertical="center"/>
    </xf>
    <xf numFmtId="4" fontId="74" fillId="17" borderId="370" applyNumberFormat="0" applyProtection="0">
      <alignment horizontal="right" vertical="center"/>
    </xf>
    <xf numFmtId="4" fontId="74" fillId="17" borderId="370" applyNumberFormat="0" applyProtection="0">
      <alignment horizontal="right" vertical="center"/>
    </xf>
    <xf numFmtId="4" fontId="74" fillId="17" borderId="370" applyNumberFormat="0" applyProtection="0">
      <alignment horizontal="right" vertical="center"/>
    </xf>
    <xf numFmtId="4" fontId="74" fillId="17" borderId="370" applyNumberFormat="0" applyProtection="0">
      <alignment horizontal="right" vertical="center"/>
    </xf>
    <xf numFmtId="4" fontId="74" fillId="17" borderId="370" applyNumberFormat="0" applyProtection="0">
      <alignment horizontal="right" vertical="center"/>
    </xf>
    <xf numFmtId="4" fontId="53" fillId="66" borderId="371" applyNumberFormat="0" applyProtection="0">
      <alignment horizontal="right" vertical="center"/>
    </xf>
    <xf numFmtId="4" fontId="74" fillId="21" borderId="370" applyNumberFormat="0" applyProtection="0">
      <alignment horizontal="right" vertical="center"/>
    </xf>
    <xf numFmtId="4" fontId="74" fillId="21" borderId="370" applyNumberFormat="0" applyProtection="0">
      <alignment horizontal="right" vertical="center"/>
    </xf>
    <xf numFmtId="4" fontId="74" fillId="21" borderId="370" applyNumberFormat="0" applyProtection="0">
      <alignment horizontal="right" vertical="center"/>
    </xf>
    <xf numFmtId="4" fontId="74" fillId="21" borderId="370" applyNumberFormat="0" applyProtection="0">
      <alignment horizontal="right" vertical="center"/>
    </xf>
    <xf numFmtId="4" fontId="74" fillId="21" borderId="370" applyNumberFormat="0" applyProtection="0">
      <alignment horizontal="right" vertical="center"/>
    </xf>
    <xf numFmtId="4" fontId="53" fillId="67" borderId="371" applyNumberFormat="0" applyProtection="0">
      <alignment horizontal="right" vertical="center"/>
    </xf>
    <xf numFmtId="4" fontId="74" fillId="44" borderId="370" applyNumberFormat="0" applyProtection="0">
      <alignment horizontal="right" vertical="center"/>
    </xf>
    <xf numFmtId="4" fontId="74" fillId="44" borderId="370" applyNumberFormat="0" applyProtection="0">
      <alignment horizontal="right" vertical="center"/>
    </xf>
    <xf numFmtId="4" fontId="74" fillId="44" borderId="370" applyNumberFormat="0" applyProtection="0">
      <alignment horizontal="right" vertical="center"/>
    </xf>
    <xf numFmtId="4" fontId="74" fillId="44" borderId="370" applyNumberFormat="0" applyProtection="0">
      <alignment horizontal="right" vertical="center"/>
    </xf>
    <xf numFmtId="4" fontId="74" fillId="44" borderId="370" applyNumberFormat="0" applyProtection="0">
      <alignment horizontal="right" vertical="center"/>
    </xf>
    <xf numFmtId="4" fontId="53" fillId="68" borderId="371" applyNumberFormat="0" applyProtection="0">
      <alignment horizontal="right" vertical="center"/>
    </xf>
    <xf numFmtId="4" fontId="74" fillId="37" borderId="370" applyNumberFormat="0" applyProtection="0">
      <alignment horizontal="right" vertical="center"/>
    </xf>
    <xf numFmtId="4" fontId="74" fillId="37" borderId="370" applyNumberFormat="0" applyProtection="0">
      <alignment horizontal="right" vertical="center"/>
    </xf>
    <xf numFmtId="4" fontId="74" fillId="37" borderId="370" applyNumberFormat="0" applyProtection="0">
      <alignment horizontal="right" vertical="center"/>
    </xf>
    <xf numFmtId="4" fontId="74" fillId="37" borderId="370" applyNumberFormat="0" applyProtection="0">
      <alignment horizontal="right" vertical="center"/>
    </xf>
    <xf numFmtId="4" fontId="74" fillId="37" borderId="370" applyNumberFormat="0" applyProtection="0">
      <alignment horizontal="right" vertical="center"/>
    </xf>
    <xf numFmtId="4" fontId="53" fillId="69" borderId="371" applyNumberFormat="0" applyProtection="0">
      <alignment horizontal="right" vertical="center"/>
    </xf>
    <xf numFmtId="4" fontId="74" fillId="70" borderId="370" applyNumberFormat="0" applyProtection="0">
      <alignment horizontal="right" vertical="center"/>
    </xf>
    <xf numFmtId="4" fontId="74" fillId="70" borderId="370" applyNumberFormat="0" applyProtection="0">
      <alignment horizontal="right" vertical="center"/>
    </xf>
    <xf numFmtId="4" fontId="74" fillId="70" borderId="370" applyNumberFormat="0" applyProtection="0">
      <alignment horizontal="right" vertical="center"/>
    </xf>
    <xf numFmtId="4" fontId="74" fillId="70" borderId="370" applyNumberFormat="0" applyProtection="0">
      <alignment horizontal="right" vertical="center"/>
    </xf>
    <xf numFmtId="4" fontId="74" fillId="70" borderId="370" applyNumberFormat="0" applyProtection="0">
      <alignment horizontal="right" vertical="center"/>
    </xf>
    <xf numFmtId="4" fontId="53" fillId="71" borderId="371" applyNumberFormat="0" applyProtection="0">
      <alignment horizontal="right" vertical="center"/>
    </xf>
    <xf numFmtId="4" fontId="74" fillId="16" borderId="370" applyNumberFormat="0" applyProtection="0">
      <alignment horizontal="right" vertical="center"/>
    </xf>
    <xf numFmtId="4" fontId="74" fillId="16" borderId="370" applyNumberFormat="0" applyProtection="0">
      <alignment horizontal="right" vertical="center"/>
    </xf>
    <xf numFmtId="4" fontId="74" fillId="16" borderId="370" applyNumberFormat="0" applyProtection="0">
      <alignment horizontal="right" vertical="center"/>
    </xf>
    <xf numFmtId="4" fontId="74" fillId="16" borderId="370" applyNumberFormat="0" applyProtection="0">
      <alignment horizontal="right" vertical="center"/>
    </xf>
    <xf numFmtId="4" fontId="74" fillId="16" borderId="370" applyNumberFormat="0" applyProtection="0">
      <alignment horizontal="right" vertical="center"/>
    </xf>
    <xf numFmtId="4" fontId="77" fillId="72" borderId="371" applyNumberFormat="0" applyProtection="0">
      <alignment horizontal="left" vertical="center" indent="1"/>
    </xf>
    <xf numFmtId="4" fontId="74" fillId="73" borderId="368" applyNumberFormat="0" applyProtection="0">
      <alignment horizontal="left" vertical="center" indent="1"/>
    </xf>
    <xf numFmtId="4" fontId="74" fillId="73" borderId="368" applyNumberFormat="0" applyProtection="0">
      <alignment horizontal="left" vertical="center" indent="1"/>
    </xf>
    <xf numFmtId="4" fontId="74" fillId="73" borderId="368" applyNumberFormat="0" applyProtection="0">
      <alignment horizontal="left" vertical="center" indent="1"/>
    </xf>
    <xf numFmtId="4" fontId="74" fillId="73" borderId="368" applyNumberFormat="0" applyProtection="0">
      <alignment horizontal="left" vertical="center" indent="1"/>
    </xf>
    <xf numFmtId="4" fontId="74" fillId="73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56" fillId="75" borderId="368" applyNumberFormat="0" applyProtection="0">
      <alignment horizontal="left" vertical="center" indent="1"/>
    </xf>
    <xf numFmtId="4" fontId="74" fillId="77" borderId="370" applyNumberFormat="0" applyProtection="0">
      <alignment horizontal="right" vertical="center"/>
    </xf>
    <xf numFmtId="4" fontId="74" fillId="77" borderId="370" applyNumberFormat="0" applyProtection="0">
      <alignment horizontal="right" vertical="center"/>
    </xf>
    <xf numFmtId="4" fontId="74" fillId="77" borderId="370" applyNumberFormat="0" applyProtection="0">
      <alignment horizontal="right" vertical="center"/>
    </xf>
    <xf numFmtId="4" fontId="74" fillId="77" borderId="370" applyNumberFormat="0" applyProtection="0">
      <alignment horizontal="right" vertical="center"/>
    </xf>
    <xf numFmtId="4" fontId="74" fillId="77" borderId="370" applyNumberFormat="0" applyProtection="0">
      <alignment horizontal="right" vertical="center"/>
    </xf>
    <xf numFmtId="4" fontId="74" fillId="78" borderId="368" applyNumberFormat="0" applyProtection="0">
      <alignment horizontal="left" vertical="center" indent="1"/>
    </xf>
    <xf numFmtId="4" fontId="74" fillId="78" borderId="368" applyNumberFormat="0" applyProtection="0">
      <alignment horizontal="left" vertical="center" indent="1"/>
    </xf>
    <xf numFmtId="4" fontId="74" fillId="78" borderId="368" applyNumberFormat="0" applyProtection="0">
      <alignment horizontal="left" vertical="center" indent="1"/>
    </xf>
    <xf numFmtId="4" fontId="74" fillId="78" borderId="368" applyNumberFormat="0" applyProtection="0">
      <alignment horizontal="left" vertical="center" indent="1"/>
    </xf>
    <xf numFmtId="4" fontId="74" fillId="78" borderId="368" applyNumberFormat="0" applyProtection="0">
      <alignment horizontal="left" vertical="center" indent="1"/>
    </xf>
    <xf numFmtId="4" fontId="74" fillId="77" borderId="368" applyNumberFormat="0" applyProtection="0">
      <alignment horizontal="left" vertical="center" indent="1"/>
    </xf>
    <xf numFmtId="4" fontId="74" fillId="77" borderId="368" applyNumberFormat="0" applyProtection="0">
      <alignment horizontal="left" vertical="center" indent="1"/>
    </xf>
    <xf numFmtId="4" fontId="74" fillId="77" borderId="368" applyNumberFormat="0" applyProtection="0">
      <alignment horizontal="left" vertical="center" indent="1"/>
    </xf>
    <xf numFmtId="4" fontId="74" fillId="77" borderId="368" applyNumberFormat="0" applyProtection="0">
      <alignment horizontal="left" vertical="center" indent="1"/>
    </xf>
    <xf numFmtId="4" fontId="74" fillId="77" borderId="368" applyNumberFormat="0" applyProtection="0">
      <alignment horizontal="left" vertical="center" indent="1"/>
    </xf>
    <xf numFmtId="0" fontId="74" fillId="50" borderId="370" applyNumberFormat="0" applyProtection="0">
      <alignment horizontal="left" vertical="center" indent="1"/>
    </xf>
    <xf numFmtId="0" fontId="74" fillId="50" borderId="370" applyNumberFormat="0" applyProtection="0">
      <alignment horizontal="left" vertical="center" indent="1"/>
    </xf>
    <xf numFmtId="0" fontId="74" fillId="50" borderId="370" applyNumberFormat="0" applyProtection="0">
      <alignment horizontal="left" vertical="center" indent="1"/>
    </xf>
    <xf numFmtId="0" fontId="74" fillId="50" borderId="370" applyNumberFormat="0" applyProtection="0">
      <alignment horizontal="left" vertical="center" indent="1"/>
    </xf>
    <xf numFmtId="0" fontId="74" fillId="50" borderId="370" applyNumberFormat="0" applyProtection="0">
      <alignment horizontal="left" vertical="center" indent="1"/>
    </xf>
    <xf numFmtId="0" fontId="74" fillId="50" borderId="370" applyNumberFormat="0" applyProtection="0">
      <alignment horizontal="left" vertical="center" indent="1"/>
    </xf>
    <xf numFmtId="0" fontId="38" fillId="75" borderId="372" applyNumberFormat="0" applyProtection="0">
      <alignment horizontal="left" vertical="top" indent="1"/>
    </xf>
    <xf numFmtId="0" fontId="38" fillId="75" borderId="372" applyNumberFormat="0" applyProtection="0">
      <alignment horizontal="left" vertical="top" indent="1"/>
    </xf>
    <xf numFmtId="0" fontId="38" fillId="75" borderId="372" applyNumberFormat="0" applyProtection="0">
      <alignment horizontal="left" vertical="top" indent="1"/>
    </xf>
    <xf numFmtId="0" fontId="38" fillId="75" borderId="372" applyNumberFormat="0" applyProtection="0">
      <alignment horizontal="left" vertical="top" indent="1"/>
    </xf>
    <xf numFmtId="0" fontId="38" fillId="75" borderId="372" applyNumberFormat="0" applyProtection="0">
      <alignment horizontal="left" vertical="top" indent="1"/>
    </xf>
    <xf numFmtId="0" fontId="38" fillId="75" borderId="372" applyNumberFormat="0" applyProtection="0">
      <alignment horizontal="left" vertical="top" indent="1"/>
    </xf>
    <xf numFmtId="0" fontId="38" fillId="75" borderId="372" applyNumberFormat="0" applyProtection="0">
      <alignment horizontal="left" vertical="top" indent="1"/>
    </xf>
    <xf numFmtId="0" fontId="38" fillId="75" borderId="372" applyNumberFormat="0" applyProtection="0">
      <alignment horizontal="left" vertical="top" indent="1"/>
    </xf>
    <xf numFmtId="0" fontId="74" fillId="82" borderId="370" applyNumberFormat="0" applyProtection="0">
      <alignment horizontal="left" vertical="center" indent="1"/>
    </xf>
    <xf numFmtId="0" fontId="74" fillId="82" borderId="370" applyNumberFormat="0" applyProtection="0">
      <alignment horizontal="left" vertical="center" indent="1"/>
    </xf>
    <xf numFmtId="0" fontId="74" fillId="82" borderId="370" applyNumberFormat="0" applyProtection="0">
      <alignment horizontal="left" vertical="center" indent="1"/>
    </xf>
    <xf numFmtId="0" fontId="74" fillId="82" borderId="370" applyNumberFormat="0" applyProtection="0">
      <alignment horizontal="left" vertical="center" indent="1"/>
    </xf>
    <xf numFmtId="0" fontId="74" fillId="82" borderId="370" applyNumberFormat="0" applyProtection="0">
      <alignment horizontal="left" vertical="center" indent="1"/>
    </xf>
    <xf numFmtId="0" fontId="74" fillId="82" borderId="370" applyNumberFormat="0" applyProtection="0">
      <alignment horizontal="left" vertical="center" indent="1"/>
    </xf>
    <xf numFmtId="0" fontId="38" fillId="77" borderId="372" applyNumberFormat="0" applyProtection="0">
      <alignment horizontal="left" vertical="top" indent="1"/>
    </xf>
    <xf numFmtId="0" fontId="38" fillId="77" borderId="372" applyNumberFormat="0" applyProtection="0">
      <alignment horizontal="left" vertical="top" indent="1"/>
    </xf>
    <xf numFmtId="0" fontId="38" fillId="77" borderId="372" applyNumberFormat="0" applyProtection="0">
      <alignment horizontal="left" vertical="top" indent="1"/>
    </xf>
    <xf numFmtId="0" fontId="38" fillId="77" borderId="372" applyNumberFormat="0" applyProtection="0">
      <alignment horizontal="left" vertical="top" indent="1"/>
    </xf>
    <xf numFmtId="0" fontId="38" fillId="77" borderId="372" applyNumberFormat="0" applyProtection="0">
      <alignment horizontal="left" vertical="top" indent="1"/>
    </xf>
    <xf numFmtId="0" fontId="38" fillId="77" borderId="372" applyNumberFormat="0" applyProtection="0">
      <alignment horizontal="left" vertical="top" indent="1"/>
    </xf>
    <xf numFmtId="0" fontId="38" fillId="77" borderId="372" applyNumberFormat="0" applyProtection="0">
      <alignment horizontal="left" vertical="top" indent="1"/>
    </xf>
    <xf numFmtId="0" fontId="38" fillId="77" borderId="372" applyNumberFormat="0" applyProtection="0">
      <alignment horizontal="left" vertical="top" indent="1"/>
    </xf>
    <xf numFmtId="0" fontId="74" fillId="14" borderId="370" applyNumberFormat="0" applyProtection="0">
      <alignment horizontal="left" vertical="center" indent="1"/>
    </xf>
    <xf numFmtId="0" fontId="74" fillId="14" borderId="370" applyNumberFormat="0" applyProtection="0">
      <alignment horizontal="left" vertical="center" indent="1"/>
    </xf>
    <xf numFmtId="0" fontId="74" fillId="14" borderId="370" applyNumberFormat="0" applyProtection="0">
      <alignment horizontal="left" vertical="center" indent="1"/>
    </xf>
    <xf numFmtId="0" fontId="74" fillId="14" borderId="370" applyNumberFormat="0" applyProtection="0">
      <alignment horizontal="left" vertical="center" indent="1"/>
    </xf>
    <xf numFmtId="0" fontId="74" fillId="14" borderId="370" applyNumberFormat="0" applyProtection="0">
      <alignment horizontal="left" vertical="center" indent="1"/>
    </xf>
    <xf numFmtId="0" fontId="37" fillId="85" borderId="371" applyNumberFormat="0" applyProtection="0">
      <alignment horizontal="left" vertical="center" indent="1"/>
    </xf>
    <xf numFmtId="0" fontId="38" fillId="14" borderId="372" applyNumberFormat="0" applyProtection="0">
      <alignment horizontal="left" vertical="top" indent="1"/>
    </xf>
    <xf numFmtId="0" fontId="38" fillId="14" borderId="372" applyNumberFormat="0" applyProtection="0">
      <alignment horizontal="left" vertical="top" indent="1"/>
    </xf>
    <xf numFmtId="0" fontId="38" fillId="14" borderId="372" applyNumberFormat="0" applyProtection="0">
      <alignment horizontal="left" vertical="top" indent="1"/>
    </xf>
    <xf numFmtId="0" fontId="38" fillId="14" borderId="372" applyNumberFormat="0" applyProtection="0">
      <alignment horizontal="left" vertical="top" indent="1"/>
    </xf>
    <xf numFmtId="0" fontId="38" fillId="14" borderId="372" applyNumberFormat="0" applyProtection="0">
      <alignment horizontal="left" vertical="top" indent="1"/>
    </xf>
    <xf numFmtId="0" fontId="38" fillId="14" borderId="372" applyNumberFormat="0" applyProtection="0">
      <alignment horizontal="left" vertical="top" indent="1"/>
    </xf>
    <xf numFmtId="0" fontId="38" fillId="14" borderId="372" applyNumberFormat="0" applyProtection="0">
      <alignment horizontal="left" vertical="top" indent="1"/>
    </xf>
    <xf numFmtId="0" fontId="38" fillId="14" borderId="372" applyNumberFormat="0" applyProtection="0">
      <alignment horizontal="left" vertical="top" indent="1"/>
    </xf>
    <xf numFmtId="0" fontId="74" fillId="78" borderId="370" applyNumberFormat="0" applyProtection="0">
      <alignment horizontal="left" vertical="center" indent="1"/>
    </xf>
    <xf numFmtId="0" fontId="74" fillId="78" borderId="370" applyNumberFormat="0" applyProtection="0">
      <alignment horizontal="left" vertical="center" indent="1"/>
    </xf>
    <xf numFmtId="0" fontId="74" fillId="78" borderId="370" applyNumberFormat="0" applyProtection="0">
      <alignment horizontal="left" vertical="center" indent="1"/>
    </xf>
    <xf numFmtId="0" fontId="74" fillId="78" borderId="370" applyNumberFormat="0" applyProtection="0">
      <alignment horizontal="left" vertical="center" indent="1"/>
    </xf>
    <xf numFmtId="0" fontId="74" fillId="78" borderId="370" applyNumberFormat="0" applyProtection="0">
      <alignment horizontal="left" vertical="center" indent="1"/>
    </xf>
    <xf numFmtId="0" fontId="37" fillId="6" borderId="371" applyNumberFormat="0" applyProtection="0">
      <alignment horizontal="left" vertical="center" indent="1"/>
    </xf>
    <xf numFmtId="0" fontId="38" fillId="78" borderId="372" applyNumberFormat="0" applyProtection="0">
      <alignment horizontal="left" vertical="top" indent="1"/>
    </xf>
    <xf numFmtId="0" fontId="38" fillId="78" borderId="372" applyNumberFormat="0" applyProtection="0">
      <alignment horizontal="left" vertical="top" indent="1"/>
    </xf>
    <xf numFmtId="0" fontId="38" fillId="78" borderId="372" applyNumberFormat="0" applyProtection="0">
      <alignment horizontal="left" vertical="top" indent="1"/>
    </xf>
    <xf numFmtId="0" fontId="38" fillId="78" borderId="372" applyNumberFormat="0" applyProtection="0">
      <alignment horizontal="left" vertical="top" indent="1"/>
    </xf>
    <xf numFmtId="0" fontId="38" fillId="78" borderId="372" applyNumberFormat="0" applyProtection="0">
      <alignment horizontal="left" vertical="top" indent="1"/>
    </xf>
    <xf numFmtId="0" fontId="38" fillId="78" borderId="372" applyNumberFormat="0" applyProtection="0">
      <alignment horizontal="left" vertical="top" indent="1"/>
    </xf>
    <xf numFmtId="0" fontId="38" fillId="78" borderId="372" applyNumberFormat="0" applyProtection="0">
      <alignment horizontal="left" vertical="top" indent="1"/>
    </xf>
    <xf numFmtId="0" fontId="38" fillId="78" borderId="372" applyNumberFormat="0" applyProtection="0">
      <alignment horizontal="left" vertical="top" indent="1"/>
    </xf>
    <xf numFmtId="0" fontId="81" fillId="75" borderId="373" applyBorder="0"/>
    <xf numFmtId="4" fontId="53" fillId="87" borderId="371" applyNumberFormat="0" applyProtection="0">
      <alignment vertical="center"/>
    </xf>
    <xf numFmtId="4" fontId="82" fillId="59" borderId="372" applyNumberFormat="0" applyProtection="0">
      <alignment vertical="center"/>
    </xf>
    <xf numFmtId="4" fontId="82" fillId="59" borderId="372" applyNumberFormat="0" applyProtection="0">
      <alignment vertical="center"/>
    </xf>
    <xf numFmtId="4" fontId="82" fillId="59" borderId="372" applyNumberFormat="0" applyProtection="0">
      <alignment vertical="center"/>
    </xf>
    <xf numFmtId="4" fontId="82" fillId="59" borderId="372" applyNumberFormat="0" applyProtection="0">
      <alignment vertical="center"/>
    </xf>
    <xf numFmtId="4" fontId="82" fillId="59" borderId="372" applyNumberFormat="0" applyProtection="0">
      <alignment vertical="center"/>
    </xf>
    <xf numFmtId="4" fontId="75" fillId="87" borderId="371" applyNumberFormat="0" applyProtection="0">
      <alignment vertical="center"/>
    </xf>
    <xf numFmtId="4" fontId="53" fillId="87" borderId="371" applyNumberFormat="0" applyProtection="0">
      <alignment horizontal="left" vertical="center" indent="1"/>
    </xf>
    <xf numFmtId="4" fontId="82" fillId="50" borderId="372" applyNumberFormat="0" applyProtection="0">
      <alignment horizontal="left" vertical="center" indent="1"/>
    </xf>
    <xf numFmtId="4" fontId="82" fillId="50" borderId="372" applyNumberFormat="0" applyProtection="0">
      <alignment horizontal="left" vertical="center" indent="1"/>
    </xf>
    <xf numFmtId="4" fontId="82" fillId="50" borderId="372" applyNumberFormat="0" applyProtection="0">
      <alignment horizontal="left" vertical="center" indent="1"/>
    </xf>
    <xf numFmtId="4" fontId="82" fillId="50" borderId="372" applyNumberFormat="0" applyProtection="0">
      <alignment horizontal="left" vertical="center" indent="1"/>
    </xf>
    <xf numFmtId="4" fontId="82" fillId="50" borderId="372" applyNumberFormat="0" applyProtection="0">
      <alignment horizontal="left" vertical="center" indent="1"/>
    </xf>
    <xf numFmtId="4" fontId="53" fillId="87" borderId="371" applyNumberFormat="0" applyProtection="0">
      <alignment horizontal="left" vertical="center" indent="1"/>
    </xf>
    <xf numFmtId="0" fontId="82" fillId="59" borderId="372" applyNumberFormat="0" applyProtection="0">
      <alignment horizontal="left" vertical="top" indent="1"/>
    </xf>
    <xf numFmtId="0" fontId="82" fillId="59" borderId="372" applyNumberFormat="0" applyProtection="0">
      <alignment horizontal="left" vertical="top" indent="1"/>
    </xf>
    <xf numFmtId="0" fontId="82" fillId="59" borderId="372" applyNumberFormat="0" applyProtection="0">
      <alignment horizontal="left" vertical="top" indent="1"/>
    </xf>
    <xf numFmtId="0" fontId="82" fillId="59" borderId="372" applyNumberFormat="0" applyProtection="0">
      <alignment horizontal="left" vertical="top" indent="1"/>
    </xf>
    <xf numFmtId="0" fontId="82" fillId="59" borderId="372" applyNumberFormat="0" applyProtection="0">
      <alignment horizontal="left" vertical="top" indent="1"/>
    </xf>
    <xf numFmtId="4" fontId="53" fillId="74" borderId="371" applyNumberFormat="0" applyProtection="0">
      <alignment horizontal="right" vertical="center"/>
    </xf>
    <xf numFmtId="4" fontId="74" fillId="0" borderId="370" applyNumberFormat="0" applyProtection="0">
      <alignment horizontal="right" vertical="center"/>
    </xf>
    <xf numFmtId="4" fontId="74" fillId="0" borderId="370" applyNumberFormat="0" applyProtection="0">
      <alignment horizontal="right" vertical="center"/>
    </xf>
    <xf numFmtId="4" fontId="74" fillId="0" borderId="370" applyNumberFormat="0" applyProtection="0">
      <alignment horizontal="right" vertical="center"/>
    </xf>
    <xf numFmtId="4" fontId="74" fillId="0" borderId="370" applyNumberFormat="0" applyProtection="0">
      <alignment horizontal="right" vertical="center"/>
    </xf>
    <xf numFmtId="4" fontId="74" fillId="0" borderId="370" applyNumberFormat="0" applyProtection="0">
      <alignment horizontal="right" vertical="center"/>
    </xf>
    <xf numFmtId="4" fontId="75" fillId="74" borderId="371" applyNumberFormat="0" applyProtection="0">
      <alignment horizontal="right" vertical="center"/>
    </xf>
    <xf numFmtId="4" fontId="45" fillId="88" borderId="370" applyNumberFormat="0" applyProtection="0">
      <alignment horizontal="right" vertical="center"/>
    </xf>
    <xf numFmtId="4" fontId="45" fillId="88" borderId="370" applyNumberFormat="0" applyProtection="0">
      <alignment horizontal="right" vertical="center"/>
    </xf>
    <xf numFmtId="4" fontId="45" fillId="88" borderId="370" applyNumberFormat="0" applyProtection="0">
      <alignment horizontal="right" vertical="center"/>
    </xf>
    <xf numFmtId="4" fontId="45" fillId="88" borderId="370" applyNumberFormat="0" applyProtection="0">
      <alignment horizontal="right" vertical="center"/>
    </xf>
    <xf numFmtId="4" fontId="45" fillId="88" borderId="370" applyNumberFormat="0" applyProtection="0">
      <alignment horizontal="right" vertical="center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4" fontId="74" fillId="20" borderId="370" applyNumberFormat="0" applyProtection="0">
      <alignment horizontal="left" vertical="center" indent="1"/>
    </xf>
    <xf numFmtId="0" fontId="82" fillId="77" borderId="372" applyNumberFormat="0" applyProtection="0">
      <alignment horizontal="left" vertical="top" indent="1"/>
    </xf>
    <xf numFmtId="0" fontId="82" fillId="77" borderId="372" applyNumberFormat="0" applyProtection="0">
      <alignment horizontal="left" vertical="top" indent="1"/>
    </xf>
    <xf numFmtId="0" fontId="82" fillId="77" borderId="372" applyNumberFormat="0" applyProtection="0">
      <alignment horizontal="left" vertical="top" indent="1"/>
    </xf>
    <xf numFmtId="0" fontId="82" fillId="77" borderId="372" applyNumberFormat="0" applyProtection="0">
      <alignment horizontal="left" vertical="top" indent="1"/>
    </xf>
    <xf numFmtId="0" fontId="82" fillId="77" borderId="372" applyNumberFormat="0" applyProtection="0">
      <alignment horizontal="left" vertical="top" indent="1"/>
    </xf>
    <xf numFmtId="4" fontId="45" fillId="89" borderId="368" applyNumberFormat="0" applyProtection="0">
      <alignment horizontal="left" vertical="center" indent="1"/>
    </xf>
    <xf numFmtId="4" fontId="45" fillId="89" borderId="368" applyNumberFormat="0" applyProtection="0">
      <alignment horizontal="left" vertical="center" indent="1"/>
    </xf>
    <xf numFmtId="4" fontId="45" fillId="89" borderId="368" applyNumberFormat="0" applyProtection="0">
      <alignment horizontal="left" vertical="center" indent="1"/>
    </xf>
    <xf numFmtId="4" fontId="45" fillId="89" borderId="368" applyNumberFormat="0" applyProtection="0">
      <alignment horizontal="left" vertical="center" indent="1"/>
    </xf>
    <xf numFmtId="4" fontId="45" fillId="89" borderId="368" applyNumberFormat="0" applyProtection="0">
      <alignment horizontal="left" vertical="center" indent="1"/>
    </xf>
    <xf numFmtId="4" fontId="73" fillId="74" borderId="371" applyNumberFormat="0" applyProtection="0">
      <alignment horizontal="right" vertical="center"/>
    </xf>
    <xf numFmtId="4" fontId="45" fillId="86" borderId="370" applyNumberFormat="0" applyProtection="0">
      <alignment horizontal="right" vertical="center"/>
    </xf>
    <xf numFmtId="4" fontId="45" fillId="86" borderId="370" applyNumberFormat="0" applyProtection="0">
      <alignment horizontal="right" vertical="center"/>
    </xf>
    <xf numFmtId="4" fontId="45" fillId="86" borderId="370" applyNumberFormat="0" applyProtection="0">
      <alignment horizontal="right" vertical="center"/>
    </xf>
    <xf numFmtId="4" fontId="45" fillId="86" borderId="370" applyNumberFormat="0" applyProtection="0">
      <alignment horizontal="right" vertical="center"/>
    </xf>
    <xf numFmtId="4" fontId="45" fillId="86" borderId="370" applyNumberFormat="0" applyProtection="0">
      <alignment horizontal="right" vertical="center"/>
    </xf>
    <xf numFmtId="2" fontId="84" fillId="91" borderId="366" applyProtection="0"/>
    <xf numFmtId="2" fontId="84" fillId="91" borderId="366" applyProtection="0"/>
    <xf numFmtId="2" fontId="44" fillId="92" borderId="366" applyProtection="0"/>
    <xf numFmtId="2" fontId="44" fillId="93" borderId="366" applyProtection="0"/>
    <xf numFmtId="2" fontId="44" fillId="94" borderId="366" applyProtection="0"/>
    <xf numFmtId="2" fontId="44" fillId="94" borderId="366" applyProtection="0">
      <alignment horizontal="center"/>
    </xf>
    <xf numFmtId="2" fontId="44" fillId="93" borderId="366" applyProtection="0">
      <alignment horizontal="center"/>
    </xf>
    <xf numFmtId="0" fontId="45" fillId="0" borderId="368">
      <alignment horizontal="left" vertical="top" wrapText="1"/>
    </xf>
    <xf numFmtId="0" fontId="87" fillId="0" borderId="374" applyNumberFormat="0" applyFill="0" applyAlignment="0" applyProtection="0"/>
    <xf numFmtId="0" fontId="93" fillId="0" borderId="375"/>
    <xf numFmtId="0" fontId="44" fillId="6" borderId="378" applyNumberFormat="0">
      <alignment readingOrder="1"/>
      <protection locked="0"/>
    </xf>
    <xf numFmtId="0" fontId="50" fillId="0" borderId="379">
      <alignment horizontal="left" vertical="top" wrapText="1"/>
    </xf>
    <xf numFmtId="49" fontId="36" fillId="0" borderId="376">
      <alignment horizontal="center" vertical="top" wrapText="1"/>
      <protection locked="0"/>
    </xf>
    <xf numFmtId="49" fontId="36" fillId="0" borderId="376">
      <alignment horizontal="center" vertical="top" wrapText="1"/>
      <protection locked="0"/>
    </xf>
    <xf numFmtId="49" fontId="45" fillId="10" borderId="376">
      <alignment horizontal="right" vertical="top"/>
      <protection locked="0"/>
    </xf>
    <xf numFmtId="49" fontId="45" fillId="10" borderId="376">
      <alignment horizontal="right" vertical="top"/>
      <protection locked="0"/>
    </xf>
    <xf numFmtId="0" fontId="45" fillId="10" borderId="376">
      <alignment horizontal="right" vertical="top"/>
      <protection locked="0"/>
    </xf>
    <xf numFmtId="0" fontId="45" fillId="10" borderId="376">
      <alignment horizontal="right" vertical="top"/>
      <protection locked="0"/>
    </xf>
    <xf numFmtId="49" fontId="45" fillId="0" borderId="376">
      <alignment horizontal="right" vertical="top"/>
      <protection locked="0"/>
    </xf>
    <xf numFmtId="49" fontId="45" fillId="0" borderId="376">
      <alignment horizontal="right" vertical="top"/>
      <protection locked="0"/>
    </xf>
    <xf numFmtId="0" fontId="45" fillId="0" borderId="376">
      <alignment horizontal="right" vertical="top"/>
      <protection locked="0"/>
    </xf>
    <xf numFmtId="0" fontId="45" fillId="0" borderId="376">
      <alignment horizontal="right" vertical="top"/>
      <protection locked="0"/>
    </xf>
    <xf numFmtId="49" fontId="45" fillId="49" borderId="376">
      <alignment horizontal="right" vertical="top"/>
      <protection locked="0"/>
    </xf>
    <xf numFmtId="49" fontId="45" fillId="49" borderId="376">
      <alignment horizontal="right" vertical="top"/>
      <protection locked="0"/>
    </xf>
    <xf numFmtId="0" fontId="45" fillId="49" borderId="376">
      <alignment horizontal="right" vertical="top"/>
      <protection locked="0"/>
    </xf>
    <xf numFmtId="0" fontId="45" fillId="49" borderId="376">
      <alignment horizontal="right" vertical="top"/>
      <protection locked="0"/>
    </xf>
    <xf numFmtId="0" fontId="50" fillId="0" borderId="379">
      <alignment horizontal="center" vertical="top" wrapText="1"/>
    </xf>
    <xf numFmtId="0" fontId="54" fillId="50" borderId="378" applyNumberFormat="0" applyAlignment="0" applyProtection="0"/>
    <xf numFmtId="0" fontId="67" fillId="13" borderId="378" applyNumberFormat="0" applyAlignment="0" applyProtection="0"/>
    <xf numFmtId="0" fontId="36" fillId="59" borderId="380" applyNumberFormat="0" applyFont="0" applyAlignment="0" applyProtection="0"/>
    <xf numFmtId="0" fontId="38" fillId="45" borderId="381" applyNumberFormat="0" applyFont="0" applyAlignment="0" applyProtection="0"/>
    <xf numFmtId="0" fontId="38" fillId="45" borderId="381" applyNumberFormat="0" applyFont="0" applyAlignment="0" applyProtection="0"/>
    <xf numFmtId="0" fontId="38" fillId="45" borderId="381" applyNumberFormat="0" applyFont="0" applyAlignment="0" applyProtection="0"/>
    <xf numFmtId="0" fontId="72" fillId="50" borderId="382" applyNumberFormat="0" applyAlignment="0" applyProtection="0"/>
    <xf numFmtId="4" fontId="53" fillId="60" borderId="382" applyNumberFormat="0" applyProtection="0">
      <alignment vertical="center"/>
    </xf>
    <xf numFmtId="4" fontId="74" fillId="57" borderId="381" applyNumberFormat="0" applyProtection="0">
      <alignment vertical="center"/>
    </xf>
    <xf numFmtId="4" fontId="74" fillId="57" borderId="381" applyNumberFormat="0" applyProtection="0">
      <alignment vertical="center"/>
    </xf>
    <xf numFmtId="4" fontId="74" fillId="57" borderId="381" applyNumberFormat="0" applyProtection="0">
      <alignment vertical="center"/>
    </xf>
    <xf numFmtId="4" fontId="74" fillId="57" borderId="381" applyNumberFormat="0" applyProtection="0">
      <alignment vertical="center"/>
    </xf>
    <xf numFmtId="4" fontId="74" fillId="57" borderId="381" applyNumberFormat="0" applyProtection="0">
      <alignment vertical="center"/>
    </xf>
    <xf numFmtId="4" fontId="75" fillId="60" borderId="382" applyNumberFormat="0" applyProtection="0">
      <alignment vertical="center"/>
    </xf>
    <xf numFmtId="4" fontId="45" fillId="60" borderId="381" applyNumberFormat="0" applyProtection="0">
      <alignment vertical="center"/>
    </xf>
    <xf numFmtId="4" fontId="45" fillId="60" borderId="381" applyNumberFormat="0" applyProtection="0">
      <alignment vertical="center"/>
    </xf>
    <xf numFmtId="4" fontId="45" fillId="60" borderId="381" applyNumberFormat="0" applyProtection="0">
      <alignment vertical="center"/>
    </xf>
    <xf numFmtId="4" fontId="45" fillId="60" borderId="381" applyNumberFormat="0" applyProtection="0">
      <alignment vertical="center"/>
    </xf>
    <xf numFmtId="4" fontId="45" fillId="60" borderId="381" applyNumberFormat="0" applyProtection="0">
      <alignment vertical="center"/>
    </xf>
    <xf numFmtId="4" fontId="53" fillId="60" borderId="382" applyNumberFormat="0" applyProtection="0">
      <alignment horizontal="left" vertical="center" indent="1"/>
    </xf>
    <xf numFmtId="4" fontId="74" fillId="60" borderId="381" applyNumberFormat="0" applyProtection="0">
      <alignment horizontal="left" vertical="center" indent="1"/>
    </xf>
    <xf numFmtId="4" fontId="74" fillId="60" borderId="381" applyNumberFormat="0" applyProtection="0">
      <alignment horizontal="left" vertical="center" indent="1"/>
    </xf>
    <xf numFmtId="4" fontId="74" fillId="60" borderId="381" applyNumberFormat="0" applyProtection="0">
      <alignment horizontal="left" vertical="center" indent="1"/>
    </xf>
    <xf numFmtId="4" fontId="74" fillId="60" borderId="381" applyNumberFormat="0" applyProtection="0">
      <alignment horizontal="left" vertical="center" indent="1"/>
    </xf>
    <xf numFmtId="4" fontId="74" fillId="60" borderId="381" applyNumberFormat="0" applyProtection="0">
      <alignment horizontal="left" vertical="center" indent="1"/>
    </xf>
    <xf numFmtId="4" fontId="53" fillId="60" borderId="382" applyNumberFormat="0" applyProtection="0">
      <alignment horizontal="left" vertical="center" indent="1"/>
    </xf>
    <xf numFmtId="0" fontId="45" fillId="57" borderId="383" applyNumberFormat="0" applyProtection="0">
      <alignment horizontal="left" vertical="top" indent="1"/>
    </xf>
    <xf numFmtId="0" fontId="45" fillId="57" borderId="383" applyNumberFormat="0" applyProtection="0">
      <alignment horizontal="left" vertical="top" indent="1"/>
    </xf>
    <xf numFmtId="0" fontId="45" fillId="57" borderId="383" applyNumberFormat="0" applyProtection="0">
      <alignment horizontal="left" vertical="top" indent="1"/>
    </xf>
    <xf numFmtId="0" fontId="45" fillId="57" borderId="383" applyNumberFormat="0" applyProtection="0">
      <alignment horizontal="left" vertical="top" indent="1"/>
    </xf>
    <xf numFmtId="0" fontId="45" fillId="57" borderId="383" applyNumberFormat="0" applyProtection="0">
      <alignment horizontal="left" vertical="top" indent="1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4" fontId="53" fillId="61" borderId="382" applyNumberFormat="0" applyProtection="0">
      <alignment horizontal="right" vertical="center"/>
    </xf>
    <xf numFmtId="4" fontId="74" fillId="9" borderId="381" applyNumberFormat="0" applyProtection="0">
      <alignment horizontal="right" vertical="center"/>
    </xf>
    <xf numFmtId="4" fontId="74" fillId="9" borderId="381" applyNumberFormat="0" applyProtection="0">
      <alignment horizontal="right" vertical="center"/>
    </xf>
    <xf numFmtId="4" fontId="74" fillId="9" borderId="381" applyNumberFormat="0" applyProtection="0">
      <alignment horizontal="right" vertical="center"/>
    </xf>
    <xf numFmtId="4" fontId="74" fillId="9" borderId="381" applyNumberFormat="0" applyProtection="0">
      <alignment horizontal="right" vertical="center"/>
    </xf>
    <xf numFmtId="4" fontId="74" fillId="9" borderId="381" applyNumberFormat="0" applyProtection="0">
      <alignment horizontal="right" vertical="center"/>
    </xf>
    <xf numFmtId="4" fontId="53" fillId="62" borderId="382" applyNumberFormat="0" applyProtection="0">
      <alignment horizontal="right" vertical="center"/>
    </xf>
    <xf numFmtId="4" fontId="74" fillId="63" borderId="381" applyNumberFormat="0" applyProtection="0">
      <alignment horizontal="right" vertical="center"/>
    </xf>
    <xf numFmtId="4" fontId="74" fillId="63" borderId="381" applyNumberFormat="0" applyProtection="0">
      <alignment horizontal="right" vertical="center"/>
    </xf>
    <xf numFmtId="4" fontId="74" fillId="63" borderId="381" applyNumberFormat="0" applyProtection="0">
      <alignment horizontal="right" vertical="center"/>
    </xf>
    <xf numFmtId="4" fontId="74" fillId="63" borderId="381" applyNumberFormat="0" applyProtection="0">
      <alignment horizontal="right" vertical="center"/>
    </xf>
    <xf numFmtId="4" fontId="74" fillId="63" borderId="381" applyNumberFormat="0" applyProtection="0">
      <alignment horizontal="right" vertical="center"/>
    </xf>
    <xf numFmtId="4" fontId="53" fillId="64" borderId="382" applyNumberFormat="0" applyProtection="0">
      <alignment horizontal="right" vertical="center"/>
    </xf>
    <xf numFmtId="4" fontId="74" fillId="30" borderId="379" applyNumberFormat="0" applyProtection="0">
      <alignment horizontal="right" vertical="center"/>
    </xf>
    <xf numFmtId="4" fontId="74" fillId="30" borderId="379" applyNumberFormat="0" applyProtection="0">
      <alignment horizontal="right" vertical="center"/>
    </xf>
    <xf numFmtId="4" fontId="74" fillId="30" borderId="379" applyNumberFormat="0" applyProtection="0">
      <alignment horizontal="right" vertical="center"/>
    </xf>
    <xf numFmtId="4" fontId="74" fillId="30" borderId="379" applyNumberFormat="0" applyProtection="0">
      <alignment horizontal="right" vertical="center"/>
    </xf>
    <xf numFmtId="4" fontId="74" fillId="30" borderId="379" applyNumberFormat="0" applyProtection="0">
      <alignment horizontal="right" vertical="center"/>
    </xf>
    <xf numFmtId="4" fontId="53" fillId="65" borderId="382" applyNumberFormat="0" applyProtection="0">
      <alignment horizontal="right" vertical="center"/>
    </xf>
    <xf numFmtId="4" fontId="74" fillId="17" borderId="381" applyNumberFormat="0" applyProtection="0">
      <alignment horizontal="right" vertical="center"/>
    </xf>
    <xf numFmtId="4" fontId="74" fillId="17" borderId="381" applyNumberFormat="0" applyProtection="0">
      <alignment horizontal="right" vertical="center"/>
    </xf>
    <xf numFmtId="4" fontId="74" fillId="17" borderId="381" applyNumberFormat="0" applyProtection="0">
      <alignment horizontal="right" vertical="center"/>
    </xf>
    <xf numFmtId="4" fontId="74" fillId="17" borderId="381" applyNumberFormat="0" applyProtection="0">
      <alignment horizontal="right" vertical="center"/>
    </xf>
    <xf numFmtId="4" fontId="74" fillId="17" borderId="381" applyNumberFormat="0" applyProtection="0">
      <alignment horizontal="right" vertical="center"/>
    </xf>
    <xf numFmtId="4" fontId="53" fillId="66" borderId="382" applyNumberFormat="0" applyProtection="0">
      <alignment horizontal="right" vertical="center"/>
    </xf>
    <xf numFmtId="4" fontId="74" fillId="21" borderId="381" applyNumberFormat="0" applyProtection="0">
      <alignment horizontal="right" vertical="center"/>
    </xf>
    <xf numFmtId="4" fontId="74" fillId="21" borderId="381" applyNumberFormat="0" applyProtection="0">
      <alignment horizontal="right" vertical="center"/>
    </xf>
    <xf numFmtId="4" fontId="74" fillId="21" borderId="381" applyNumberFormat="0" applyProtection="0">
      <alignment horizontal="right" vertical="center"/>
    </xf>
    <xf numFmtId="4" fontId="74" fillId="21" borderId="381" applyNumberFormat="0" applyProtection="0">
      <alignment horizontal="right" vertical="center"/>
    </xf>
    <xf numFmtId="4" fontId="74" fillId="21" borderId="381" applyNumberFormat="0" applyProtection="0">
      <alignment horizontal="right" vertical="center"/>
    </xf>
    <xf numFmtId="4" fontId="53" fillId="67" borderId="382" applyNumberFormat="0" applyProtection="0">
      <alignment horizontal="right" vertical="center"/>
    </xf>
    <xf numFmtId="4" fontId="74" fillId="44" borderId="381" applyNumberFormat="0" applyProtection="0">
      <alignment horizontal="right" vertical="center"/>
    </xf>
    <xf numFmtId="4" fontId="74" fillId="44" borderId="381" applyNumberFormat="0" applyProtection="0">
      <alignment horizontal="right" vertical="center"/>
    </xf>
    <xf numFmtId="4" fontId="74" fillId="44" borderId="381" applyNumberFormat="0" applyProtection="0">
      <alignment horizontal="right" vertical="center"/>
    </xf>
    <xf numFmtId="4" fontId="74" fillId="44" borderId="381" applyNumberFormat="0" applyProtection="0">
      <alignment horizontal="right" vertical="center"/>
    </xf>
    <xf numFmtId="4" fontId="74" fillId="44" borderId="381" applyNumberFormat="0" applyProtection="0">
      <alignment horizontal="right" vertical="center"/>
    </xf>
    <xf numFmtId="4" fontId="53" fillId="68" borderId="382" applyNumberFormat="0" applyProtection="0">
      <alignment horizontal="right" vertical="center"/>
    </xf>
    <xf numFmtId="4" fontId="74" fillId="37" borderId="381" applyNumberFormat="0" applyProtection="0">
      <alignment horizontal="right" vertical="center"/>
    </xf>
    <xf numFmtId="4" fontId="74" fillId="37" borderId="381" applyNumberFormat="0" applyProtection="0">
      <alignment horizontal="right" vertical="center"/>
    </xf>
    <xf numFmtId="4" fontId="74" fillId="37" borderId="381" applyNumberFormat="0" applyProtection="0">
      <alignment horizontal="right" vertical="center"/>
    </xf>
    <xf numFmtId="4" fontId="74" fillId="37" borderId="381" applyNumberFormat="0" applyProtection="0">
      <alignment horizontal="right" vertical="center"/>
    </xf>
    <xf numFmtId="4" fontId="74" fillId="37" borderId="381" applyNumberFormat="0" applyProtection="0">
      <alignment horizontal="right" vertical="center"/>
    </xf>
    <xf numFmtId="4" fontId="53" fillId="69" borderId="382" applyNumberFormat="0" applyProtection="0">
      <alignment horizontal="right" vertical="center"/>
    </xf>
    <xf numFmtId="4" fontId="74" fillId="70" borderId="381" applyNumberFormat="0" applyProtection="0">
      <alignment horizontal="right" vertical="center"/>
    </xf>
    <xf numFmtId="4" fontId="74" fillId="70" borderId="381" applyNumberFormat="0" applyProtection="0">
      <alignment horizontal="right" vertical="center"/>
    </xf>
    <xf numFmtId="4" fontId="74" fillId="70" borderId="381" applyNumberFormat="0" applyProtection="0">
      <alignment horizontal="right" vertical="center"/>
    </xf>
    <xf numFmtId="4" fontId="74" fillId="70" borderId="381" applyNumberFormat="0" applyProtection="0">
      <alignment horizontal="right" vertical="center"/>
    </xf>
    <xf numFmtId="4" fontId="74" fillId="70" borderId="381" applyNumberFormat="0" applyProtection="0">
      <alignment horizontal="right" vertical="center"/>
    </xf>
    <xf numFmtId="4" fontId="53" fillId="71" borderId="382" applyNumberFormat="0" applyProtection="0">
      <alignment horizontal="right" vertical="center"/>
    </xf>
    <xf numFmtId="4" fontId="74" fillId="16" borderId="381" applyNumberFormat="0" applyProtection="0">
      <alignment horizontal="right" vertical="center"/>
    </xf>
    <xf numFmtId="4" fontId="74" fillId="16" borderId="381" applyNumberFormat="0" applyProtection="0">
      <alignment horizontal="right" vertical="center"/>
    </xf>
    <xf numFmtId="4" fontId="74" fillId="16" borderId="381" applyNumberFormat="0" applyProtection="0">
      <alignment horizontal="right" vertical="center"/>
    </xf>
    <xf numFmtId="4" fontId="74" fillId="16" borderId="381" applyNumberFormat="0" applyProtection="0">
      <alignment horizontal="right" vertical="center"/>
    </xf>
    <xf numFmtId="4" fontId="74" fillId="16" borderId="381" applyNumberFormat="0" applyProtection="0">
      <alignment horizontal="right" vertical="center"/>
    </xf>
    <xf numFmtId="4" fontId="77" fillId="72" borderId="382" applyNumberFormat="0" applyProtection="0">
      <alignment horizontal="left" vertical="center" indent="1"/>
    </xf>
    <xf numFmtId="4" fontId="74" fillId="73" borderId="379" applyNumberFormat="0" applyProtection="0">
      <alignment horizontal="left" vertical="center" indent="1"/>
    </xf>
    <xf numFmtId="4" fontId="74" fillId="73" borderId="379" applyNumberFormat="0" applyProtection="0">
      <alignment horizontal="left" vertical="center" indent="1"/>
    </xf>
    <xf numFmtId="4" fontId="74" fillId="73" borderId="379" applyNumberFormat="0" applyProtection="0">
      <alignment horizontal="left" vertical="center" indent="1"/>
    </xf>
    <xf numFmtId="4" fontId="74" fillId="73" borderId="379" applyNumberFormat="0" applyProtection="0">
      <alignment horizontal="left" vertical="center" indent="1"/>
    </xf>
    <xf numFmtId="4" fontId="74" fillId="73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56" fillId="75" borderId="379" applyNumberFormat="0" applyProtection="0">
      <alignment horizontal="left" vertical="center" indent="1"/>
    </xf>
    <xf numFmtId="4" fontId="74" fillId="77" borderId="381" applyNumberFormat="0" applyProtection="0">
      <alignment horizontal="right" vertical="center"/>
    </xf>
    <xf numFmtId="4" fontId="74" fillId="77" borderId="381" applyNumberFormat="0" applyProtection="0">
      <alignment horizontal="right" vertical="center"/>
    </xf>
    <xf numFmtId="4" fontId="74" fillId="77" borderId="381" applyNumberFormat="0" applyProtection="0">
      <alignment horizontal="right" vertical="center"/>
    </xf>
    <xf numFmtId="4" fontId="74" fillId="77" borderId="381" applyNumberFormat="0" applyProtection="0">
      <alignment horizontal="right" vertical="center"/>
    </xf>
    <xf numFmtId="4" fontId="74" fillId="77" borderId="381" applyNumberFormat="0" applyProtection="0">
      <alignment horizontal="right" vertical="center"/>
    </xf>
    <xf numFmtId="4" fontId="74" fillId="78" borderId="379" applyNumberFormat="0" applyProtection="0">
      <alignment horizontal="left" vertical="center" indent="1"/>
    </xf>
    <xf numFmtId="4" fontId="74" fillId="78" borderId="379" applyNumberFormat="0" applyProtection="0">
      <alignment horizontal="left" vertical="center" indent="1"/>
    </xf>
    <xf numFmtId="4" fontId="74" fillId="78" borderId="379" applyNumberFormat="0" applyProtection="0">
      <alignment horizontal="left" vertical="center" indent="1"/>
    </xf>
    <xf numFmtId="4" fontId="74" fillId="78" borderId="379" applyNumberFormat="0" applyProtection="0">
      <alignment horizontal="left" vertical="center" indent="1"/>
    </xf>
    <xf numFmtId="4" fontId="74" fillId="78" borderId="379" applyNumberFormat="0" applyProtection="0">
      <alignment horizontal="left" vertical="center" indent="1"/>
    </xf>
    <xf numFmtId="4" fontId="74" fillId="77" borderId="379" applyNumberFormat="0" applyProtection="0">
      <alignment horizontal="left" vertical="center" indent="1"/>
    </xf>
    <xf numFmtId="4" fontId="74" fillId="77" borderId="379" applyNumberFormat="0" applyProtection="0">
      <alignment horizontal="left" vertical="center" indent="1"/>
    </xf>
    <xf numFmtId="4" fontId="74" fillId="77" borderId="379" applyNumberFormat="0" applyProtection="0">
      <alignment horizontal="left" vertical="center" indent="1"/>
    </xf>
    <xf numFmtId="4" fontId="74" fillId="77" borderId="379" applyNumberFormat="0" applyProtection="0">
      <alignment horizontal="left" vertical="center" indent="1"/>
    </xf>
    <xf numFmtId="4" fontId="74" fillId="77" borderId="379" applyNumberFormat="0" applyProtection="0">
      <alignment horizontal="left" vertical="center" indent="1"/>
    </xf>
    <xf numFmtId="0" fontId="74" fillId="50" borderId="381" applyNumberFormat="0" applyProtection="0">
      <alignment horizontal="left" vertical="center" indent="1"/>
    </xf>
    <xf numFmtId="0" fontId="74" fillId="50" borderId="381" applyNumberFormat="0" applyProtection="0">
      <alignment horizontal="left" vertical="center" indent="1"/>
    </xf>
    <xf numFmtId="0" fontId="74" fillId="50" borderId="381" applyNumberFormat="0" applyProtection="0">
      <alignment horizontal="left" vertical="center" indent="1"/>
    </xf>
    <xf numFmtId="0" fontId="74" fillId="50" borderId="381" applyNumberFormat="0" applyProtection="0">
      <alignment horizontal="left" vertical="center" indent="1"/>
    </xf>
    <xf numFmtId="0" fontId="74" fillId="50" borderId="381" applyNumberFormat="0" applyProtection="0">
      <alignment horizontal="left" vertical="center" indent="1"/>
    </xf>
    <xf numFmtId="0" fontId="74" fillId="50" borderId="381" applyNumberFormat="0" applyProtection="0">
      <alignment horizontal="left" vertical="center" indent="1"/>
    </xf>
    <xf numFmtId="0" fontId="38" fillId="75" borderId="383" applyNumberFormat="0" applyProtection="0">
      <alignment horizontal="left" vertical="top" indent="1"/>
    </xf>
    <xf numFmtId="0" fontId="38" fillId="75" borderId="383" applyNumberFormat="0" applyProtection="0">
      <alignment horizontal="left" vertical="top" indent="1"/>
    </xf>
    <xf numFmtId="0" fontId="38" fillId="75" borderId="383" applyNumberFormat="0" applyProtection="0">
      <alignment horizontal="left" vertical="top" indent="1"/>
    </xf>
    <xf numFmtId="0" fontId="38" fillId="75" borderId="383" applyNumberFormat="0" applyProtection="0">
      <alignment horizontal="left" vertical="top" indent="1"/>
    </xf>
    <xf numFmtId="0" fontId="38" fillId="75" borderId="383" applyNumberFormat="0" applyProtection="0">
      <alignment horizontal="left" vertical="top" indent="1"/>
    </xf>
    <xf numFmtId="0" fontId="38" fillId="75" borderId="383" applyNumberFormat="0" applyProtection="0">
      <alignment horizontal="left" vertical="top" indent="1"/>
    </xf>
    <xf numFmtId="0" fontId="38" fillId="75" borderId="383" applyNumberFormat="0" applyProtection="0">
      <alignment horizontal="left" vertical="top" indent="1"/>
    </xf>
    <xf numFmtId="0" fontId="38" fillId="75" borderId="383" applyNumberFormat="0" applyProtection="0">
      <alignment horizontal="left" vertical="top" indent="1"/>
    </xf>
    <xf numFmtId="0" fontId="74" fillId="82" borderId="381" applyNumberFormat="0" applyProtection="0">
      <alignment horizontal="left" vertical="center" indent="1"/>
    </xf>
    <xf numFmtId="0" fontId="74" fillId="82" borderId="381" applyNumberFormat="0" applyProtection="0">
      <alignment horizontal="left" vertical="center" indent="1"/>
    </xf>
    <xf numFmtId="0" fontId="74" fillId="82" borderId="381" applyNumberFormat="0" applyProtection="0">
      <alignment horizontal="left" vertical="center" indent="1"/>
    </xf>
    <xf numFmtId="0" fontId="74" fillId="82" borderId="381" applyNumberFormat="0" applyProtection="0">
      <alignment horizontal="left" vertical="center" indent="1"/>
    </xf>
    <xf numFmtId="0" fontId="74" fillId="82" borderId="381" applyNumberFormat="0" applyProtection="0">
      <alignment horizontal="left" vertical="center" indent="1"/>
    </xf>
    <xf numFmtId="0" fontId="74" fillId="82" borderId="381" applyNumberFormat="0" applyProtection="0">
      <alignment horizontal="left" vertical="center" indent="1"/>
    </xf>
    <xf numFmtId="0" fontId="38" fillId="77" borderId="383" applyNumberFormat="0" applyProtection="0">
      <alignment horizontal="left" vertical="top" indent="1"/>
    </xf>
    <xf numFmtId="0" fontId="38" fillId="77" borderId="383" applyNumberFormat="0" applyProtection="0">
      <alignment horizontal="left" vertical="top" indent="1"/>
    </xf>
    <xf numFmtId="0" fontId="38" fillId="77" borderId="383" applyNumberFormat="0" applyProtection="0">
      <alignment horizontal="left" vertical="top" indent="1"/>
    </xf>
    <xf numFmtId="0" fontId="38" fillId="77" borderId="383" applyNumberFormat="0" applyProtection="0">
      <alignment horizontal="left" vertical="top" indent="1"/>
    </xf>
    <xf numFmtId="0" fontId="38" fillId="77" borderId="383" applyNumberFormat="0" applyProtection="0">
      <alignment horizontal="left" vertical="top" indent="1"/>
    </xf>
    <xf numFmtId="0" fontId="38" fillId="77" borderId="383" applyNumberFormat="0" applyProtection="0">
      <alignment horizontal="left" vertical="top" indent="1"/>
    </xf>
    <xf numFmtId="0" fontId="38" fillId="77" borderId="383" applyNumberFormat="0" applyProtection="0">
      <alignment horizontal="left" vertical="top" indent="1"/>
    </xf>
    <xf numFmtId="0" fontId="38" fillId="77" borderId="383" applyNumberFormat="0" applyProtection="0">
      <alignment horizontal="left" vertical="top" indent="1"/>
    </xf>
    <xf numFmtId="0" fontId="74" fillId="14" borderId="381" applyNumberFormat="0" applyProtection="0">
      <alignment horizontal="left" vertical="center" indent="1"/>
    </xf>
    <xf numFmtId="0" fontId="74" fillId="14" borderId="381" applyNumberFormat="0" applyProtection="0">
      <alignment horizontal="left" vertical="center" indent="1"/>
    </xf>
    <xf numFmtId="0" fontId="74" fillId="14" borderId="381" applyNumberFormat="0" applyProtection="0">
      <alignment horizontal="left" vertical="center" indent="1"/>
    </xf>
    <xf numFmtId="0" fontId="74" fillId="14" borderId="381" applyNumberFormat="0" applyProtection="0">
      <alignment horizontal="left" vertical="center" indent="1"/>
    </xf>
    <xf numFmtId="0" fontId="74" fillId="14" borderId="381" applyNumberFormat="0" applyProtection="0">
      <alignment horizontal="left" vertical="center" indent="1"/>
    </xf>
    <xf numFmtId="0" fontId="37" fillId="85" borderId="382" applyNumberFormat="0" applyProtection="0">
      <alignment horizontal="left" vertical="center" indent="1"/>
    </xf>
    <xf numFmtId="0" fontId="38" fillId="14" borderId="383" applyNumberFormat="0" applyProtection="0">
      <alignment horizontal="left" vertical="top" indent="1"/>
    </xf>
    <xf numFmtId="0" fontId="38" fillId="14" borderId="383" applyNumberFormat="0" applyProtection="0">
      <alignment horizontal="left" vertical="top" indent="1"/>
    </xf>
    <xf numFmtId="0" fontId="38" fillId="14" borderId="383" applyNumberFormat="0" applyProtection="0">
      <alignment horizontal="left" vertical="top" indent="1"/>
    </xf>
    <xf numFmtId="0" fontId="38" fillId="14" borderId="383" applyNumberFormat="0" applyProtection="0">
      <alignment horizontal="left" vertical="top" indent="1"/>
    </xf>
    <xf numFmtId="0" fontId="38" fillId="14" borderId="383" applyNumberFormat="0" applyProtection="0">
      <alignment horizontal="left" vertical="top" indent="1"/>
    </xf>
    <xf numFmtId="0" fontId="38" fillId="14" borderId="383" applyNumberFormat="0" applyProtection="0">
      <alignment horizontal="left" vertical="top" indent="1"/>
    </xf>
    <xf numFmtId="0" fontId="38" fillId="14" borderId="383" applyNumberFormat="0" applyProtection="0">
      <alignment horizontal="left" vertical="top" indent="1"/>
    </xf>
    <xf numFmtId="0" fontId="38" fillId="14" borderId="383" applyNumberFormat="0" applyProtection="0">
      <alignment horizontal="left" vertical="top" indent="1"/>
    </xf>
    <xf numFmtId="0" fontId="74" fillId="78" borderId="381" applyNumberFormat="0" applyProtection="0">
      <alignment horizontal="left" vertical="center" indent="1"/>
    </xf>
    <xf numFmtId="0" fontId="74" fillId="78" borderId="381" applyNumberFormat="0" applyProtection="0">
      <alignment horizontal="left" vertical="center" indent="1"/>
    </xf>
    <xf numFmtId="0" fontId="74" fillId="78" borderId="381" applyNumberFormat="0" applyProtection="0">
      <alignment horizontal="left" vertical="center" indent="1"/>
    </xf>
    <xf numFmtId="0" fontId="74" fillId="78" borderId="381" applyNumberFormat="0" applyProtection="0">
      <alignment horizontal="left" vertical="center" indent="1"/>
    </xf>
    <xf numFmtId="0" fontId="74" fillId="78" borderId="381" applyNumberFormat="0" applyProtection="0">
      <alignment horizontal="left" vertical="center" indent="1"/>
    </xf>
    <xf numFmtId="0" fontId="37" fillId="6" borderId="382" applyNumberFormat="0" applyProtection="0">
      <alignment horizontal="left" vertical="center" indent="1"/>
    </xf>
    <xf numFmtId="0" fontId="38" fillId="78" borderId="383" applyNumberFormat="0" applyProtection="0">
      <alignment horizontal="left" vertical="top" indent="1"/>
    </xf>
    <xf numFmtId="0" fontId="38" fillId="78" borderId="383" applyNumberFormat="0" applyProtection="0">
      <alignment horizontal="left" vertical="top" indent="1"/>
    </xf>
    <xf numFmtId="0" fontId="38" fillId="78" borderId="383" applyNumberFormat="0" applyProtection="0">
      <alignment horizontal="left" vertical="top" indent="1"/>
    </xf>
    <xf numFmtId="0" fontId="38" fillId="78" borderId="383" applyNumberFormat="0" applyProtection="0">
      <alignment horizontal="left" vertical="top" indent="1"/>
    </xf>
    <xf numFmtId="0" fontId="38" fillId="78" borderId="383" applyNumberFormat="0" applyProtection="0">
      <alignment horizontal="left" vertical="top" indent="1"/>
    </xf>
    <xf numFmtId="0" fontId="38" fillId="78" borderId="383" applyNumberFormat="0" applyProtection="0">
      <alignment horizontal="left" vertical="top" indent="1"/>
    </xf>
    <xf numFmtId="0" fontId="38" fillId="78" borderId="383" applyNumberFormat="0" applyProtection="0">
      <alignment horizontal="left" vertical="top" indent="1"/>
    </xf>
    <xf numFmtId="0" fontId="38" fillId="78" borderId="383" applyNumberFormat="0" applyProtection="0">
      <alignment horizontal="left" vertical="top" indent="1"/>
    </xf>
    <xf numFmtId="0" fontId="81" fillId="75" borderId="384" applyBorder="0"/>
    <xf numFmtId="4" fontId="53" fillId="87" borderId="382" applyNumberFormat="0" applyProtection="0">
      <alignment vertical="center"/>
    </xf>
    <xf numFmtId="4" fontId="82" fillId="59" borderId="383" applyNumberFormat="0" applyProtection="0">
      <alignment vertical="center"/>
    </xf>
    <xf numFmtId="4" fontId="82" fillId="59" borderId="383" applyNumberFormat="0" applyProtection="0">
      <alignment vertical="center"/>
    </xf>
    <xf numFmtId="4" fontId="82" fillId="59" borderId="383" applyNumberFormat="0" applyProtection="0">
      <alignment vertical="center"/>
    </xf>
    <xf numFmtId="4" fontId="82" fillId="59" borderId="383" applyNumberFormat="0" applyProtection="0">
      <alignment vertical="center"/>
    </xf>
    <xf numFmtId="4" fontId="82" fillId="59" borderId="383" applyNumberFormat="0" applyProtection="0">
      <alignment vertical="center"/>
    </xf>
    <xf numFmtId="4" fontId="75" fillId="87" borderId="382" applyNumberFormat="0" applyProtection="0">
      <alignment vertical="center"/>
    </xf>
    <xf numFmtId="4" fontId="53" fillId="87" borderId="382" applyNumberFormat="0" applyProtection="0">
      <alignment horizontal="left" vertical="center" indent="1"/>
    </xf>
    <xf numFmtId="4" fontId="82" fillId="50" borderId="383" applyNumberFormat="0" applyProtection="0">
      <alignment horizontal="left" vertical="center" indent="1"/>
    </xf>
    <xf numFmtId="4" fontId="82" fillId="50" borderId="383" applyNumberFormat="0" applyProtection="0">
      <alignment horizontal="left" vertical="center" indent="1"/>
    </xf>
    <xf numFmtId="4" fontId="82" fillId="50" borderId="383" applyNumberFormat="0" applyProtection="0">
      <alignment horizontal="left" vertical="center" indent="1"/>
    </xf>
    <xf numFmtId="4" fontId="82" fillId="50" borderId="383" applyNumberFormat="0" applyProtection="0">
      <alignment horizontal="left" vertical="center" indent="1"/>
    </xf>
    <xf numFmtId="4" fontId="82" fillId="50" borderId="383" applyNumberFormat="0" applyProtection="0">
      <alignment horizontal="left" vertical="center" indent="1"/>
    </xf>
    <xf numFmtId="4" fontId="53" fillId="87" borderId="382" applyNumberFormat="0" applyProtection="0">
      <alignment horizontal="left" vertical="center" indent="1"/>
    </xf>
    <xf numFmtId="0" fontId="82" fillId="59" borderId="383" applyNumberFormat="0" applyProtection="0">
      <alignment horizontal="left" vertical="top" indent="1"/>
    </xf>
    <xf numFmtId="0" fontId="82" fillId="59" borderId="383" applyNumberFormat="0" applyProtection="0">
      <alignment horizontal="left" vertical="top" indent="1"/>
    </xf>
    <xf numFmtId="0" fontId="82" fillId="59" borderId="383" applyNumberFormat="0" applyProtection="0">
      <alignment horizontal="left" vertical="top" indent="1"/>
    </xf>
    <xf numFmtId="0" fontId="82" fillId="59" borderId="383" applyNumberFormat="0" applyProtection="0">
      <alignment horizontal="left" vertical="top" indent="1"/>
    </xf>
    <xf numFmtId="0" fontId="82" fillId="59" borderId="383" applyNumberFormat="0" applyProtection="0">
      <alignment horizontal="left" vertical="top" indent="1"/>
    </xf>
    <xf numFmtId="4" fontId="53" fillId="74" borderId="382" applyNumberFormat="0" applyProtection="0">
      <alignment horizontal="right" vertical="center"/>
    </xf>
    <xf numFmtId="4" fontId="74" fillId="0" borderId="381" applyNumberFormat="0" applyProtection="0">
      <alignment horizontal="right" vertical="center"/>
    </xf>
    <xf numFmtId="4" fontId="74" fillId="0" borderId="381" applyNumberFormat="0" applyProtection="0">
      <alignment horizontal="right" vertical="center"/>
    </xf>
    <xf numFmtId="4" fontId="74" fillId="0" borderId="381" applyNumberFormat="0" applyProtection="0">
      <alignment horizontal="right" vertical="center"/>
    </xf>
    <xf numFmtId="4" fontId="74" fillId="0" borderId="381" applyNumberFormat="0" applyProtection="0">
      <alignment horizontal="right" vertical="center"/>
    </xf>
    <xf numFmtId="4" fontId="74" fillId="0" borderId="381" applyNumberFormat="0" applyProtection="0">
      <alignment horizontal="right" vertical="center"/>
    </xf>
    <xf numFmtId="4" fontId="75" fillId="74" borderId="382" applyNumberFormat="0" applyProtection="0">
      <alignment horizontal="right" vertical="center"/>
    </xf>
    <xf numFmtId="4" fontId="45" fillId="88" borderId="381" applyNumberFormat="0" applyProtection="0">
      <alignment horizontal="right" vertical="center"/>
    </xf>
    <xf numFmtId="4" fontId="45" fillId="88" borderId="381" applyNumberFormat="0" applyProtection="0">
      <alignment horizontal="right" vertical="center"/>
    </xf>
    <xf numFmtId="4" fontId="45" fillId="88" borderId="381" applyNumberFormat="0" applyProtection="0">
      <alignment horizontal="right" vertical="center"/>
    </xf>
    <xf numFmtId="4" fontId="45" fillId="88" borderId="381" applyNumberFormat="0" applyProtection="0">
      <alignment horizontal="right" vertical="center"/>
    </xf>
    <xf numFmtId="4" fontId="45" fillId="88" borderId="381" applyNumberFormat="0" applyProtection="0">
      <alignment horizontal="right" vertical="center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4" fontId="74" fillId="20" borderId="381" applyNumberFormat="0" applyProtection="0">
      <alignment horizontal="left" vertical="center" indent="1"/>
    </xf>
    <xf numFmtId="0" fontId="82" fillId="77" borderId="383" applyNumberFormat="0" applyProtection="0">
      <alignment horizontal="left" vertical="top" indent="1"/>
    </xf>
    <xf numFmtId="0" fontId="82" fillId="77" borderId="383" applyNumberFormat="0" applyProtection="0">
      <alignment horizontal="left" vertical="top" indent="1"/>
    </xf>
    <xf numFmtId="0" fontId="82" fillId="77" borderId="383" applyNumberFormat="0" applyProtection="0">
      <alignment horizontal="left" vertical="top" indent="1"/>
    </xf>
    <xf numFmtId="0" fontId="82" fillId="77" borderId="383" applyNumberFormat="0" applyProtection="0">
      <alignment horizontal="left" vertical="top" indent="1"/>
    </xf>
    <xf numFmtId="0" fontId="82" fillId="77" borderId="383" applyNumberFormat="0" applyProtection="0">
      <alignment horizontal="left" vertical="top" indent="1"/>
    </xf>
    <xf numFmtId="4" fontId="45" fillId="89" borderId="379" applyNumberFormat="0" applyProtection="0">
      <alignment horizontal="left" vertical="center" indent="1"/>
    </xf>
    <xf numFmtId="4" fontId="45" fillId="89" borderId="379" applyNumberFormat="0" applyProtection="0">
      <alignment horizontal="left" vertical="center" indent="1"/>
    </xf>
    <xf numFmtId="4" fontId="45" fillId="89" borderId="379" applyNumberFormat="0" applyProtection="0">
      <alignment horizontal="left" vertical="center" indent="1"/>
    </xf>
    <xf numFmtId="4" fontId="45" fillId="89" borderId="379" applyNumberFormat="0" applyProtection="0">
      <alignment horizontal="left" vertical="center" indent="1"/>
    </xf>
    <xf numFmtId="4" fontId="45" fillId="89" borderId="379" applyNumberFormat="0" applyProtection="0">
      <alignment horizontal="left" vertical="center" indent="1"/>
    </xf>
    <xf numFmtId="4" fontId="73" fillId="74" borderId="382" applyNumberFormat="0" applyProtection="0">
      <alignment horizontal="right" vertical="center"/>
    </xf>
    <xf numFmtId="4" fontId="45" fillId="86" borderId="381" applyNumberFormat="0" applyProtection="0">
      <alignment horizontal="right" vertical="center"/>
    </xf>
    <xf numFmtId="4" fontId="45" fillId="86" borderId="381" applyNumberFormat="0" applyProtection="0">
      <alignment horizontal="right" vertical="center"/>
    </xf>
    <xf numFmtId="4" fontId="45" fillId="86" borderId="381" applyNumberFormat="0" applyProtection="0">
      <alignment horizontal="right" vertical="center"/>
    </xf>
    <xf numFmtId="4" fontId="45" fillId="86" borderId="381" applyNumberFormat="0" applyProtection="0">
      <alignment horizontal="right" vertical="center"/>
    </xf>
    <xf numFmtId="4" fontId="45" fillId="86" borderId="381" applyNumberFormat="0" applyProtection="0">
      <alignment horizontal="right" vertical="center"/>
    </xf>
    <xf numFmtId="2" fontId="84" fillId="91" borderId="377" applyProtection="0"/>
    <xf numFmtId="2" fontId="84" fillId="91" borderId="377" applyProtection="0"/>
    <xf numFmtId="2" fontId="44" fillId="92" borderId="377" applyProtection="0"/>
    <xf numFmtId="2" fontId="44" fillId="93" borderId="377" applyProtection="0"/>
    <xf numFmtId="2" fontId="44" fillId="94" borderId="377" applyProtection="0"/>
    <xf numFmtId="2" fontId="44" fillId="94" borderId="377" applyProtection="0">
      <alignment horizontal="center"/>
    </xf>
    <xf numFmtId="2" fontId="44" fillId="93" borderId="377" applyProtection="0">
      <alignment horizontal="center"/>
    </xf>
    <xf numFmtId="0" fontId="45" fillId="0" borderId="379">
      <alignment horizontal="left" vertical="top" wrapText="1"/>
    </xf>
    <xf numFmtId="0" fontId="87" fillId="0" borderId="385" applyNumberFormat="0" applyFill="0" applyAlignment="0" applyProtection="0"/>
    <xf numFmtId="0" fontId="93" fillId="0" borderId="386"/>
    <xf numFmtId="0" fontId="44" fillId="6" borderId="389" applyNumberFormat="0">
      <alignment readingOrder="1"/>
      <protection locked="0"/>
    </xf>
    <xf numFmtId="0" fontId="50" fillId="0" borderId="390">
      <alignment horizontal="left" vertical="top" wrapText="1"/>
    </xf>
    <xf numFmtId="49" fontId="36" fillId="0" borderId="387">
      <alignment horizontal="center" vertical="top" wrapText="1"/>
      <protection locked="0"/>
    </xf>
    <xf numFmtId="49" fontId="36" fillId="0" borderId="387">
      <alignment horizontal="center" vertical="top" wrapText="1"/>
      <protection locked="0"/>
    </xf>
    <xf numFmtId="49" fontId="45" fillId="10" borderId="387">
      <alignment horizontal="right" vertical="top"/>
      <protection locked="0"/>
    </xf>
    <xf numFmtId="49" fontId="45" fillId="10" borderId="387">
      <alignment horizontal="right" vertical="top"/>
      <protection locked="0"/>
    </xf>
    <xf numFmtId="0" fontId="45" fillId="10" borderId="387">
      <alignment horizontal="right" vertical="top"/>
      <protection locked="0"/>
    </xf>
    <xf numFmtId="0" fontId="45" fillId="10" borderId="387">
      <alignment horizontal="right" vertical="top"/>
      <protection locked="0"/>
    </xf>
    <xf numFmtId="49" fontId="45" fillId="0" borderId="387">
      <alignment horizontal="right" vertical="top"/>
      <protection locked="0"/>
    </xf>
    <xf numFmtId="49" fontId="45" fillId="0" borderId="387">
      <alignment horizontal="right" vertical="top"/>
      <protection locked="0"/>
    </xf>
    <xf numFmtId="0" fontId="45" fillId="0" borderId="387">
      <alignment horizontal="right" vertical="top"/>
      <protection locked="0"/>
    </xf>
    <xf numFmtId="0" fontId="45" fillId="0" borderId="387">
      <alignment horizontal="right" vertical="top"/>
      <protection locked="0"/>
    </xf>
    <xf numFmtId="49" fontId="45" fillId="49" borderId="387">
      <alignment horizontal="right" vertical="top"/>
      <protection locked="0"/>
    </xf>
    <xf numFmtId="49" fontId="45" fillId="49" borderId="387">
      <alignment horizontal="right" vertical="top"/>
      <protection locked="0"/>
    </xf>
    <xf numFmtId="0" fontId="45" fillId="49" borderId="387">
      <alignment horizontal="right" vertical="top"/>
      <protection locked="0"/>
    </xf>
    <xf numFmtId="0" fontId="45" fillId="49" borderId="387">
      <alignment horizontal="right" vertical="top"/>
      <protection locked="0"/>
    </xf>
    <xf numFmtId="0" fontId="50" fillId="0" borderId="390">
      <alignment horizontal="center" vertical="top" wrapText="1"/>
    </xf>
    <xf numFmtId="0" fontId="54" fillId="50" borderId="389" applyNumberFormat="0" applyAlignment="0" applyProtection="0"/>
    <xf numFmtId="0" fontId="67" fillId="13" borderId="389" applyNumberFormat="0" applyAlignment="0" applyProtection="0"/>
    <xf numFmtId="0" fontId="36" fillId="59" borderId="391" applyNumberFormat="0" applyFont="0" applyAlignment="0" applyProtection="0"/>
    <xf numFmtId="0" fontId="38" fillId="45" borderId="392" applyNumberFormat="0" applyFont="0" applyAlignment="0" applyProtection="0"/>
    <xf numFmtId="0" fontId="38" fillId="45" borderId="392" applyNumberFormat="0" applyFont="0" applyAlignment="0" applyProtection="0"/>
    <xf numFmtId="0" fontId="38" fillId="45" borderId="392" applyNumberFormat="0" applyFont="0" applyAlignment="0" applyProtection="0"/>
    <xf numFmtId="0" fontId="72" fillId="50" borderId="393" applyNumberFormat="0" applyAlignment="0" applyProtection="0"/>
    <xf numFmtId="4" fontId="53" fillId="60" borderId="393" applyNumberFormat="0" applyProtection="0">
      <alignment vertical="center"/>
    </xf>
    <xf numFmtId="4" fontId="74" fillId="57" borderId="392" applyNumberFormat="0" applyProtection="0">
      <alignment vertical="center"/>
    </xf>
    <xf numFmtId="4" fontId="74" fillId="57" borderId="392" applyNumberFormat="0" applyProtection="0">
      <alignment vertical="center"/>
    </xf>
    <xf numFmtId="4" fontId="74" fillId="57" borderId="392" applyNumberFormat="0" applyProtection="0">
      <alignment vertical="center"/>
    </xf>
    <xf numFmtId="4" fontId="74" fillId="57" borderId="392" applyNumberFormat="0" applyProtection="0">
      <alignment vertical="center"/>
    </xf>
    <xf numFmtId="4" fontId="74" fillId="57" borderId="392" applyNumberFormat="0" applyProtection="0">
      <alignment vertical="center"/>
    </xf>
    <xf numFmtId="4" fontId="75" fillId="60" borderId="393" applyNumberFormat="0" applyProtection="0">
      <alignment vertical="center"/>
    </xf>
    <xf numFmtId="4" fontId="45" fillId="60" borderId="392" applyNumberFormat="0" applyProtection="0">
      <alignment vertical="center"/>
    </xf>
    <xf numFmtId="4" fontId="45" fillId="60" borderId="392" applyNumberFormat="0" applyProtection="0">
      <alignment vertical="center"/>
    </xf>
    <xf numFmtId="4" fontId="45" fillId="60" borderId="392" applyNumberFormat="0" applyProtection="0">
      <alignment vertical="center"/>
    </xf>
    <xf numFmtId="4" fontId="45" fillId="60" borderId="392" applyNumberFormat="0" applyProtection="0">
      <alignment vertical="center"/>
    </xf>
    <xf numFmtId="4" fontId="45" fillId="60" borderId="392" applyNumberFormat="0" applyProtection="0">
      <alignment vertical="center"/>
    </xf>
    <xf numFmtId="4" fontId="53" fillId="60" borderId="393" applyNumberFormat="0" applyProtection="0">
      <alignment horizontal="left" vertical="center" indent="1"/>
    </xf>
    <xf numFmtId="4" fontId="74" fillId="60" borderId="392" applyNumberFormat="0" applyProtection="0">
      <alignment horizontal="left" vertical="center" indent="1"/>
    </xf>
    <xf numFmtId="4" fontId="74" fillId="60" borderId="392" applyNumberFormat="0" applyProtection="0">
      <alignment horizontal="left" vertical="center" indent="1"/>
    </xf>
    <xf numFmtId="4" fontId="74" fillId="60" borderId="392" applyNumberFormat="0" applyProtection="0">
      <alignment horizontal="left" vertical="center" indent="1"/>
    </xf>
    <xf numFmtId="4" fontId="74" fillId="60" borderId="392" applyNumberFormat="0" applyProtection="0">
      <alignment horizontal="left" vertical="center" indent="1"/>
    </xf>
    <xf numFmtId="4" fontId="74" fillId="60" borderId="392" applyNumberFormat="0" applyProtection="0">
      <alignment horizontal="left" vertical="center" indent="1"/>
    </xf>
    <xf numFmtId="4" fontId="53" fillId="60" borderId="393" applyNumberFormat="0" applyProtection="0">
      <alignment horizontal="left" vertical="center" indent="1"/>
    </xf>
    <xf numFmtId="0" fontId="45" fillId="57" borderId="394" applyNumberFormat="0" applyProtection="0">
      <alignment horizontal="left" vertical="top" indent="1"/>
    </xf>
    <xf numFmtId="0" fontId="45" fillId="57" borderId="394" applyNumberFormat="0" applyProtection="0">
      <alignment horizontal="left" vertical="top" indent="1"/>
    </xf>
    <xf numFmtId="0" fontId="45" fillId="57" borderId="394" applyNumberFormat="0" applyProtection="0">
      <alignment horizontal="left" vertical="top" indent="1"/>
    </xf>
    <xf numFmtId="0" fontId="45" fillId="57" borderId="394" applyNumberFormat="0" applyProtection="0">
      <alignment horizontal="left" vertical="top" indent="1"/>
    </xf>
    <xf numFmtId="0" fontId="45" fillId="57" borderId="394" applyNumberFormat="0" applyProtection="0">
      <alignment horizontal="left" vertical="top" indent="1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4" fontId="53" fillId="61" borderId="393" applyNumberFormat="0" applyProtection="0">
      <alignment horizontal="right" vertical="center"/>
    </xf>
    <xf numFmtId="4" fontId="74" fillId="9" borderId="392" applyNumberFormat="0" applyProtection="0">
      <alignment horizontal="right" vertical="center"/>
    </xf>
    <xf numFmtId="4" fontId="74" fillId="9" borderId="392" applyNumberFormat="0" applyProtection="0">
      <alignment horizontal="right" vertical="center"/>
    </xf>
    <xf numFmtId="4" fontId="74" fillId="9" borderId="392" applyNumberFormat="0" applyProtection="0">
      <alignment horizontal="right" vertical="center"/>
    </xf>
    <xf numFmtId="4" fontId="74" fillId="9" borderId="392" applyNumberFormat="0" applyProtection="0">
      <alignment horizontal="right" vertical="center"/>
    </xf>
    <xf numFmtId="4" fontId="74" fillId="9" borderId="392" applyNumberFormat="0" applyProtection="0">
      <alignment horizontal="right" vertical="center"/>
    </xf>
    <xf numFmtId="4" fontId="53" fillId="62" borderId="393" applyNumberFormat="0" applyProtection="0">
      <alignment horizontal="right" vertical="center"/>
    </xf>
    <xf numFmtId="4" fontId="74" fillId="63" borderId="392" applyNumberFormat="0" applyProtection="0">
      <alignment horizontal="right" vertical="center"/>
    </xf>
    <xf numFmtId="4" fontId="74" fillId="63" borderId="392" applyNumberFormat="0" applyProtection="0">
      <alignment horizontal="right" vertical="center"/>
    </xf>
    <xf numFmtId="4" fontId="74" fillId="63" borderId="392" applyNumberFormat="0" applyProtection="0">
      <alignment horizontal="right" vertical="center"/>
    </xf>
    <xf numFmtId="4" fontId="74" fillId="63" borderId="392" applyNumberFormat="0" applyProtection="0">
      <alignment horizontal="right" vertical="center"/>
    </xf>
    <xf numFmtId="4" fontId="74" fillId="63" borderId="392" applyNumberFormat="0" applyProtection="0">
      <alignment horizontal="right" vertical="center"/>
    </xf>
    <xf numFmtId="4" fontId="53" fillId="64" borderId="393" applyNumberFormat="0" applyProtection="0">
      <alignment horizontal="right" vertical="center"/>
    </xf>
    <xf numFmtId="4" fontId="74" fillId="30" borderId="390" applyNumberFormat="0" applyProtection="0">
      <alignment horizontal="right" vertical="center"/>
    </xf>
    <xf numFmtId="4" fontId="74" fillId="30" borderId="390" applyNumberFormat="0" applyProtection="0">
      <alignment horizontal="right" vertical="center"/>
    </xf>
    <xf numFmtId="4" fontId="74" fillId="30" borderId="390" applyNumberFormat="0" applyProtection="0">
      <alignment horizontal="right" vertical="center"/>
    </xf>
    <xf numFmtId="4" fontId="74" fillId="30" borderId="390" applyNumberFormat="0" applyProtection="0">
      <alignment horizontal="right" vertical="center"/>
    </xf>
    <xf numFmtId="4" fontId="74" fillId="30" borderId="390" applyNumberFormat="0" applyProtection="0">
      <alignment horizontal="right" vertical="center"/>
    </xf>
    <xf numFmtId="4" fontId="53" fillId="65" borderId="393" applyNumberFormat="0" applyProtection="0">
      <alignment horizontal="right" vertical="center"/>
    </xf>
    <xf numFmtId="4" fontId="74" fillId="17" borderId="392" applyNumberFormat="0" applyProtection="0">
      <alignment horizontal="right" vertical="center"/>
    </xf>
    <xf numFmtId="4" fontId="74" fillId="17" borderId="392" applyNumberFormat="0" applyProtection="0">
      <alignment horizontal="right" vertical="center"/>
    </xf>
    <xf numFmtId="4" fontId="74" fillId="17" borderId="392" applyNumberFormat="0" applyProtection="0">
      <alignment horizontal="right" vertical="center"/>
    </xf>
    <xf numFmtId="4" fontId="74" fillId="17" borderId="392" applyNumberFormat="0" applyProtection="0">
      <alignment horizontal="right" vertical="center"/>
    </xf>
    <xf numFmtId="4" fontId="74" fillId="17" borderId="392" applyNumberFormat="0" applyProtection="0">
      <alignment horizontal="right" vertical="center"/>
    </xf>
    <xf numFmtId="4" fontId="53" fillId="66" borderId="393" applyNumberFormat="0" applyProtection="0">
      <alignment horizontal="right" vertical="center"/>
    </xf>
    <xf numFmtId="4" fontId="74" fillId="21" borderId="392" applyNumberFormat="0" applyProtection="0">
      <alignment horizontal="right" vertical="center"/>
    </xf>
    <xf numFmtId="4" fontId="74" fillId="21" borderId="392" applyNumberFormat="0" applyProtection="0">
      <alignment horizontal="right" vertical="center"/>
    </xf>
    <xf numFmtId="4" fontId="74" fillId="21" borderId="392" applyNumberFormat="0" applyProtection="0">
      <alignment horizontal="right" vertical="center"/>
    </xf>
    <xf numFmtId="4" fontId="74" fillId="21" borderId="392" applyNumberFormat="0" applyProtection="0">
      <alignment horizontal="right" vertical="center"/>
    </xf>
    <xf numFmtId="4" fontId="74" fillId="21" borderId="392" applyNumberFormat="0" applyProtection="0">
      <alignment horizontal="right" vertical="center"/>
    </xf>
    <xf numFmtId="4" fontId="53" fillId="67" borderId="393" applyNumberFormat="0" applyProtection="0">
      <alignment horizontal="right" vertical="center"/>
    </xf>
    <xf numFmtId="4" fontId="74" fillId="44" borderId="392" applyNumberFormat="0" applyProtection="0">
      <alignment horizontal="right" vertical="center"/>
    </xf>
    <xf numFmtId="4" fontId="74" fillId="44" borderId="392" applyNumberFormat="0" applyProtection="0">
      <alignment horizontal="right" vertical="center"/>
    </xf>
    <xf numFmtId="4" fontId="74" fillId="44" borderId="392" applyNumberFormat="0" applyProtection="0">
      <alignment horizontal="right" vertical="center"/>
    </xf>
    <xf numFmtId="4" fontId="74" fillId="44" borderId="392" applyNumberFormat="0" applyProtection="0">
      <alignment horizontal="right" vertical="center"/>
    </xf>
    <xf numFmtId="4" fontId="74" fillId="44" borderId="392" applyNumberFormat="0" applyProtection="0">
      <alignment horizontal="right" vertical="center"/>
    </xf>
    <xf numFmtId="4" fontId="53" fillId="68" borderId="393" applyNumberFormat="0" applyProtection="0">
      <alignment horizontal="right" vertical="center"/>
    </xf>
    <xf numFmtId="4" fontId="74" fillId="37" borderId="392" applyNumberFormat="0" applyProtection="0">
      <alignment horizontal="right" vertical="center"/>
    </xf>
    <xf numFmtId="4" fontId="74" fillId="37" borderId="392" applyNumberFormat="0" applyProtection="0">
      <alignment horizontal="right" vertical="center"/>
    </xf>
    <xf numFmtId="4" fontId="74" fillId="37" borderId="392" applyNumberFormat="0" applyProtection="0">
      <alignment horizontal="right" vertical="center"/>
    </xf>
    <xf numFmtId="4" fontId="74" fillId="37" borderId="392" applyNumberFormat="0" applyProtection="0">
      <alignment horizontal="right" vertical="center"/>
    </xf>
    <xf numFmtId="4" fontId="74" fillId="37" borderId="392" applyNumberFormat="0" applyProtection="0">
      <alignment horizontal="right" vertical="center"/>
    </xf>
    <xf numFmtId="4" fontId="53" fillId="69" borderId="393" applyNumberFormat="0" applyProtection="0">
      <alignment horizontal="right" vertical="center"/>
    </xf>
    <xf numFmtId="4" fontId="74" fillId="70" borderId="392" applyNumberFormat="0" applyProtection="0">
      <alignment horizontal="right" vertical="center"/>
    </xf>
    <xf numFmtId="4" fontId="74" fillId="70" borderId="392" applyNumberFormat="0" applyProtection="0">
      <alignment horizontal="right" vertical="center"/>
    </xf>
    <xf numFmtId="4" fontId="74" fillId="70" borderId="392" applyNumberFormat="0" applyProtection="0">
      <alignment horizontal="right" vertical="center"/>
    </xf>
    <xf numFmtId="4" fontId="74" fillId="70" borderId="392" applyNumberFormat="0" applyProtection="0">
      <alignment horizontal="right" vertical="center"/>
    </xf>
    <xf numFmtId="4" fontId="74" fillId="70" borderId="392" applyNumberFormat="0" applyProtection="0">
      <alignment horizontal="right" vertical="center"/>
    </xf>
    <xf numFmtId="4" fontId="53" fillId="71" borderId="393" applyNumberFormat="0" applyProtection="0">
      <alignment horizontal="right" vertical="center"/>
    </xf>
    <xf numFmtId="4" fontId="74" fillId="16" borderId="392" applyNumberFormat="0" applyProtection="0">
      <alignment horizontal="right" vertical="center"/>
    </xf>
    <xf numFmtId="4" fontId="74" fillId="16" borderId="392" applyNumberFormat="0" applyProtection="0">
      <alignment horizontal="right" vertical="center"/>
    </xf>
    <xf numFmtId="4" fontId="74" fillId="16" borderId="392" applyNumberFormat="0" applyProtection="0">
      <alignment horizontal="right" vertical="center"/>
    </xf>
    <xf numFmtId="4" fontId="74" fillId="16" borderId="392" applyNumberFormat="0" applyProtection="0">
      <alignment horizontal="right" vertical="center"/>
    </xf>
    <xf numFmtId="4" fontId="74" fillId="16" borderId="392" applyNumberFormat="0" applyProtection="0">
      <alignment horizontal="right" vertical="center"/>
    </xf>
    <xf numFmtId="4" fontId="77" fillId="72" borderId="393" applyNumberFormat="0" applyProtection="0">
      <alignment horizontal="left" vertical="center" indent="1"/>
    </xf>
    <xf numFmtId="4" fontId="74" fillId="73" borderId="390" applyNumberFormat="0" applyProtection="0">
      <alignment horizontal="left" vertical="center" indent="1"/>
    </xf>
    <xf numFmtId="4" fontId="74" fillId="73" borderId="390" applyNumberFormat="0" applyProtection="0">
      <alignment horizontal="left" vertical="center" indent="1"/>
    </xf>
    <xf numFmtId="4" fontId="74" fillId="73" borderId="390" applyNumberFormat="0" applyProtection="0">
      <alignment horizontal="left" vertical="center" indent="1"/>
    </xf>
    <xf numFmtId="4" fontId="74" fillId="73" borderId="390" applyNumberFormat="0" applyProtection="0">
      <alignment horizontal="left" vertical="center" indent="1"/>
    </xf>
    <xf numFmtId="4" fontId="74" fillId="73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56" fillId="75" borderId="390" applyNumberFormat="0" applyProtection="0">
      <alignment horizontal="left" vertical="center" indent="1"/>
    </xf>
    <xf numFmtId="4" fontId="74" fillId="77" borderId="392" applyNumberFormat="0" applyProtection="0">
      <alignment horizontal="right" vertical="center"/>
    </xf>
    <xf numFmtId="4" fontId="74" fillId="77" borderId="392" applyNumberFormat="0" applyProtection="0">
      <alignment horizontal="right" vertical="center"/>
    </xf>
    <xf numFmtId="4" fontId="74" fillId="77" borderId="392" applyNumberFormat="0" applyProtection="0">
      <alignment horizontal="right" vertical="center"/>
    </xf>
    <xf numFmtId="4" fontId="74" fillId="77" borderId="392" applyNumberFormat="0" applyProtection="0">
      <alignment horizontal="right" vertical="center"/>
    </xf>
    <xf numFmtId="4" fontId="74" fillId="77" borderId="392" applyNumberFormat="0" applyProtection="0">
      <alignment horizontal="right" vertical="center"/>
    </xf>
    <xf numFmtId="4" fontId="74" fillId="78" borderId="390" applyNumberFormat="0" applyProtection="0">
      <alignment horizontal="left" vertical="center" indent="1"/>
    </xf>
    <xf numFmtId="4" fontId="74" fillId="78" borderId="390" applyNumberFormat="0" applyProtection="0">
      <alignment horizontal="left" vertical="center" indent="1"/>
    </xf>
    <xf numFmtId="4" fontId="74" fillId="78" borderId="390" applyNumberFormat="0" applyProtection="0">
      <alignment horizontal="left" vertical="center" indent="1"/>
    </xf>
    <xf numFmtId="4" fontId="74" fillId="78" borderId="390" applyNumberFormat="0" applyProtection="0">
      <alignment horizontal="left" vertical="center" indent="1"/>
    </xf>
    <xf numFmtId="4" fontId="74" fillId="78" borderId="390" applyNumberFormat="0" applyProtection="0">
      <alignment horizontal="left" vertical="center" indent="1"/>
    </xf>
    <xf numFmtId="4" fontId="74" fillId="77" borderId="390" applyNumberFormat="0" applyProtection="0">
      <alignment horizontal="left" vertical="center" indent="1"/>
    </xf>
    <xf numFmtId="4" fontId="74" fillId="77" borderId="390" applyNumberFormat="0" applyProtection="0">
      <alignment horizontal="left" vertical="center" indent="1"/>
    </xf>
    <xf numFmtId="4" fontId="74" fillId="77" borderId="390" applyNumberFormat="0" applyProtection="0">
      <alignment horizontal="left" vertical="center" indent="1"/>
    </xf>
    <xf numFmtId="4" fontId="74" fillId="77" borderId="390" applyNumberFormat="0" applyProtection="0">
      <alignment horizontal="left" vertical="center" indent="1"/>
    </xf>
    <xf numFmtId="4" fontId="74" fillId="77" borderId="390" applyNumberFormat="0" applyProtection="0">
      <alignment horizontal="left" vertical="center" indent="1"/>
    </xf>
    <xf numFmtId="0" fontId="74" fillId="50" borderId="392" applyNumberFormat="0" applyProtection="0">
      <alignment horizontal="left" vertical="center" indent="1"/>
    </xf>
    <xf numFmtId="0" fontId="74" fillId="50" borderId="392" applyNumberFormat="0" applyProtection="0">
      <alignment horizontal="left" vertical="center" indent="1"/>
    </xf>
    <xf numFmtId="0" fontId="74" fillId="50" borderId="392" applyNumberFormat="0" applyProtection="0">
      <alignment horizontal="left" vertical="center" indent="1"/>
    </xf>
    <xf numFmtId="0" fontId="74" fillId="50" borderId="392" applyNumberFormat="0" applyProtection="0">
      <alignment horizontal="left" vertical="center" indent="1"/>
    </xf>
    <xf numFmtId="0" fontId="74" fillId="50" borderId="392" applyNumberFormat="0" applyProtection="0">
      <alignment horizontal="left" vertical="center" indent="1"/>
    </xf>
    <xf numFmtId="0" fontId="74" fillId="50" borderId="392" applyNumberFormat="0" applyProtection="0">
      <alignment horizontal="left" vertical="center" indent="1"/>
    </xf>
    <xf numFmtId="0" fontId="38" fillId="75" borderId="394" applyNumberFormat="0" applyProtection="0">
      <alignment horizontal="left" vertical="top" indent="1"/>
    </xf>
    <xf numFmtId="0" fontId="38" fillId="75" borderId="394" applyNumberFormat="0" applyProtection="0">
      <alignment horizontal="left" vertical="top" indent="1"/>
    </xf>
    <xf numFmtId="0" fontId="38" fillId="75" borderId="394" applyNumberFormat="0" applyProtection="0">
      <alignment horizontal="left" vertical="top" indent="1"/>
    </xf>
    <xf numFmtId="0" fontId="38" fillId="75" borderId="394" applyNumberFormat="0" applyProtection="0">
      <alignment horizontal="left" vertical="top" indent="1"/>
    </xf>
    <xf numFmtId="0" fontId="38" fillId="75" borderId="394" applyNumberFormat="0" applyProtection="0">
      <alignment horizontal="left" vertical="top" indent="1"/>
    </xf>
    <xf numFmtId="0" fontId="38" fillId="75" borderId="394" applyNumberFormat="0" applyProtection="0">
      <alignment horizontal="left" vertical="top" indent="1"/>
    </xf>
    <xf numFmtId="0" fontId="38" fillId="75" borderId="394" applyNumberFormat="0" applyProtection="0">
      <alignment horizontal="left" vertical="top" indent="1"/>
    </xf>
    <xf numFmtId="0" fontId="38" fillId="75" borderId="394" applyNumberFormat="0" applyProtection="0">
      <alignment horizontal="left" vertical="top" indent="1"/>
    </xf>
    <xf numFmtId="0" fontId="74" fillId="82" borderId="392" applyNumberFormat="0" applyProtection="0">
      <alignment horizontal="left" vertical="center" indent="1"/>
    </xf>
    <xf numFmtId="0" fontId="74" fillId="82" borderId="392" applyNumberFormat="0" applyProtection="0">
      <alignment horizontal="left" vertical="center" indent="1"/>
    </xf>
    <xf numFmtId="0" fontId="74" fillId="82" borderId="392" applyNumberFormat="0" applyProtection="0">
      <alignment horizontal="left" vertical="center" indent="1"/>
    </xf>
    <xf numFmtId="0" fontId="74" fillId="82" borderId="392" applyNumberFormat="0" applyProtection="0">
      <alignment horizontal="left" vertical="center" indent="1"/>
    </xf>
    <xf numFmtId="0" fontId="74" fillId="82" borderId="392" applyNumberFormat="0" applyProtection="0">
      <alignment horizontal="left" vertical="center" indent="1"/>
    </xf>
    <xf numFmtId="0" fontId="74" fillId="82" borderId="392" applyNumberFormat="0" applyProtection="0">
      <alignment horizontal="left" vertical="center" indent="1"/>
    </xf>
    <xf numFmtId="0" fontId="38" fillId="77" borderId="394" applyNumberFormat="0" applyProtection="0">
      <alignment horizontal="left" vertical="top" indent="1"/>
    </xf>
    <xf numFmtId="0" fontId="38" fillId="77" borderId="394" applyNumberFormat="0" applyProtection="0">
      <alignment horizontal="left" vertical="top" indent="1"/>
    </xf>
    <xf numFmtId="0" fontId="38" fillId="77" borderId="394" applyNumberFormat="0" applyProtection="0">
      <alignment horizontal="left" vertical="top" indent="1"/>
    </xf>
    <xf numFmtId="0" fontId="38" fillId="77" borderId="394" applyNumberFormat="0" applyProtection="0">
      <alignment horizontal="left" vertical="top" indent="1"/>
    </xf>
    <xf numFmtId="0" fontId="38" fillId="77" borderId="394" applyNumberFormat="0" applyProtection="0">
      <alignment horizontal="left" vertical="top" indent="1"/>
    </xf>
    <xf numFmtId="0" fontId="38" fillId="77" borderId="394" applyNumberFormat="0" applyProtection="0">
      <alignment horizontal="left" vertical="top" indent="1"/>
    </xf>
    <xf numFmtId="0" fontId="38" fillId="77" borderId="394" applyNumberFormat="0" applyProtection="0">
      <alignment horizontal="left" vertical="top" indent="1"/>
    </xf>
    <xf numFmtId="0" fontId="38" fillId="77" borderId="394" applyNumberFormat="0" applyProtection="0">
      <alignment horizontal="left" vertical="top" indent="1"/>
    </xf>
    <xf numFmtId="0" fontId="74" fillId="14" borderId="392" applyNumberFormat="0" applyProtection="0">
      <alignment horizontal="left" vertical="center" indent="1"/>
    </xf>
    <xf numFmtId="0" fontId="74" fillId="14" borderId="392" applyNumberFormat="0" applyProtection="0">
      <alignment horizontal="left" vertical="center" indent="1"/>
    </xf>
    <xf numFmtId="0" fontId="74" fillId="14" borderId="392" applyNumberFormat="0" applyProtection="0">
      <alignment horizontal="left" vertical="center" indent="1"/>
    </xf>
    <xf numFmtId="0" fontId="74" fillId="14" borderId="392" applyNumberFormat="0" applyProtection="0">
      <alignment horizontal="left" vertical="center" indent="1"/>
    </xf>
    <xf numFmtId="0" fontId="74" fillId="14" borderId="392" applyNumberFormat="0" applyProtection="0">
      <alignment horizontal="left" vertical="center" indent="1"/>
    </xf>
    <xf numFmtId="0" fontId="37" fillId="85" borderId="393" applyNumberFormat="0" applyProtection="0">
      <alignment horizontal="left" vertical="center" indent="1"/>
    </xf>
    <xf numFmtId="0" fontId="38" fillId="14" borderId="394" applyNumberFormat="0" applyProtection="0">
      <alignment horizontal="left" vertical="top" indent="1"/>
    </xf>
    <xf numFmtId="0" fontId="38" fillId="14" borderId="394" applyNumberFormat="0" applyProtection="0">
      <alignment horizontal="left" vertical="top" indent="1"/>
    </xf>
    <xf numFmtId="0" fontId="38" fillId="14" borderId="394" applyNumberFormat="0" applyProtection="0">
      <alignment horizontal="left" vertical="top" indent="1"/>
    </xf>
    <xf numFmtId="0" fontId="38" fillId="14" borderId="394" applyNumberFormat="0" applyProtection="0">
      <alignment horizontal="left" vertical="top" indent="1"/>
    </xf>
    <xf numFmtId="0" fontId="38" fillId="14" borderId="394" applyNumberFormat="0" applyProtection="0">
      <alignment horizontal="left" vertical="top" indent="1"/>
    </xf>
    <xf numFmtId="0" fontId="38" fillId="14" borderId="394" applyNumberFormat="0" applyProtection="0">
      <alignment horizontal="left" vertical="top" indent="1"/>
    </xf>
    <xf numFmtId="0" fontId="38" fillId="14" borderId="394" applyNumberFormat="0" applyProtection="0">
      <alignment horizontal="left" vertical="top" indent="1"/>
    </xf>
    <xf numFmtId="0" fontId="38" fillId="14" borderId="394" applyNumberFormat="0" applyProtection="0">
      <alignment horizontal="left" vertical="top" indent="1"/>
    </xf>
    <xf numFmtId="0" fontId="74" fillId="78" borderId="392" applyNumberFormat="0" applyProtection="0">
      <alignment horizontal="left" vertical="center" indent="1"/>
    </xf>
    <xf numFmtId="0" fontId="74" fillId="78" borderId="392" applyNumberFormat="0" applyProtection="0">
      <alignment horizontal="left" vertical="center" indent="1"/>
    </xf>
    <xf numFmtId="0" fontId="74" fillId="78" borderId="392" applyNumberFormat="0" applyProtection="0">
      <alignment horizontal="left" vertical="center" indent="1"/>
    </xf>
    <xf numFmtId="0" fontId="74" fillId="78" borderId="392" applyNumberFormat="0" applyProtection="0">
      <alignment horizontal="left" vertical="center" indent="1"/>
    </xf>
    <xf numFmtId="0" fontId="74" fillId="78" borderId="392" applyNumberFormat="0" applyProtection="0">
      <alignment horizontal="left" vertical="center" indent="1"/>
    </xf>
    <xf numFmtId="0" fontId="37" fillId="6" borderId="393" applyNumberFormat="0" applyProtection="0">
      <alignment horizontal="left" vertical="center" indent="1"/>
    </xf>
    <xf numFmtId="0" fontId="38" fillId="78" borderId="394" applyNumberFormat="0" applyProtection="0">
      <alignment horizontal="left" vertical="top" indent="1"/>
    </xf>
    <xf numFmtId="0" fontId="38" fillId="78" borderId="394" applyNumberFormat="0" applyProtection="0">
      <alignment horizontal="left" vertical="top" indent="1"/>
    </xf>
    <xf numFmtId="0" fontId="38" fillId="78" borderId="394" applyNumberFormat="0" applyProtection="0">
      <alignment horizontal="left" vertical="top" indent="1"/>
    </xf>
    <xf numFmtId="0" fontId="38" fillId="78" borderId="394" applyNumberFormat="0" applyProtection="0">
      <alignment horizontal="left" vertical="top" indent="1"/>
    </xf>
    <xf numFmtId="0" fontId="38" fillId="78" borderId="394" applyNumberFormat="0" applyProtection="0">
      <alignment horizontal="left" vertical="top" indent="1"/>
    </xf>
    <xf numFmtId="0" fontId="38" fillId="78" borderId="394" applyNumberFormat="0" applyProtection="0">
      <alignment horizontal="left" vertical="top" indent="1"/>
    </xf>
    <xf numFmtId="0" fontId="38" fillId="78" borderId="394" applyNumberFormat="0" applyProtection="0">
      <alignment horizontal="left" vertical="top" indent="1"/>
    </xf>
    <xf numFmtId="0" fontId="38" fillId="78" borderId="394" applyNumberFormat="0" applyProtection="0">
      <alignment horizontal="left" vertical="top" indent="1"/>
    </xf>
    <xf numFmtId="0" fontId="81" fillId="75" borderId="395" applyBorder="0"/>
    <xf numFmtId="4" fontId="53" fillId="87" borderId="393" applyNumberFormat="0" applyProtection="0">
      <alignment vertical="center"/>
    </xf>
    <xf numFmtId="4" fontId="82" fillId="59" borderId="394" applyNumberFormat="0" applyProtection="0">
      <alignment vertical="center"/>
    </xf>
    <xf numFmtId="4" fontId="82" fillId="59" borderId="394" applyNumberFormat="0" applyProtection="0">
      <alignment vertical="center"/>
    </xf>
    <xf numFmtId="4" fontId="82" fillId="59" borderId="394" applyNumberFormat="0" applyProtection="0">
      <alignment vertical="center"/>
    </xf>
    <xf numFmtId="4" fontId="82" fillId="59" borderId="394" applyNumberFormat="0" applyProtection="0">
      <alignment vertical="center"/>
    </xf>
    <xf numFmtId="4" fontId="82" fillId="59" borderId="394" applyNumberFormat="0" applyProtection="0">
      <alignment vertical="center"/>
    </xf>
    <xf numFmtId="4" fontId="75" fillId="87" borderId="393" applyNumberFormat="0" applyProtection="0">
      <alignment vertical="center"/>
    </xf>
    <xf numFmtId="4" fontId="53" fillId="87" borderId="393" applyNumberFormat="0" applyProtection="0">
      <alignment horizontal="left" vertical="center" indent="1"/>
    </xf>
    <xf numFmtId="4" fontId="82" fillId="50" borderId="394" applyNumberFormat="0" applyProtection="0">
      <alignment horizontal="left" vertical="center" indent="1"/>
    </xf>
    <xf numFmtId="4" fontId="82" fillId="50" borderId="394" applyNumberFormat="0" applyProtection="0">
      <alignment horizontal="left" vertical="center" indent="1"/>
    </xf>
    <xf numFmtId="4" fontId="82" fillId="50" borderId="394" applyNumberFormat="0" applyProtection="0">
      <alignment horizontal="left" vertical="center" indent="1"/>
    </xf>
    <xf numFmtId="4" fontId="82" fillId="50" borderId="394" applyNumberFormat="0" applyProtection="0">
      <alignment horizontal="left" vertical="center" indent="1"/>
    </xf>
    <xf numFmtId="4" fontId="82" fillId="50" borderId="394" applyNumberFormat="0" applyProtection="0">
      <alignment horizontal="left" vertical="center" indent="1"/>
    </xf>
    <xf numFmtId="4" fontId="53" fillId="87" borderId="393" applyNumberFormat="0" applyProtection="0">
      <alignment horizontal="left" vertical="center" indent="1"/>
    </xf>
    <xf numFmtId="0" fontId="82" fillId="59" borderId="394" applyNumberFormat="0" applyProtection="0">
      <alignment horizontal="left" vertical="top" indent="1"/>
    </xf>
    <xf numFmtId="0" fontId="82" fillId="59" borderId="394" applyNumberFormat="0" applyProtection="0">
      <alignment horizontal="left" vertical="top" indent="1"/>
    </xf>
    <xf numFmtId="0" fontId="82" fillId="59" borderId="394" applyNumberFormat="0" applyProtection="0">
      <alignment horizontal="left" vertical="top" indent="1"/>
    </xf>
    <xf numFmtId="0" fontId="82" fillId="59" borderId="394" applyNumberFormat="0" applyProtection="0">
      <alignment horizontal="left" vertical="top" indent="1"/>
    </xf>
    <xf numFmtId="0" fontId="82" fillId="59" borderId="394" applyNumberFormat="0" applyProtection="0">
      <alignment horizontal="left" vertical="top" indent="1"/>
    </xf>
    <xf numFmtId="4" fontId="53" fillId="74" borderId="393" applyNumberFormat="0" applyProtection="0">
      <alignment horizontal="right" vertical="center"/>
    </xf>
    <xf numFmtId="4" fontId="74" fillId="0" borderId="392" applyNumberFormat="0" applyProtection="0">
      <alignment horizontal="right" vertical="center"/>
    </xf>
    <xf numFmtId="4" fontId="74" fillId="0" borderId="392" applyNumberFormat="0" applyProtection="0">
      <alignment horizontal="right" vertical="center"/>
    </xf>
    <xf numFmtId="4" fontId="74" fillId="0" borderId="392" applyNumberFormat="0" applyProtection="0">
      <alignment horizontal="right" vertical="center"/>
    </xf>
    <xf numFmtId="4" fontId="74" fillId="0" borderId="392" applyNumberFormat="0" applyProtection="0">
      <alignment horizontal="right" vertical="center"/>
    </xf>
    <xf numFmtId="4" fontId="74" fillId="0" borderId="392" applyNumberFormat="0" applyProtection="0">
      <alignment horizontal="right" vertical="center"/>
    </xf>
    <xf numFmtId="4" fontId="75" fillId="74" borderId="393" applyNumberFormat="0" applyProtection="0">
      <alignment horizontal="right" vertical="center"/>
    </xf>
    <xf numFmtId="4" fontId="45" fillId="88" borderId="392" applyNumberFormat="0" applyProtection="0">
      <alignment horizontal="right" vertical="center"/>
    </xf>
    <xf numFmtId="4" fontId="45" fillId="88" borderId="392" applyNumberFormat="0" applyProtection="0">
      <alignment horizontal="right" vertical="center"/>
    </xf>
    <xf numFmtId="4" fontId="45" fillId="88" borderId="392" applyNumberFormat="0" applyProtection="0">
      <alignment horizontal="right" vertical="center"/>
    </xf>
    <xf numFmtId="4" fontId="45" fillId="88" borderId="392" applyNumberFormat="0" applyProtection="0">
      <alignment horizontal="right" vertical="center"/>
    </xf>
    <xf numFmtId="4" fontId="45" fillId="88" borderId="392" applyNumberFormat="0" applyProtection="0">
      <alignment horizontal="right" vertical="center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4" fontId="74" fillId="20" borderId="392" applyNumberFormat="0" applyProtection="0">
      <alignment horizontal="left" vertical="center" indent="1"/>
    </xf>
    <xf numFmtId="0" fontId="82" fillId="77" borderId="394" applyNumberFormat="0" applyProtection="0">
      <alignment horizontal="left" vertical="top" indent="1"/>
    </xf>
    <xf numFmtId="0" fontId="82" fillId="77" borderId="394" applyNumberFormat="0" applyProtection="0">
      <alignment horizontal="left" vertical="top" indent="1"/>
    </xf>
    <xf numFmtId="0" fontId="82" fillId="77" borderId="394" applyNumberFormat="0" applyProtection="0">
      <alignment horizontal="left" vertical="top" indent="1"/>
    </xf>
    <xf numFmtId="0" fontId="82" fillId="77" borderId="394" applyNumberFormat="0" applyProtection="0">
      <alignment horizontal="left" vertical="top" indent="1"/>
    </xf>
    <xf numFmtId="0" fontId="82" fillId="77" borderId="394" applyNumberFormat="0" applyProtection="0">
      <alignment horizontal="left" vertical="top" indent="1"/>
    </xf>
    <xf numFmtId="4" fontId="45" fillId="89" borderId="390" applyNumberFormat="0" applyProtection="0">
      <alignment horizontal="left" vertical="center" indent="1"/>
    </xf>
    <xf numFmtId="4" fontId="45" fillId="89" borderId="390" applyNumberFormat="0" applyProtection="0">
      <alignment horizontal="left" vertical="center" indent="1"/>
    </xf>
    <xf numFmtId="4" fontId="45" fillId="89" borderId="390" applyNumberFormat="0" applyProtection="0">
      <alignment horizontal="left" vertical="center" indent="1"/>
    </xf>
    <xf numFmtId="4" fontId="45" fillId="89" borderId="390" applyNumberFormat="0" applyProtection="0">
      <alignment horizontal="left" vertical="center" indent="1"/>
    </xf>
    <xf numFmtId="4" fontId="45" fillId="89" borderId="390" applyNumberFormat="0" applyProtection="0">
      <alignment horizontal="left" vertical="center" indent="1"/>
    </xf>
    <xf numFmtId="4" fontId="73" fillId="74" borderId="393" applyNumberFormat="0" applyProtection="0">
      <alignment horizontal="right" vertical="center"/>
    </xf>
    <xf numFmtId="4" fontId="45" fillId="86" borderId="392" applyNumberFormat="0" applyProtection="0">
      <alignment horizontal="right" vertical="center"/>
    </xf>
    <xf numFmtId="4" fontId="45" fillId="86" borderId="392" applyNumberFormat="0" applyProtection="0">
      <alignment horizontal="right" vertical="center"/>
    </xf>
    <xf numFmtId="4" fontId="45" fillId="86" borderId="392" applyNumberFormat="0" applyProtection="0">
      <alignment horizontal="right" vertical="center"/>
    </xf>
    <xf numFmtId="4" fontId="45" fillId="86" borderId="392" applyNumberFormat="0" applyProtection="0">
      <alignment horizontal="right" vertical="center"/>
    </xf>
    <xf numFmtId="4" fontId="45" fillId="86" borderId="392" applyNumberFormat="0" applyProtection="0">
      <alignment horizontal="right" vertical="center"/>
    </xf>
    <xf numFmtId="2" fontId="84" fillId="91" borderId="388" applyProtection="0"/>
    <xf numFmtId="2" fontId="84" fillId="91" borderId="388" applyProtection="0"/>
    <xf numFmtId="2" fontId="44" fillId="92" borderId="388" applyProtection="0"/>
    <xf numFmtId="2" fontId="44" fillId="93" borderId="388" applyProtection="0"/>
    <xf numFmtId="2" fontId="44" fillId="94" borderId="388" applyProtection="0"/>
    <xf numFmtId="2" fontId="44" fillId="94" borderId="388" applyProtection="0">
      <alignment horizontal="center"/>
    </xf>
    <xf numFmtId="2" fontId="44" fillId="93" borderId="388" applyProtection="0">
      <alignment horizontal="center"/>
    </xf>
    <xf numFmtId="0" fontId="45" fillId="0" borderId="390">
      <alignment horizontal="left" vertical="top" wrapText="1"/>
    </xf>
    <xf numFmtId="0" fontId="87" fillId="0" borderId="396" applyNumberFormat="0" applyFill="0" applyAlignment="0" applyProtection="0"/>
    <xf numFmtId="0" fontId="93" fillId="0" borderId="397"/>
    <xf numFmtId="0" fontId="44" fillId="6" borderId="400" applyNumberFormat="0">
      <alignment readingOrder="1"/>
      <protection locked="0"/>
    </xf>
    <xf numFmtId="0" fontId="50" fillId="0" borderId="401">
      <alignment horizontal="left" vertical="top" wrapText="1"/>
    </xf>
    <xf numFmtId="49" fontId="36" fillId="0" borderId="398">
      <alignment horizontal="center" vertical="top" wrapText="1"/>
      <protection locked="0"/>
    </xf>
    <xf numFmtId="49" fontId="36" fillId="0" borderId="398">
      <alignment horizontal="center" vertical="top" wrapText="1"/>
      <protection locked="0"/>
    </xf>
    <xf numFmtId="49" fontId="45" fillId="10" borderId="398">
      <alignment horizontal="right" vertical="top"/>
      <protection locked="0"/>
    </xf>
    <xf numFmtId="49" fontId="45" fillId="10" borderId="398">
      <alignment horizontal="right" vertical="top"/>
      <protection locked="0"/>
    </xf>
    <xf numFmtId="0" fontId="45" fillId="10" borderId="398">
      <alignment horizontal="right" vertical="top"/>
      <protection locked="0"/>
    </xf>
    <xf numFmtId="0" fontId="45" fillId="10" borderId="398">
      <alignment horizontal="right" vertical="top"/>
      <protection locked="0"/>
    </xf>
    <xf numFmtId="49" fontId="45" fillId="0" borderId="398">
      <alignment horizontal="right" vertical="top"/>
      <protection locked="0"/>
    </xf>
    <xf numFmtId="49" fontId="45" fillId="0" borderId="398">
      <alignment horizontal="right" vertical="top"/>
      <protection locked="0"/>
    </xf>
    <xf numFmtId="0" fontId="45" fillId="0" borderId="398">
      <alignment horizontal="right" vertical="top"/>
      <protection locked="0"/>
    </xf>
    <xf numFmtId="0" fontId="45" fillId="0" borderId="398">
      <alignment horizontal="right" vertical="top"/>
      <protection locked="0"/>
    </xf>
    <xf numFmtId="49" fontId="45" fillId="49" borderId="398">
      <alignment horizontal="right" vertical="top"/>
      <protection locked="0"/>
    </xf>
    <xf numFmtId="49" fontId="45" fillId="49" borderId="398">
      <alignment horizontal="right" vertical="top"/>
      <protection locked="0"/>
    </xf>
    <xf numFmtId="0" fontId="45" fillId="49" borderId="398">
      <alignment horizontal="right" vertical="top"/>
      <protection locked="0"/>
    </xf>
    <xf numFmtId="0" fontId="45" fillId="49" borderId="398">
      <alignment horizontal="right" vertical="top"/>
      <protection locked="0"/>
    </xf>
    <xf numFmtId="0" fontId="50" fillId="0" borderId="401">
      <alignment horizontal="center" vertical="top" wrapText="1"/>
    </xf>
    <xf numFmtId="0" fontId="54" fillId="50" borderId="400" applyNumberFormat="0" applyAlignment="0" applyProtection="0"/>
    <xf numFmtId="0" fontId="67" fillId="13" borderId="400" applyNumberFormat="0" applyAlignment="0" applyProtection="0"/>
    <xf numFmtId="0" fontId="36" fillId="59" borderId="402" applyNumberFormat="0" applyFont="0" applyAlignment="0" applyProtection="0"/>
    <xf numFmtId="0" fontId="38" fillId="45" borderId="403" applyNumberFormat="0" applyFont="0" applyAlignment="0" applyProtection="0"/>
    <xf numFmtId="0" fontId="38" fillId="45" borderId="403" applyNumberFormat="0" applyFont="0" applyAlignment="0" applyProtection="0"/>
    <xf numFmtId="0" fontId="38" fillId="45" borderId="403" applyNumberFormat="0" applyFont="0" applyAlignment="0" applyProtection="0"/>
    <xf numFmtId="0" fontId="72" fillId="50" borderId="404" applyNumberFormat="0" applyAlignment="0" applyProtection="0"/>
    <xf numFmtId="4" fontId="53" fillId="60" borderId="404" applyNumberFormat="0" applyProtection="0">
      <alignment vertical="center"/>
    </xf>
    <xf numFmtId="4" fontId="74" fillId="57" borderId="403" applyNumberFormat="0" applyProtection="0">
      <alignment vertical="center"/>
    </xf>
    <xf numFmtId="4" fontId="74" fillId="57" borderId="403" applyNumberFormat="0" applyProtection="0">
      <alignment vertical="center"/>
    </xf>
    <xf numFmtId="4" fontId="74" fillId="57" borderId="403" applyNumberFormat="0" applyProtection="0">
      <alignment vertical="center"/>
    </xf>
    <xf numFmtId="4" fontId="74" fillId="57" borderId="403" applyNumberFormat="0" applyProtection="0">
      <alignment vertical="center"/>
    </xf>
    <xf numFmtId="4" fontId="74" fillId="57" borderId="403" applyNumberFormat="0" applyProtection="0">
      <alignment vertical="center"/>
    </xf>
    <xf numFmtId="4" fontId="75" fillId="60" borderId="404" applyNumberFormat="0" applyProtection="0">
      <alignment vertical="center"/>
    </xf>
    <xf numFmtId="4" fontId="45" fillId="60" borderId="403" applyNumberFormat="0" applyProtection="0">
      <alignment vertical="center"/>
    </xf>
    <xf numFmtId="4" fontId="45" fillId="60" borderId="403" applyNumberFormat="0" applyProtection="0">
      <alignment vertical="center"/>
    </xf>
    <xf numFmtId="4" fontId="45" fillId="60" borderId="403" applyNumberFormat="0" applyProtection="0">
      <alignment vertical="center"/>
    </xf>
    <xf numFmtId="4" fontId="45" fillId="60" borderId="403" applyNumberFormat="0" applyProtection="0">
      <alignment vertical="center"/>
    </xf>
    <xf numFmtId="4" fontId="45" fillId="60" borderId="403" applyNumberFormat="0" applyProtection="0">
      <alignment vertical="center"/>
    </xf>
    <xf numFmtId="4" fontId="53" fillId="60" borderId="404" applyNumberFormat="0" applyProtection="0">
      <alignment horizontal="left" vertical="center" indent="1"/>
    </xf>
    <xf numFmtId="4" fontId="74" fillId="60" borderId="403" applyNumberFormat="0" applyProtection="0">
      <alignment horizontal="left" vertical="center" indent="1"/>
    </xf>
    <xf numFmtId="4" fontId="74" fillId="60" borderId="403" applyNumberFormat="0" applyProtection="0">
      <alignment horizontal="left" vertical="center" indent="1"/>
    </xf>
    <xf numFmtId="4" fontId="74" fillId="60" borderId="403" applyNumberFormat="0" applyProtection="0">
      <alignment horizontal="left" vertical="center" indent="1"/>
    </xf>
    <xf numFmtId="4" fontId="74" fillId="60" borderId="403" applyNumberFormat="0" applyProtection="0">
      <alignment horizontal="left" vertical="center" indent="1"/>
    </xf>
    <xf numFmtId="4" fontId="74" fillId="60" borderId="403" applyNumberFormat="0" applyProtection="0">
      <alignment horizontal="left" vertical="center" indent="1"/>
    </xf>
    <xf numFmtId="4" fontId="53" fillId="60" borderId="404" applyNumberFormat="0" applyProtection="0">
      <alignment horizontal="left" vertical="center" indent="1"/>
    </xf>
    <xf numFmtId="0" fontId="45" fillId="57" borderId="405" applyNumberFormat="0" applyProtection="0">
      <alignment horizontal="left" vertical="top" indent="1"/>
    </xf>
    <xf numFmtId="0" fontId="45" fillId="57" borderId="405" applyNumberFormat="0" applyProtection="0">
      <alignment horizontal="left" vertical="top" indent="1"/>
    </xf>
    <xf numFmtId="0" fontId="45" fillId="57" borderId="405" applyNumberFormat="0" applyProtection="0">
      <alignment horizontal="left" vertical="top" indent="1"/>
    </xf>
    <xf numFmtId="0" fontId="45" fillId="57" borderId="405" applyNumberFormat="0" applyProtection="0">
      <alignment horizontal="left" vertical="top" indent="1"/>
    </xf>
    <xf numFmtId="0" fontId="45" fillId="57" borderId="405" applyNumberFormat="0" applyProtection="0">
      <alignment horizontal="left" vertical="top" indent="1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4" fontId="53" fillId="61" borderId="404" applyNumberFormat="0" applyProtection="0">
      <alignment horizontal="right" vertical="center"/>
    </xf>
    <xf numFmtId="4" fontId="74" fillId="9" borderId="403" applyNumberFormat="0" applyProtection="0">
      <alignment horizontal="right" vertical="center"/>
    </xf>
    <xf numFmtId="4" fontId="74" fillId="9" borderId="403" applyNumberFormat="0" applyProtection="0">
      <alignment horizontal="right" vertical="center"/>
    </xf>
    <xf numFmtId="4" fontId="74" fillId="9" borderId="403" applyNumberFormat="0" applyProtection="0">
      <alignment horizontal="right" vertical="center"/>
    </xf>
    <xf numFmtId="4" fontId="74" fillId="9" borderId="403" applyNumberFormat="0" applyProtection="0">
      <alignment horizontal="right" vertical="center"/>
    </xf>
    <xf numFmtId="4" fontId="74" fillId="9" borderId="403" applyNumberFormat="0" applyProtection="0">
      <alignment horizontal="right" vertical="center"/>
    </xf>
    <xf numFmtId="4" fontId="53" fillId="62" borderId="404" applyNumberFormat="0" applyProtection="0">
      <alignment horizontal="right" vertical="center"/>
    </xf>
    <xf numFmtId="4" fontId="74" fillId="63" borderId="403" applyNumberFormat="0" applyProtection="0">
      <alignment horizontal="right" vertical="center"/>
    </xf>
    <xf numFmtId="4" fontId="74" fillId="63" borderId="403" applyNumberFormat="0" applyProtection="0">
      <alignment horizontal="right" vertical="center"/>
    </xf>
    <xf numFmtId="4" fontId="74" fillId="63" borderId="403" applyNumberFormat="0" applyProtection="0">
      <alignment horizontal="right" vertical="center"/>
    </xf>
    <xf numFmtId="4" fontId="74" fillId="63" borderId="403" applyNumberFormat="0" applyProtection="0">
      <alignment horizontal="right" vertical="center"/>
    </xf>
    <xf numFmtId="4" fontId="74" fillId="63" borderId="403" applyNumberFormat="0" applyProtection="0">
      <alignment horizontal="right" vertical="center"/>
    </xf>
    <xf numFmtId="4" fontId="53" fillId="64" borderId="404" applyNumberFormat="0" applyProtection="0">
      <alignment horizontal="right" vertical="center"/>
    </xf>
    <xf numFmtId="4" fontId="74" fillId="30" borderId="401" applyNumberFormat="0" applyProtection="0">
      <alignment horizontal="right" vertical="center"/>
    </xf>
    <xf numFmtId="4" fontId="74" fillId="30" borderId="401" applyNumberFormat="0" applyProtection="0">
      <alignment horizontal="right" vertical="center"/>
    </xf>
    <xf numFmtId="4" fontId="74" fillId="30" borderId="401" applyNumberFormat="0" applyProtection="0">
      <alignment horizontal="right" vertical="center"/>
    </xf>
    <xf numFmtId="4" fontId="74" fillId="30" borderId="401" applyNumberFormat="0" applyProtection="0">
      <alignment horizontal="right" vertical="center"/>
    </xf>
    <xf numFmtId="4" fontId="74" fillId="30" borderId="401" applyNumberFormat="0" applyProtection="0">
      <alignment horizontal="right" vertical="center"/>
    </xf>
    <xf numFmtId="4" fontId="53" fillId="65" borderId="404" applyNumberFormat="0" applyProtection="0">
      <alignment horizontal="right" vertical="center"/>
    </xf>
    <xf numFmtId="4" fontId="74" fillId="17" borderId="403" applyNumberFormat="0" applyProtection="0">
      <alignment horizontal="right" vertical="center"/>
    </xf>
    <xf numFmtId="4" fontId="74" fillId="17" borderId="403" applyNumberFormat="0" applyProtection="0">
      <alignment horizontal="right" vertical="center"/>
    </xf>
    <xf numFmtId="4" fontId="74" fillId="17" borderId="403" applyNumberFormat="0" applyProtection="0">
      <alignment horizontal="right" vertical="center"/>
    </xf>
    <xf numFmtId="4" fontId="74" fillId="17" borderId="403" applyNumberFormat="0" applyProtection="0">
      <alignment horizontal="right" vertical="center"/>
    </xf>
    <xf numFmtId="4" fontId="74" fillId="17" borderId="403" applyNumberFormat="0" applyProtection="0">
      <alignment horizontal="right" vertical="center"/>
    </xf>
    <xf numFmtId="4" fontId="53" fillId="66" borderId="404" applyNumberFormat="0" applyProtection="0">
      <alignment horizontal="right" vertical="center"/>
    </xf>
    <xf numFmtId="4" fontId="74" fillId="21" borderId="403" applyNumberFormat="0" applyProtection="0">
      <alignment horizontal="right" vertical="center"/>
    </xf>
    <xf numFmtId="4" fontId="74" fillId="21" borderId="403" applyNumberFormat="0" applyProtection="0">
      <alignment horizontal="right" vertical="center"/>
    </xf>
    <xf numFmtId="4" fontId="74" fillId="21" borderId="403" applyNumberFormat="0" applyProtection="0">
      <alignment horizontal="right" vertical="center"/>
    </xf>
    <xf numFmtId="4" fontId="74" fillId="21" borderId="403" applyNumberFormat="0" applyProtection="0">
      <alignment horizontal="right" vertical="center"/>
    </xf>
    <xf numFmtId="4" fontId="74" fillId="21" borderId="403" applyNumberFormat="0" applyProtection="0">
      <alignment horizontal="right" vertical="center"/>
    </xf>
    <xf numFmtId="4" fontId="53" fillId="67" borderId="404" applyNumberFormat="0" applyProtection="0">
      <alignment horizontal="right" vertical="center"/>
    </xf>
    <xf numFmtId="4" fontId="74" fillId="44" borderId="403" applyNumberFormat="0" applyProtection="0">
      <alignment horizontal="right" vertical="center"/>
    </xf>
    <xf numFmtId="4" fontId="74" fillId="44" borderId="403" applyNumberFormat="0" applyProtection="0">
      <alignment horizontal="right" vertical="center"/>
    </xf>
    <xf numFmtId="4" fontId="74" fillId="44" borderId="403" applyNumberFormat="0" applyProtection="0">
      <alignment horizontal="right" vertical="center"/>
    </xf>
    <xf numFmtId="4" fontId="74" fillId="44" borderId="403" applyNumberFormat="0" applyProtection="0">
      <alignment horizontal="right" vertical="center"/>
    </xf>
    <xf numFmtId="4" fontId="74" fillId="44" borderId="403" applyNumberFormat="0" applyProtection="0">
      <alignment horizontal="right" vertical="center"/>
    </xf>
    <xf numFmtId="4" fontId="53" fillId="68" borderId="404" applyNumberFormat="0" applyProtection="0">
      <alignment horizontal="right" vertical="center"/>
    </xf>
    <xf numFmtId="4" fontId="74" fillId="37" borderId="403" applyNumberFormat="0" applyProtection="0">
      <alignment horizontal="right" vertical="center"/>
    </xf>
    <xf numFmtId="4" fontId="74" fillId="37" borderId="403" applyNumberFormat="0" applyProtection="0">
      <alignment horizontal="right" vertical="center"/>
    </xf>
    <xf numFmtId="4" fontId="74" fillId="37" borderId="403" applyNumberFormat="0" applyProtection="0">
      <alignment horizontal="right" vertical="center"/>
    </xf>
    <xf numFmtId="4" fontId="74" fillId="37" borderId="403" applyNumberFormat="0" applyProtection="0">
      <alignment horizontal="right" vertical="center"/>
    </xf>
    <xf numFmtId="4" fontId="74" fillId="37" borderId="403" applyNumberFormat="0" applyProtection="0">
      <alignment horizontal="right" vertical="center"/>
    </xf>
    <xf numFmtId="4" fontId="53" fillId="69" borderId="404" applyNumberFormat="0" applyProtection="0">
      <alignment horizontal="right" vertical="center"/>
    </xf>
    <xf numFmtId="4" fontId="74" fillId="70" borderId="403" applyNumberFormat="0" applyProtection="0">
      <alignment horizontal="right" vertical="center"/>
    </xf>
    <xf numFmtId="4" fontId="74" fillId="70" borderId="403" applyNumberFormat="0" applyProtection="0">
      <alignment horizontal="right" vertical="center"/>
    </xf>
    <xf numFmtId="4" fontId="74" fillId="70" borderId="403" applyNumberFormat="0" applyProtection="0">
      <alignment horizontal="right" vertical="center"/>
    </xf>
    <xf numFmtId="4" fontId="74" fillId="70" borderId="403" applyNumberFormat="0" applyProtection="0">
      <alignment horizontal="right" vertical="center"/>
    </xf>
    <xf numFmtId="4" fontId="74" fillId="70" borderId="403" applyNumberFormat="0" applyProtection="0">
      <alignment horizontal="right" vertical="center"/>
    </xf>
    <xf numFmtId="4" fontId="53" fillId="71" borderId="404" applyNumberFormat="0" applyProtection="0">
      <alignment horizontal="right" vertical="center"/>
    </xf>
    <xf numFmtId="4" fontId="74" fillId="16" borderId="403" applyNumberFormat="0" applyProtection="0">
      <alignment horizontal="right" vertical="center"/>
    </xf>
    <xf numFmtId="4" fontId="74" fillId="16" borderId="403" applyNumberFormat="0" applyProtection="0">
      <alignment horizontal="right" vertical="center"/>
    </xf>
    <xf numFmtId="4" fontId="74" fillId="16" borderId="403" applyNumberFormat="0" applyProtection="0">
      <alignment horizontal="right" vertical="center"/>
    </xf>
    <xf numFmtId="4" fontId="74" fillId="16" borderId="403" applyNumberFormat="0" applyProtection="0">
      <alignment horizontal="right" vertical="center"/>
    </xf>
    <xf numFmtId="4" fontId="74" fillId="16" borderId="403" applyNumberFormat="0" applyProtection="0">
      <alignment horizontal="right" vertical="center"/>
    </xf>
    <xf numFmtId="4" fontId="77" fillId="72" borderId="404" applyNumberFormat="0" applyProtection="0">
      <alignment horizontal="left" vertical="center" indent="1"/>
    </xf>
    <xf numFmtId="4" fontId="74" fillId="73" borderId="401" applyNumberFormat="0" applyProtection="0">
      <alignment horizontal="left" vertical="center" indent="1"/>
    </xf>
    <xf numFmtId="4" fontId="74" fillId="73" borderId="401" applyNumberFormat="0" applyProtection="0">
      <alignment horizontal="left" vertical="center" indent="1"/>
    </xf>
    <xf numFmtId="4" fontId="74" fillId="73" borderId="401" applyNumberFormat="0" applyProtection="0">
      <alignment horizontal="left" vertical="center" indent="1"/>
    </xf>
    <xf numFmtId="4" fontId="74" fillId="73" borderId="401" applyNumberFormat="0" applyProtection="0">
      <alignment horizontal="left" vertical="center" indent="1"/>
    </xf>
    <xf numFmtId="4" fontId="74" fillId="73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56" fillId="75" borderId="401" applyNumberFormat="0" applyProtection="0">
      <alignment horizontal="left" vertical="center" indent="1"/>
    </xf>
    <xf numFmtId="4" fontId="74" fillId="77" borderId="403" applyNumberFormat="0" applyProtection="0">
      <alignment horizontal="right" vertical="center"/>
    </xf>
    <xf numFmtId="4" fontId="74" fillId="77" borderId="403" applyNumberFormat="0" applyProtection="0">
      <alignment horizontal="right" vertical="center"/>
    </xf>
    <xf numFmtId="4" fontId="74" fillId="77" borderId="403" applyNumberFormat="0" applyProtection="0">
      <alignment horizontal="right" vertical="center"/>
    </xf>
    <xf numFmtId="4" fontId="74" fillId="77" borderId="403" applyNumberFormat="0" applyProtection="0">
      <alignment horizontal="right" vertical="center"/>
    </xf>
    <xf numFmtId="4" fontId="74" fillId="77" borderId="403" applyNumberFormat="0" applyProtection="0">
      <alignment horizontal="right" vertical="center"/>
    </xf>
    <xf numFmtId="4" fontId="74" fillId="78" borderId="401" applyNumberFormat="0" applyProtection="0">
      <alignment horizontal="left" vertical="center" indent="1"/>
    </xf>
    <xf numFmtId="4" fontId="74" fillId="78" borderId="401" applyNumberFormat="0" applyProtection="0">
      <alignment horizontal="left" vertical="center" indent="1"/>
    </xf>
    <xf numFmtId="4" fontId="74" fillId="78" borderId="401" applyNumberFormat="0" applyProtection="0">
      <alignment horizontal="left" vertical="center" indent="1"/>
    </xf>
    <xf numFmtId="4" fontId="74" fillId="78" borderId="401" applyNumberFormat="0" applyProtection="0">
      <alignment horizontal="left" vertical="center" indent="1"/>
    </xf>
    <xf numFmtId="4" fontId="74" fillId="78" borderId="401" applyNumberFormat="0" applyProtection="0">
      <alignment horizontal="left" vertical="center" indent="1"/>
    </xf>
    <xf numFmtId="4" fontId="74" fillId="77" borderId="401" applyNumberFormat="0" applyProtection="0">
      <alignment horizontal="left" vertical="center" indent="1"/>
    </xf>
    <xf numFmtId="4" fontId="74" fillId="77" borderId="401" applyNumberFormat="0" applyProtection="0">
      <alignment horizontal="left" vertical="center" indent="1"/>
    </xf>
    <xf numFmtId="4" fontId="74" fillId="77" borderId="401" applyNumberFormat="0" applyProtection="0">
      <alignment horizontal="left" vertical="center" indent="1"/>
    </xf>
    <xf numFmtId="4" fontId="74" fillId="77" borderId="401" applyNumberFormat="0" applyProtection="0">
      <alignment horizontal="left" vertical="center" indent="1"/>
    </xf>
    <xf numFmtId="4" fontId="74" fillId="77" borderId="401" applyNumberFormat="0" applyProtection="0">
      <alignment horizontal="left" vertical="center" indent="1"/>
    </xf>
    <xf numFmtId="0" fontId="74" fillId="50" borderId="403" applyNumberFormat="0" applyProtection="0">
      <alignment horizontal="left" vertical="center" indent="1"/>
    </xf>
    <xf numFmtId="0" fontId="74" fillId="50" borderId="403" applyNumberFormat="0" applyProtection="0">
      <alignment horizontal="left" vertical="center" indent="1"/>
    </xf>
    <xf numFmtId="0" fontId="74" fillId="50" borderId="403" applyNumberFormat="0" applyProtection="0">
      <alignment horizontal="left" vertical="center" indent="1"/>
    </xf>
    <xf numFmtId="0" fontId="74" fillId="50" borderId="403" applyNumberFormat="0" applyProtection="0">
      <alignment horizontal="left" vertical="center" indent="1"/>
    </xf>
    <xf numFmtId="0" fontId="74" fillId="50" borderId="403" applyNumberFormat="0" applyProtection="0">
      <alignment horizontal="left" vertical="center" indent="1"/>
    </xf>
    <xf numFmtId="0" fontId="74" fillId="50" borderId="403" applyNumberFormat="0" applyProtection="0">
      <alignment horizontal="left" vertical="center" indent="1"/>
    </xf>
    <xf numFmtId="0" fontId="38" fillId="75" borderId="405" applyNumberFormat="0" applyProtection="0">
      <alignment horizontal="left" vertical="top" indent="1"/>
    </xf>
    <xf numFmtId="0" fontId="38" fillId="75" borderId="405" applyNumberFormat="0" applyProtection="0">
      <alignment horizontal="left" vertical="top" indent="1"/>
    </xf>
    <xf numFmtId="0" fontId="38" fillId="75" borderId="405" applyNumberFormat="0" applyProtection="0">
      <alignment horizontal="left" vertical="top" indent="1"/>
    </xf>
    <xf numFmtId="0" fontId="38" fillId="75" borderId="405" applyNumberFormat="0" applyProtection="0">
      <alignment horizontal="left" vertical="top" indent="1"/>
    </xf>
    <xf numFmtId="0" fontId="38" fillId="75" borderId="405" applyNumberFormat="0" applyProtection="0">
      <alignment horizontal="left" vertical="top" indent="1"/>
    </xf>
    <xf numFmtId="0" fontId="38" fillId="75" borderId="405" applyNumberFormat="0" applyProtection="0">
      <alignment horizontal="left" vertical="top" indent="1"/>
    </xf>
    <xf numFmtId="0" fontId="38" fillId="75" borderId="405" applyNumberFormat="0" applyProtection="0">
      <alignment horizontal="left" vertical="top" indent="1"/>
    </xf>
    <xf numFmtId="0" fontId="38" fillId="75" borderId="405" applyNumberFormat="0" applyProtection="0">
      <alignment horizontal="left" vertical="top" indent="1"/>
    </xf>
    <xf numFmtId="0" fontId="74" fillId="82" borderId="403" applyNumberFormat="0" applyProtection="0">
      <alignment horizontal="left" vertical="center" indent="1"/>
    </xf>
    <xf numFmtId="0" fontId="74" fillId="82" borderId="403" applyNumberFormat="0" applyProtection="0">
      <alignment horizontal="left" vertical="center" indent="1"/>
    </xf>
    <xf numFmtId="0" fontId="74" fillId="82" borderId="403" applyNumberFormat="0" applyProtection="0">
      <alignment horizontal="left" vertical="center" indent="1"/>
    </xf>
    <xf numFmtId="0" fontId="74" fillId="82" borderId="403" applyNumberFormat="0" applyProtection="0">
      <alignment horizontal="left" vertical="center" indent="1"/>
    </xf>
    <xf numFmtId="0" fontId="74" fillId="82" borderId="403" applyNumberFormat="0" applyProtection="0">
      <alignment horizontal="left" vertical="center" indent="1"/>
    </xf>
    <xf numFmtId="0" fontId="74" fillId="82" borderId="403" applyNumberFormat="0" applyProtection="0">
      <alignment horizontal="left" vertical="center" indent="1"/>
    </xf>
    <xf numFmtId="0" fontId="38" fillId="77" borderId="405" applyNumberFormat="0" applyProtection="0">
      <alignment horizontal="left" vertical="top" indent="1"/>
    </xf>
    <xf numFmtId="0" fontId="38" fillId="77" borderId="405" applyNumberFormat="0" applyProtection="0">
      <alignment horizontal="left" vertical="top" indent="1"/>
    </xf>
    <xf numFmtId="0" fontId="38" fillId="77" borderId="405" applyNumberFormat="0" applyProtection="0">
      <alignment horizontal="left" vertical="top" indent="1"/>
    </xf>
    <xf numFmtId="0" fontId="38" fillId="77" borderId="405" applyNumberFormat="0" applyProtection="0">
      <alignment horizontal="left" vertical="top" indent="1"/>
    </xf>
    <xf numFmtId="0" fontId="38" fillId="77" borderId="405" applyNumberFormat="0" applyProtection="0">
      <alignment horizontal="left" vertical="top" indent="1"/>
    </xf>
    <xf numFmtId="0" fontId="38" fillId="77" borderId="405" applyNumberFormat="0" applyProtection="0">
      <alignment horizontal="left" vertical="top" indent="1"/>
    </xf>
    <xf numFmtId="0" fontId="38" fillId="77" borderId="405" applyNumberFormat="0" applyProtection="0">
      <alignment horizontal="left" vertical="top" indent="1"/>
    </xf>
    <xf numFmtId="0" fontId="38" fillId="77" borderId="405" applyNumberFormat="0" applyProtection="0">
      <alignment horizontal="left" vertical="top" indent="1"/>
    </xf>
    <xf numFmtId="0" fontId="74" fillId="14" borderId="403" applyNumberFormat="0" applyProtection="0">
      <alignment horizontal="left" vertical="center" indent="1"/>
    </xf>
    <xf numFmtId="0" fontId="74" fillId="14" borderId="403" applyNumberFormat="0" applyProtection="0">
      <alignment horizontal="left" vertical="center" indent="1"/>
    </xf>
    <xf numFmtId="0" fontId="74" fillId="14" borderId="403" applyNumberFormat="0" applyProtection="0">
      <alignment horizontal="left" vertical="center" indent="1"/>
    </xf>
    <xf numFmtId="0" fontId="74" fillId="14" borderId="403" applyNumberFormat="0" applyProtection="0">
      <alignment horizontal="left" vertical="center" indent="1"/>
    </xf>
    <xf numFmtId="0" fontId="74" fillId="14" borderId="403" applyNumberFormat="0" applyProtection="0">
      <alignment horizontal="left" vertical="center" indent="1"/>
    </xf>
    <xf numFmtId="0" fontId="37" fillId="85" borderId="404" applyNumberFormat="0" applyProtection="0">
      <alignment horizontal="left" vertical="center" indent="1"/>
    </xf>
    <xf numFmtId="0" fontId="38" fillId="14" borderId="405" applyNumberFormat="0" applyProtection="0">
      <alignment horizontal="left" vertical="top" indent="1"/>
    </xf>
    <xf numFmtId="0" fontId="38" fillId="14" borderId="405" applyNumberFormat="0" applyProtection="0">
      <alignment horizontal="left" vertical="top" indent="1"/>
    </xf>
    <xf numFmtId="0" fontId="38" fillId="14" borderId="405" applyNumberFormat="0" applyProtection="0">
      <alignment horizontal="left" vertical="top" indent="1"/>
    </xf>
    <xf numFmtId="0" fontId="38" fillId="14" borderId="405" applyNumberFormat="0" applyProtection="0">
      <alignment horizontal="left" vertical="top" indent="1"/>
    </xf>
    <xf numFmtId="0" fontId="38" fillId="14" borderId="405" applyNumberFormat="0" applyProtection="0">
      <alignment horizontal="left" vertical="top" indent="1"/>
    </xf>
    <xf numFmtId="0" fontId="38" fillId="14" borderId="405" applyNumberFormat="0" applyProtection="0">
      <alignment horizontal="left" vertical="top" indent="1"/>
    </xf>
    <xf numFmtId="0" fontId="38" fillId="14" borderId="405" applyNumberFormat="0" applyProtection="0">
      <alignment horizontal="left" vertical="top" indent="1"/>
    </xf>
    <xf numFmtId="0" fontId="38" fillId="14" borderId="405" applyNumberFormat="0" applyProtection="0">
      <alignment horizontal="left" vertical="top" indent="1"/>
    </xf>
    <xf numFmtId="0" fontId="74" fillId="78" borderId="403" applyNumberFormat="0" applyProtection="0">
      <alignment horizontal="left" vertical="center" indent="1"/>
    </xf>
    <xf numFmtId="0" fontId="74" fillId="78" borderId="403" applyNumberFormat="0" applyProtection="0">
      <alignment horizontal="left" vertical="center" indent="1"/>
    </xf>
    <xf numFmtId="0" fontId="74" fillId="78" borderId="403" applyNumberFormat="0" applyProtection="0">
      <alignment horizontal="left" vertical="center" indent="1"/>
    </xf>
    <xf numFmtId="0" fontId="74" fillId="78" borderId="403" applyNumberFormat="0" applyProtection="0">
      <alignment horizontal="left" vertical="center" indent="1"/>
    </xf>
    <xf numFmtId="0" fontId="74" fillId="78" borderId="403" applyNumberFormat="0" applyProtection="0">
      <alignment horizontal="left" vertical="center" indent="1"/>
    </xf>
    <xf numFmtId="0" fontId="37" fillId="6" borderId="404" applyNumberFormat="0" applyProtection="0">
      <alignment horizontal="left" vertical="center" indent="1"/>
    </xf>
    <xf numFmtId="0" fontId="38" fillId="78" borderId="405" applyNumberFormat="0" applyProtection="0">
      <alignment horizontal="left" vertical="top" indent="1"/>
    </xf>
    <xf numFmtId="0" fontId="38" fillId="78" borderId="405" applyNumberFormat="0" applyProtection="0">
      <alignment horizontal="left" vertical="top" indent="1"/>
    </xf>
    <xf numFmtId="0" fontId="38" fillId="78" borderId="405" applyNumberFormat="0" applyProtection="0">
      <alignment horizontal="left" vertical="top" indent="1"/>
    </xf>
    <xf numFmtId="0" fontId="38" fillId="78" borderId="405" applyNumberFormat="0" applyProtection="0">
      <alignment horizontal="left" vertical="top" indent="1"/>
    </xf>
    <xf numFmtId="0" fontId="38" fillId="78" borderId="405" applyNumberFormat="0" applyProtection="0">
      <alignment horizontal="left" vertical="top" indent="1"/>
    </xf>
    <xf numFmtId="0" fontId="38" fillId="78" borderId="405" applyNumberFormat="0" applyProtection="0">
      <alignment horizontal="left" vertical="top" indent="1"/>
    </xf>
    <xf numFmtId="0" fontId="38" fillId="78" borderId="405" applyNumberFormat="0" applyProtection="0">
      <alignment horizontal="left" vertical="top" indent="1"/>
    </xf>
    <xf numFmtId="0" fontId="38" fillId="78" borderId="405" applyNumberFormat="0" applyProtection="0">
      <alignment horizontal="left" vertical="top" indent="1"/>
    </xf>
    <xf numFmtId="0" fontId="81" fillId="75" borderId="406" applyBorder="0"/>
    <xf numFmtId="4" fontId="53" fillId="87" borderId="404" applyNumberFormat="0" applyProtection="0">
      <alignment vertical="center"/>
    </xf>
    <xf numFmtId="4" fontId="82" fillId="59" borderId="405" applyNumberFormat="0" applyProtection="0">
      <alignment vertical="center"/>
    </xf>
    <xf numFmtId="4" fontId="82" fillId="59" borderId="405" applyNumberFormat="0" applyProtection="0">
      <alignment vertical="center"/>
    </xf>
    <xf numFmtId="4" fontId="82" fillId="59" borderId="405" applyNumberFormat="0" applyProtection="0">
      <alignment vertical="center"/>
    </xf>
    <xf numFmtId="4" fontId="82" fillId="59" borderId="405" applyNumberFormat="0" applyProtection="0">
      <alignment vertical="center"/>
    </xf>
    <xf numFmtId="4" fontId="82" fillId="59" borderId="405" applyNumberFormat="0" applyProtection="0">
      <alignment vertical="center"/>
    </xf>
    <xf numFmtId="4" fontId="75" fillId="87" borderId="404" applyNumberFormat="0" applyProtection="0">
      <alignment vertical="center"/>
    </xf>
    <xf numFmtId="4" fontId="53" fillId="87" borderId="404" applyNumberFormat="0" applyProtection="0">
      <alignment horizontal="left" vertical="center" indent="1"/>
    </xf>
    <xf numFmtId="4" fontId="82" fillId="50" borderId="405" applyNumberFormat="0" applyProtection="0">
      <alignment horizontal="left" vertical="center" indent="1"/>
    </xf>
    <xf numFmtId="4" fontId="82" fillId="50" borderId="405" applyNumberFormat="0" applyProtection="0">
      <alignment horizontal="left" vertical="center" indent="1"/>
    </xf>
    <xf numFmtId="4" fontId="82" fillId="50" borderId="405" applyNumberFormat="0" applyProtection="0">
      <alignment horizontal="left" vertical="center" indent="1"/>
    </xf>
    <xf numFmtId="4" fontId="82" fillId="50" borderId="405" applyNumberFormat="0" applyProtection="0">
      <alignment horizontal="left" vertical="center" indent="1"/>
    </xf>
    <xf numFmtId="4" fontId="82" fillId="50" borderId="405" applyNumberFormat="0" applyProtection="0">
      <alignment horizontal="left" vertical="center" indent="1"/>
    </xf>
    <xf numFmtId="4" fontId="53" fillId="87" borderId="404" applyNumberFormat="0" applyProtection="0">
      <alignment horizontal="left" vertical="center" indent="1"/>
    </xf>
    <xf numFmtId="0" fontId="82" fillId="59" borderId="405" applyNumberFormat="0" applyProtection="0">
      <alignment horizontal="left" vertical="top" indent="1"/>
    </xf>
    <xf numFmtId="0" fontId="82" fillId="59" borderId="405" applyNumberFormat="0" applyProtection="0">
      <alignment horizontal="left" vertical="top" indent="1"/>
    </xf>
    <xf numFmtId="0" fontId="82" fillId="59" borderId="405" applyNumberFormat="0" applyProtection="0">
      <alignment horizontal="left" vertical="top" indent="1"/>
    </xf>
    <xf numFmtId="0" fontId="82" fillId="59" borderId="405" applyNumberFormat="0" applyProtection="0">
      <alignment horizontal="left" vertical="top" indent="1"/>
    </xf>
    <xf numFmtId="0" fontId="82" fillId="59" borderId="405" applyNumberFormat="0" applyProtection="0">
      <alignment horizontal="left" vertical="top" indent="1"/>
    </xf>
    <xf numFmtId="4" fontId="53" fillId="74" borderId="404" applyNumberFormat="0" applyProtection="0">
      <alignment horizontal="right" vertical="center"/>
    </xf>
    <xf numFmtId="4" fontId="74" fillId="0" borderId="403" applyNumberFormat="0" applyProtection="0">
      <alignment horizontal="right" vertical="center"/>
    </xf>
    <xf numFmtId="4" fontId="74" fillId="0" borderId="403" applyNumberFormat="0" applyProtection="0">
      <alignment horizontal="right" vertical="center"/>
    </xf>
    <xf numFmtId="4" fontId="74" fillId="0" borderId="403" applyNumberFormat="0" applyProtection="0">
      <alignment horizontal="right" vertical="center"/>
    </xf>
    <xf numFmtId="4" fontId="74" fillId="0" borderId="403" applyNumberFormat="0" applyProtection="0">
      <alignment horizontal="right" vertical="center"/>
    </xf>
    <xf numFmtId="4" fontId="74" fillId="0" borderId="403" applyNumberFormat="0" applyProtection="0">
      <alignment horizontal="right" vertical="center"/>
    </xf>
    <xf numFmtId="4" fontId="75" fillId="74" borderId="404" applyNumberFormat="0" applyProtection="0">
      <alignment horizontal="right" vertical="center"/>
    </xf>
    <xf numFmtId="4" fontId="45" fillId="88" borderId="403" applyNumberFormat="0" applyProtection="0">
      <alignment horizontal="right" vertical="center"/>
    </xf>
    <xf numFmtId="4" fontId="45" fillId="88" borderId="403" applyNumberFormat="0" applyProtection="0">
      <alignment horizontal="right" vertical="center"/>
    </xf>
    <xf numFmtId="4" fontId="45" fillId="88" borderId="403" applyNumberFormat="0" applyProtection="0">
      <alignment horizontal="right" vertical="center"/>
    </xf>
    <xf numFmtId="4" fontId="45" fillId="88" borderId="403" applyNumberFormat="0" applyProtection="0">
      <alignment horizontal="right" vertical="center"/>
    </xf>
    <xf numFmtId="4" fontId="45" fillId="88" borderId="403" applyNumberFormat="0" applyProtection="0">
      <alignment horizontal="right" vertical="center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4" fontId="74" fillId="20" borderId="403" applyNumberFormat="0" applyProtection="0">
      <alignment horizontal="left" vertical="center" indent="1"/>
    </xf>
    <xf numFmtId="0" fontId="82" fillId="77" borderId="405" applyNumberFormat="0" applyProtection="0">
      <alignment horizontal="left" vertical="top" indent="1"/>
    </xf>
    <xf numFmtId="0" fontId="82" fillId="77" borderId="405" applyNumberFormat="0" applyProtection="0">
      <alignment horizontal="left" vertical="top" indent="1"/>
    </xf>
    <xf numFmtId="0" fontId="82" fillId="77" borderId="405" applyNumberFormat="0" applyProtection="0">
      <alignment horizontal="left" vertical="top" indent="1"/>
    </xf>
    <xf numFmtId="0" fontId="82" fillId="77" borderId="405" applyNumberFormat="0" applyProtection="0">
      <alignment horizontal="left" vertical="top" indent="1"/>
    </xf>
    <xf numFmtId="0" fontId="82" fillId="77" borderId="405" applyNumberFormat="0" applyProtection="0">
      <alignment horizontal="left" vertical="top" indent="1"/>
    </xf>
    <xf numFmtId="4" fontId="45" fillId="89" borderId="401" applyNumberFormat="0" applyProtection="0">
      <alignment horizontal="left" vertical="center" indent="1"/>
    </xf>
    <xf numFmtId="4" fontId="45" fillId="89" borderId="401" applyNumberFormat="0" applyProtection="0">
      <alignment horizontal="left" vertical="center" indent="1"/>
    </xf>
    <xf numFmtId="4" fontId="45" fillId="89" borderId="401" applyNumberFormat="0" applyProtection="0">
      <alignment horizontal="left" vertical="center" indent="1"/>
    </xf>
    <xf numFmtId="4" fontId="45" fillId="89" borderId="401" applyNumberFormat="0" applyProtection="0">
      <alignment horizontal="left" vertical="center" indent="1"/>
    </xf>
    <xf numFmtId="4" fontId="45" fillId="89" borderId="401" applyNumberFormat="0" applyProtection="0">
      <alignment horizontal="left" vertical="center" indent="1"/>
    </xf>
    <xf numFmtId="4" fontId="73" fillId="74" borderId="404" applyNumberFormat="0" applyProtection="0">
      <alignment horizontal="right" vertical="center"/>
    </xf>
    <xf numFmtId="4" fontId="45" fillId="86" borderId="403" applyNumberFormat="0" applyProtection="0">
      <alignment horizontal="right" vertical="center"/>
    </xf>
    <xf numFmtId="4" fontId="45" fillId="86" borderId="403" applyNumberFormat="0" applyProtection="0">
      <alignment horizontal="right" vertical="center"/>
    </xf>
    <xf numFmtId="4" fontId="45" fillId="86" borderId="403" applyNumberFormat="0" applyProtection="0">
      <alignment horizontal="right" vertical="center"/>
    </xf>
    <xf numFmtId="4" fontId="45" fillId="86" borderId="403" applyNumberFormat="0" applyProtection="0">
      <alignment horizontal="right" vertical="center"/>
    </xf>
    <xf numFmtId="4" fontId="45" fillId="86" borderId="403" applyNumberFormat="0" applyProtection="0">
      <alignment horizontal="right" vertical="center"/>
    </xf>
    <xf numFmtId="2" fontId="84" fillId="91" borderId="399" applyProtection="0"/>
    <xf numFmtId="2" fontId="84" fillId="91" borderId="399" applyProtection="0"/>
    <xf numFmtId="2" fontId="44" fillId="92" borderId="399" applyProtection="0"/>
    <xf numFmtId="2" fontId="44" fillId="93" borderId="399" applyProtection="0"/>
    <xf numFmtId="2" fontId="44" fillId="94" borderId="399" applyProtection="0"/>
    <xf numFmtId="2" fontId="44" fillId="94" borderId="399" applyProtection="0">
      <alignment horizontal="center"/>
    </xf>
    <xf numFmtId="2" fontId="44" fillId="93" borderId="399" applyProtection="0">
      <alignment horizontal="center"/>
    </xf>
    <xf numFmtId="0" fontId="45" fillId="0" borderId="401">
      <alignment horizontal="left" vertical="top" wrapText="1"/>
    </xf>
    <xf numFmtId="0" fontId="87" fillId="0" borderId="407" applyNumberFormat="0" applyFill="0" applyAlignment="0" applyProtection="0"/>
    <xf numFmtId="0" fontId="93" fillId="0" borderId="408"/>
  </cellStyleXfs>
  <cellXfs count="312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" fontId="9" fillId="0" borderId="0" xfId="0" applyNumberFormat="1" applyFont="1" applyAlignment="1">
      <alignment vertical="center"/>
    </xf>
    <xf numFmtId="10" fontId="10" fillId="0" borderId="0" xfId="0" applyNumberFormat="1" applyFont="1" applyAlignment="1">
      <alignment vertical="center"/>
    </xf>
    <xf numFmtId="10" fontId="5" fillId="0" borderId="1" xfId="0" applyNumberFormat="1" applyFont="1" applyBorder="1" applyAlignment="1">
      <alignment horizontal="center" vertical="center" wrapText="1"/>
    </xf>
    <xf numFmtId="10" fontId="9" fillId="0" borderId="0" xfId="0" applyNumberFormat="1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0" xfId="0" applyFont="1"/>
    <xf numFmtId="10" fontId="10" fillId="0" borderId="0" xfId="0" applyNumberFormat="1" applyFont="1"/>
    <xf numFmtId="4" fontId="10" fillId="0" borderId="0" xfId="0" applyNumberFormat="1" applyFont="1"/>
    <xf numFmtId="4" fontId="7" fillId="0" borderId="0" xfId="0" applyNumberFormat="1" applyFont="1"/>
    <xf numFmtId="10" fontId="8" fillId="0" borderId="0" xfId="0" applyNumberFormat="1" applyFont="1"/>
    <xf numFmtId="0" fontId="12" fillId="0" borderId="0" xfId="0" applyFont="1"/>
    <xf numFmtId="0" fontId="7" fillId="0" borderId="0" xfId="0" applyFont="1" applyAlignment="1">
      <alignment vertical="top"/>
    </xf>
    <xf numFmtId="4" fontId="5" fillId="0" borderId="1" xfId="0" applyNumberFormat="1" applyFont="1" applyBorder="1" applyAlignment="1">
      <alignment horizontal="right" vertical="center" wrapText="1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13" fillId="0" borderId="0" xfId="0" applyFont="1"/>
    <xf numFmtId="165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vertical="center" wrapText="1"/>
    </xf>
    <xf numFmtId="165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right" vertical="center" wrapText="1"/>
    </xf>
    <xf numFmtId="4" fontId="12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4" fontId="14" fillId="0" borderId="0" xfId="0" applyNumberFormat="1" applyFont="1" applyAlignment="1">
      <alignment vertical="center"/>
    </xf>
    <xf numFmtId="0" fontId="15" fillId="0" borderId="1" xfId="0" applyFont="1" applyBorder="1" applyAlignment="1">
      <alignment horizontal="right" vertical="center" wrapText="1"/>
    </xf>
    <xf numFmtId="0" fontId="16" fillId="0" borderId="0" xfId="0" applyFont="1"/>
    <xf numFmtId="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165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4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7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8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 wrapText="1"/>
    </xf>
    <xf numFmtId="4" fontId="18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10" fillId="0" borderId="0" xfId="0" applyNumberFormat="1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4" fontId="9" fillId="5" borderId="0" xfId="0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18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" fontId="5" fillId="0" borderId="1" xfId="0" applyNumberFormat="1" applyFont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>
      <alignment horizontal="left" vertical="center" wrapText="1"/>
    </xf>
    <xf numFmtId="10" fontId="5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/>
    </xf>
    <xf numFmtId="4" fontId="0" fillId="0" borderId="0" xfId="0" applyNumberFormat="1"/>
    <xf numFmtId="4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5" fillId="0" borderId="0" xfId="0" applyFont="1" applyAlignment="1">
      <alignment vertical="center"/>
    </xf>
    <xf numFmtId="10" fontId="20" fillId="0" borderId="0" xfId="0" applyNumberFormat="1" applyFont="1"/>
    <xf numFmtId="0" fontId="20" fillId="0" borderId="1" xfId="0" applyFont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justify" vertical="center" wrapText="1"/>
    </xf>
    <xf numFmtId="4" fontId="20" fillId="0" borderId="1" xfId="0" applyNumberFormat="1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vertical="center" wrapText="1"/>
    </xf>
    <xf numFmtId="0" fontId="20" fillId="0" borderId="2" xfId="0" applyFont="1" applyBorder="1" applyAlignment="1">
      <alignment horizontal="justify"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2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vertical="top"/>
    </xf>
    <xf numFmtId="49" fontId="20" fillId="0" borderId="0" xfId="0" applyNumberFormat="1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horizontal="center" vertical="center"/>
    </xf>
    <xf numFmtId="167" fontId="20" fillId="0" borderId="1" xfId="0" applyNumberFormat="1" applyFont="1" applyBorder="1" applyAlignment="1">
      <alignment horizontal="center" vertical="center"/>
    </xf>
    <xf numFmtId="168" fontId="20" fillId="0" borderId="1" xfId="0" applyNumberFormat="1" applyFont="1" applyBorder="1" applyAlignment="1">
      <alignment horizontal="center" vertical="center"/>
    </xf>
    <xf numFmtId="169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wrapText="1"/>
    </xf>
    <xf numFmtId="4" fontId="22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10" fontId="20" fillId="0" borderId="1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justify" vertical="center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12" fillId="0" borderId="0" xfId="0" applyFont="1" applyAlignment="1">
      <alignment horizontal="right"/>
    </xf>
    <xf numFmtId="4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 wrapText="1"/>
    </xf>
    <xf numFmtId="0" fontId="8" fillId="0" borderId="1" xfId="0" applyFont="1" applyBorder="1"/>
    <xf numFmtId="49" fontId="5" fillId="0" borderId="1" xfId="0" applyNumberFormat="1" applyFont="1" applyBorder="1" applyAlignment="1">
      <alignment horizontal="center" vertical="center" wrapText="1"/>
    </xf>
    <xf numFmtId="170" fontId="5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right" vertical="center" wrapText="1"/>
    </xf>
    <xf numFmtId="169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169" fontId="5" fillId="0" borderId="4" xfId="0" applyNumberFormat="1" applyFont="1" applyBorder="1" applyAlignment="1">
      <alignment horizontal="center" vertical="center" wrapText="1"/>
    </xf>
    <xf numFmtId="4" fontId="5" fillId="0" borderId="4" xfId="0" applyNumberFormat="1" applyFont="1" applyBorder="1" applyAlignment="1">
      <alignment horizontal="right" vertical="center" wrapText="1"/>
    </xf>
    <xf numFmtId="10" fontId="24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4" fontId="22" fillId="0" borderId="1" xfId="0" applyNumberFormat="1" applyFont="1" applyBorder="1" applyAlignment="1">
      <alignment vertical="top"/>
    </xf>
    <xf numFmtId="0" fontId="22" fillId="0" borderId="0" xfId="0" applyFont="1"/>
    <xf numFmtId="0" fontId="20" fillId="0" borderId="1" xfId="0" applyFont="1" applyBorder="1" applyAlignment="1">
      <alignment vertical="top"/>
    </xf>
    <xf numFmtId="14" fontId="20" fillId="0" borderId="1" xfId="0" applyNumberFormat="1" applyFont="1" applyBorder="1" applyAlignment="1">
      <alignment vertical="top"/>
    </xf>
    <xf numFmtId="49" fontId="20" fillId="0" borderId="1" xfId="0" applyNumberFormat="1" applyFont="1" applyBorder="1" applyAlignment="1">
      <alignment horizontal="center" vertical="top"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center" vertical="top"/>
    </xf>
    <xf numFmtId="171" fontId="20" fillId="0" borderId="0" xfId="0" applyNumberFormat="1" applyFont="1"/>
    <xf numFmtId="0" fontId="25" fillId="0" borderId="0" xfId="0" applyFont="1"/>
    <xf numFmtId="0" fontId="0" fillId="0" borderId="0" xfId="0" applyAlignment="1">
      <alignment horizontal="center"/>
    </xf>
    <xf numFmtId="0" fontId="20" fillId="0" borderId="0" xfId="0" applyFont="1" applyAlignment="1">
      <alignment horizontal="justify" vertical="center"/>
    </xf>
    <xf numFmtId="0" fontId="22" fillId="0" borderId="1" xfId="0" applyFont="1" applyBorder="1" applyAlignment="1">
      <alignment vertical="top"/>
    </xf>
    <xf numFmtId="2" fontId="5" fillId="0" borderId="1" xfId="0" applyNumberFormat="1" applyFont="1" applyBorder="1" applyAlignment="1">
      <alignment horizontal="center" vertical="center" wrapText="1"/>
    </xf>
    <xf numFmtId="10" fontId="5" fillId="0" borderId="2" xfId="0" applyNumberFormat="1" applyFont="1" applyBorder="1" applyAlignment="1">
      <alignment horizontal="right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9" fontId="20" fillId="0" borderId="0" xfId="0" applyNumberFormat="1" applyFont="1"/>
    <xf numFmtId="4" fontId="22" fillId="0" borderId="0" xfId="0" applyNumberFormat="1" applyFont="1"/>
    <xf numFmtId="43" fontId="20" fillId="0" borderId="0" xfId="0" applyNumberFormat="1" applyFont="1"/>
    <xf numFmtId="4" fontId="5" fillId="0" borderId="2" xfId="0" applyNumberFormat="1" applyFont="1" applyBorder="1" applyAlignment="1">
      <alignment horizontal="right" vertical="center" wrapText="1"/>
    </xf>
    <xf numFmtId="10" fontId="5" fillId="0" borderId="3" xfId="0" applyNumberFormat="1" applyFont="1" applyBorder="1" applyAlignment="1">
      <alignment horizontal="right" vertical="center" wrapText="1"/>
    </xf>
    <xf numFmtId="4" fontId="5" fillId="0" borderId="3" xfId="0" applyNumberFormat="1" applyFont="1" applyBorder="1" applyAlignment="1">
      <alignment horizontal="right" vertical="center" wrapText="1"/>
    </xf>
    <xf numFmtId="0" fontId="8" fillId="0" borderId="5" xfId="0" applyFont="1" applyBorder="1"/>
    <xf numFmtId="172" fontId="5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26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169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right" vertical="center" wrapText="1"/>
    </xf>
    <xf numFmtId="4" fontId="5" fillId="4" borderId="1" xfId="0" applyNumberFormat="1" applyFont="1" applyFill="1" applyBorder="1" applyAlignment="1">
      <alignment horizontal="right" vertical="center" wrapText="1"/>
    </xf>
    <xf numFmtId="10" fontId="5" fillId="4" borderId="1" xfId="0" applyNumberFormat="1" applyFont="1" applyFill="1" applyBorder="1" applyAlignment="1">
      <alignment horizontal="right" vertical="center" wrapText="1"/>
    </xf>
    <xf numFmtId="170" fontId="5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0" fontId="5" fillId="4" borderId="2" xfId="0" applyNumberFormat="1" applyFont="1" applyFill="1" applyBorder="1" applyAlignment="1">
      <alignment horizontal="righ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 wrapText="1"/>
    </xf>
    <xf numFmtId="4" fontId="20" fillId="0" borderId="0" xfId="0" applyNumberFormat="1" applyFont="1" applyAlignment="1">
      <alignment horizontal="left" vertical="center" wrapText="1"/>
    </xf>
    <xf numFmtId="4" fontId="20" fillId="0" borderId="1" xfId="0" applyNumberFormat="1" applyFont="1" applyBorder="1" applyAlignment="1">
      <alignment vertical="center" wrapText="1"/>
    </xf>
    <xf numFmtId="0" fontId="34" fillId="0" borderId="1" xfId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left" vertical="center" wrapText="1"/>
      <protection locked="0"/>
    </xf>
    <xf numFmtId="4" fontId="5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0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justify" vertical="center"/>
    </xf>
    <xf numFmtId="0" fontId="20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0" fontId="20" fillId="0" borderId="1" xfId="0" applyFont="1" applyBorder="1" applyAlignment="1">
      <alignment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0" fillId="0" borderId="0" xfId="0" applyFont="1" applyAlignment="1">
      <alignment horizontal="right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right" vertical="center" wrapText="1"/>
    </xf>
    <xf numFmtId="10" fontId="5" fillId="0" borderId="6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0" fontId="5" fillId="0" borderId="2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right" vertical="center" wrapText="1"/>
    </xf>
    <xf numFmtId="10" fontId="6" fillId="0" borderId="2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5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top" wrapText="1"/>
    </xf>
    <xf numFmtId="4" fontId="2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5" fillId="0" borderId="1" xfId="0" applyNumberFormat="1" applyFont="1" applyBorder="1" applyAlignment="1">
      <alignment horizontal="center" vertical="top" wrapText="1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 wrapText="1"/>
    </xf>
    <xf numFmtId="49" fontId="34" fillId="0" borderId="1" xfId="0" applyNumberFormat="1" applyFont="1" applyBorder="1" applyAlignment="1">
      <alignment horizontal="left" vertical="center" wrapText="1"/>
    </xf>
    <xf numFmtId="0" fontId="34" fillId="0" borderId="1" xfId="0" applyFont="1" applyBorder="1" applyAlignment="1">
      <alignment vertical="center" wrapText="1"/>
    </xf>
    <xf numFmtId="4" fontId="34" fillId="0" borderId="2" xfId="0" applyNumberFormat="1" applyFont="1" applyBorder="1" applyAlignment="1">
      <alignment horizontal="center" vertical="center"/>
    </xf>
    <xf numFmtId="4" fontId="34" fillId="0" borderId="7" xfId="0" applyNumberFormat="1" applyFont="1" applyBorder="1" applyAlignment="1">
      <alignment horizontal="center" vertical="center"/>
    </xf>
    <xf numFmtId="4" fontId="34" fillId="0" borderId="1" xfId="0" applyNumberFormat="1" applyFont="1" applyBorder="1" applyAlignment="1">
      <alignment horizontal="right" vertical="center"/>
    </xf>
    <xf numFmtId="4" fontId="34" fillId="0" borderId="1" xfId="0" applyNumberFormat="1" applyFont="1" applyBorder="1" applyAlignment="1">
      <alignment horizontal="right" vertical="center" wrapText="1"/>
    </xf>
    <xf numFmtId="0" fontId="98" fillId="0" borderId="1" xfId="0" applyFont="1" applyBorder="1" applyAlignment="1">
      <alignment horizontal="right" vertical="center" wrapText="1"/>
    </xf>
    <xf numFmtId="4" fontId="98" fillId="0" borderId="2" xfId="0" applyNumberFormat="1" applyFont="1" applyBorder="1" applyAlignment="1">
      <alignment horizontal="center" vertical="center" wrapText="1"/>
    </xf>
    <xf numFmtId="4" fontId="98" fillId="0" borderId="7" xfId="0" applyNumberFormat="1" applyFont="1" applyBorder="1" applyAlignment="1">
      <alignment horizontal="center" vertical="center" wrapText="1"/>
    </xf>
    <xf numFmtId="4" fontId="98" fillId="0" borderId="1" xfId="0" applyNumberFormat="1" applyFont="1" applyBorder="1" applyAlignment="1">
      <alignment vertical="center" wrapText="1"/>
    </xf>
    <xf numFmtId="4" fontId="34" fillId="0" borderId="1" xfId="0" applyNumberFormat="1" applyFont="1" applyBorder="1" applyAlignment="1">
      <alignment horizontal="center" vertical="center" wrapText="1"/>
    </xf>
  </cellXfs>
  <cellStyles count="9506">
    <cellStyle name=" 1" xfId="8" xr:uid="{2ECD3CCF-DAD0-4C13-A2DE-3C5ED88AD7D7}"/>
    <cellStyle name="_2008г. и 4кв" xfId="9" xr:uid="{471DC7EE-E121-486E-8469-CBDB79707AE1}"/>
    <cellStyle name="_4_macro 2009" xfId="10" xr:uid="{1B403339-38E3-4BAE-92F6-12F7E1BB1011}"/>
    <cellStyle name="_Condition-long(2012-2030)нах" xfId="11" xr:uid="{BDA58548-799F-439F-B810-B8957BC4EAEC}"/>
    <cellStyle name="_CPI foodimp" xfId="12" xr:uid="{F7C0AAE0-E2DE-4D39-ADDE-2E5EC7A17CBD}"/>
    <cellStyle name="_macro 2012 var 1" xfId="13" xr:uid="{308466D1-F480-4497-9E5B-2A5D622026A0}"/>
    <cellStyle name="_SeriesAttributes" xfId="14" xr:uid="{E3A19C40-F9B0-41B4-9C82-CD5EC192B6E3}"/>
    <cellStyle name="_SeriesAttributes 2" xfId="688" xr:uid="{99567C88-4621-46C8-9BB8-6A2F7BB4E887}"/>
    <cellStyle name="_SeriesAttributes 2 2" xfId="961" xr:uid="{91E2C514-322B-4186-B641-425B6CFEC0DB}"/>
    <cellStyle name="_SeriesAttributes 2 2 2" xfId="1477" xr:uid="{2DC5E213-E363-4517-BE7A-60B44954B0A3}"/>
    <cellStyle name="_SeriesAttributes 2 2 2 2" xfId="2524" xr:uid="{0F419F99-8084-4A1F-948F-C99343286B5B}"/>
    <cellStyle name="_SeriesAttributes 2 2 2 2 2" xfId="5630" xr:uid="{E5534A3E-3A5D-4FF7-A921-CE4927513017}"/>
    <cellStyle name="_SeriesAttributes 2 2 2 2 3" xfId="8732" xr:uid="{30A389B7-9E03-4696-B13E-76FCA0A01562}"/>
    <cellStyle name="_SeriesAttributes 2 2 2 3" xfId="4079" xr:uid="{CE77A6F2-9E82-48CE-8B1B-87E5EDE8F6B6}"/>
    <cellStyle name="_SeriesAttributes 2 2 2 4" xfId="7181" xr:uid="{8BA31B7C-2192-4BBD-B246-61A32E4BE153}"/>
    <cellStyle name="_SeriesAttributes 2 2 3" xfId="3044" xr:uid="{C9322FB1-428A-43A0-94EA-02EE375C82B7}"/>
    <cellStyle name="_SeriesAttributes 2 2 3 2" xfId="6146" xr:uid="{8B2F0068-BA92-41A0-B168-030BCF59A14B}"/>
    <cellStyle name="_SeriesAttributes 2 2 3 2 2" xfId="9248" xr:uid="{503E3A8A-9D19-437D-8215-5D8B8C661058}"/>
    <cellStyle name="_SeriesAttributes 2 2 3 3" xfId="4598" xr:uid="{2EDD0BD7-86F7-45D1-872A-18463DB2E5A9}"/>
    <cellStyle name="_SeriesAttributes 2 2 3 4" xfId="7700" xr:uid="{F8967B40-7EE4-4493-A83C-E66EBCD39C45}"/>
    <cellStyle name="_SeriesAttributes 2 2 4" xfId="2006" xr:uid="{078A4DF1-D3C8-4F7E-8BCE-FE2C0B1ED8BC}"/>
    <cellStyle name="_SeriesAttributes 2 2 4 2" xfId="5114" xr:uid="{5C9BC024-4E7B-43C3-AAC3-C242156B3F6C}"/>
    <cellStyle name="_SeriesAttributes 2 2 4 3" xfId="8216" xr:uid="{D1325725-8E51-4C4E-848F-358980195138}"/>
    <cellStyle name="_SeriesAttributes 2 2 5" xfId="3563" xr:uid="{77F97C28-BC12-47D2-AB6F-BA38A373A3A4}"/>
    <cellStyle name="_SeriesAttributes 2 2 6" xfId="6665" xr:uid="{DB3238A3-2358-486F-A60E-CED8CC5CD08D}"/>
    <cellStyle name="_SeriesAttributes 2 3" xfId="1219" xr:uid="{BA668983-07B4-486B-B626-E6CB73668FF5}"/>
    <cellStyle name="_SeriesAttributes 2 3 2" xfId="2266" xr:uid="{318FB630-ED12-4179-A2F3-B462F66F0613}"/>
    <cellStyle name="_SeriesAttributes 2 3 2 2" xfId="5372" xr:uid="{95D1684D-31B1-4B23-AC25-16DC043409A6}"/>
    <cellStyle name="_SeriesAttributes 2 3 2 3" xfId="8474" xr:uid="{246DFDF4-4B09-427F-B256-31174AB7DF4D}"/>
    <cellStyle name="_SeriesAttributes 2 3 3" xfId="3821" xr:uid="{18761B1E-C7C0-4B71-BC88-8F2EC875148A}"/>
    <cellStyle name="_SeriesAttributes 2 3 4" xfId="6923" xr:uid="{D3BE7B42-FBB0-479B-A44D-9E0305D176B9}"/>
    <cellStyle name="_SeriesAttributes 2 4" xfId="2786" xr:uid="{B13E2C16-B7AF-473E-B272-58DE1E923B91}"/>
    <cellStyle name="_SeriesAttributes 2 4 2" xfId="5888" xr:uid="{503410C0-C942-47AE-9B9C-6AD1CA389EA1}"/>
    <cellStyle name="_SeriesAttributes 2 4 2 2" xfId="8990" xr:uid="{AA944A3C-8648-4152-83C2-1309F2F7DE03}"/>
    <cellStyle name="_SeriesAttributes 2 4 3" xfId="4340" xr:uid="{5467A738-7F2E-448E-9CBA-83C096F6EDDB}"/>
    <cellStyle name="_SeriesAttributes 2 4 4" xfId="7442" xr:uid="{0A97960B-7199-42E4-B2BD-A89FB4A85E6D}"/>
    <cellStyle name="_SeriesAttributes 2 5" xfId="1748" xr:uid="{929C3910-5AA2-4C56-B59C-71D1C9E2FEF5}"/>
    <cellStyle name="_SeriesAttributes 2 5 2" xfId="4856" xr:uid="{F232B66A-2372-4199-AA79-9D5D5D82B6E3}"/>
    <cellStyle name="_SeriesAttributes 2 5 3" xfId="7958" xr:uid="{16E74A79-B18E-49C1-93FD-8E944C0EBEB4}"/>
    <cellStyle name="_SeriesAttributes 2 6" xfId="3305" xr:uid="{C72485F7-D457-4DB5-8CB6-83A1AA473617}"/>
    <cellStyle name="_SeriesAttributes 2 7" xfId="6407" xr:uid="{28291DFC-25E1-4D0E-8D76-F1C2852AAEA0}"/>
    <cellStyle name="_v2008-2012-15.12.09вар(2)-11.2030" xfId="15" xr:uid="{40BEFB79-573B-4D58-B061-9B57DCF9B74B}"/>
    <cellStyle name="_v-2013-2030- 2b17.01.11Нах-cpiнов. курс inn 1-2-Е1xls" xfId="16" xr:uid="{43DD6E61-9284-4C79-A6DC-4274ED4F3045}"/>
    <cellStyle name="_Газ-расчет-16 0508Клдо 2023" xfId="17" xr:uid="{A6F7E077-11F7-4198-A8C9-FBF2BCB9DA9D}"/>
    <cellStyle name="_Газ-расчет-net-back 21,12.09 до 2030 в2" xfId="18" xr:uid="{50B08137-53B0-4F7B-848E-293998F2145A}"/>
    <cellStyle name="_ИПЦЖКХ2105 08-до 2023вар1" xfId="19" xr:uid="{CBE5261C-6E87-4E9A-AA8A-C790B3BA846E}"/>
    <cellStyle name="_Книга1" xfId="20" xr:uid="{23C6FFC8-E0A6-4F88-8987-84217B59BA32}"/>
    <cellStyle name="_Книга3" xfId="21" xr:uid="{6BDF71FE-128F-41E1-A5E2-E55A3EA66DEC}"/>
    <cellStyle name="_Копия Condition-все вар13.12.08" xfId="22" xr:uid="{ADF531EB-2CB0-4A75-ADB1-7D527F8DAF56}"/>
    <cellStyle name="_курсовые разницы 01,06,08" xfId="23" xr:uid="{F7ADF2C7-0F69-4E49-B7AF-F96618534014}"/>
    <cellStyle name="_Макро_2030 год" xfId="24" xr:uid="{3CB28B74-CB9D-42F8-9201-A7FD79E9670D}"/>
    <cellStyle name="_Модель - 2(23)" xfId="25" xr:uid="{63327EAF-603A-4748-AF7C-3691CFD30E75}"/>
    <cellStyle name="_Правила заполнения" xfId="26" xr:uid="{66F81C18-2B47-41A8-B750-0D9A14ADD32A}"/>
    <cellStyle name="_Сб-macro 2020" xfId="27" xr:uid="{0E756C9D-492B-4757-B434-2A3C80C4DB79}"/>
    <cellStyle name="_Сб-macro 2020_v2008-2012-15.12.09вар(2)-11.2030" xfId="28" xr:uid="{AAF68355-3C21-4988-A59F-BF1B8DC166F0}"/>
    <cellStyle name="_Сб-macro 2020_v2008-2012-23.09.09вар2а-11" xfId="29" xr:uid="{0B15301F-3673-4ECF-B9FA-2151143FC567}"/>
    <cellStyle name="_ЦФ  реализация акций 2008-2010" xfId="30" xr:uid="{E160B469-8370-490A-8C95-8FE3F82B9958}"/>
    <cellStyle name="_ЦФ  реализация акций 2008-2010_акции по годам 2009-2012" xfId="31" xr:uid="{21581510-6732-4EC4-AABB-68796BC9D581}"/>
    <cellStyle name="_ЦФ  реализация акций 2008-2010_Копия Прогноз ПТРдо 2030г  (3)" xfId="32" xr:uid="{4EBDEFF9-66D8-45A0-AAF9-241FD6EE1087}"/>
    <cellStyle name="_ЦФ  реализация акций 2008-2010_Прогноз ПТРдо 2030г." xfId="33" xr:uid="{90279AFB-AE06-4394-8694-0A6D64F281E1}"/>
    <cellStyle name="1Normal" xfId="34" xr:uid="{3AE9FEED-5882-479B-B2D7-35028CA4863B}"/>
    <cellStyle name="20% - Accent1" xfId="35" xr:uid="{6BE123AA-7FF3-4E9D-B2F3-69F8BCD53B61}"/>
    <cellStyle name="20% - Accent2" xfId="36" xr:uid="{90A236C4-388B-4BE1-8CA7-8DC7D005719D}"/>
    <cellStyle name="20% - Accent3" xfId="37" xr:uid="{581B6FE3-0E50-47A3-9607-C99E5FEC27F0}"/>
    <cellStyle name="20% - Accent4" xfId="38" xr:uid="{7C387848-BC4D-4904-A26C-29E4AE7BCE2F}"/>
    <cellStyle name="20% - Accent5" xfId="39" xr:uid="{BDFE4815-8FFF-4EA3-BCA7-D50E6E92E47B}"/>
    <cellStyle name="20% - Accent6" xfId="40" xr:uid="{68AADB8D-B6C2-4CF2-B9BD-4F951F4B3947}"/>
    <cellStyle name="20% - Акцент6 2" xfId="41" xr:uid="{083E6AC1-6CA3-4927-845D-FCBE20C90863}"/>
    <cellStyle name="40% - Accent1" xfId="42" xr:uid="{6132BF3E-9283-4D9A-9E46-DDBD867F38AF}"/>
    <cellStyle name="40% - Accent2" xfId="43" xr:uid="{8339CA8A-BE10-49EC-AD58-D0AEF96129EE}"/>
    <cellStyle name="40% - Accent3" xfId="44" xr:uid="{74221994-DA13-425D-AFE4-5DBF6E3D7A1A}"/>
    <cellStyle name="40% - Accent4" xfId="45" xr:uid="{E283CF99-1EBF-483E-903E-C286EDF5A89F}"/>
    <cellStyle name="40% - Accent5" xfId="46" xr:uid="{6A949BDE-5B49-480A-B0AC-1D47EB648563}"/>
    <cellStyle name="40% - Accent6" xfId="47" xr:uid="{7ED44531-11BA-4CE7-B47E-6D9E15E6C69F}"/>
    <cellStyle name="60% - Accent1" xfId="48" xr:uid="{E0002C0A-7096-4CCC-BBF9-0DDBE1315E2E}"/>
    <cellStyle name="60% - Accent2" xfId="49" xr:uid="{3B3CAB3C-C742-4A95-A8C9-472234A34463}"/>
    <cellStyle name="60% - Accent3" xfId="50" xr:uid="{42423E1A-AD83-4975-AC17-0F1D69E7EB01}"/>
    <cellStyle name="60% - Accent4" xfId="51" xr:uid="{3AFE3B54-E60B-43E3-AE93-9CC090FFE555}"/>
    <cellStyle name="60% - Accent5" xfId="52" xr:uid="{CE0A0667-5AC6-4775-9F13-4A3991243A3E}"/>
    <cellStyle name="60% - Accent6" xfId="53" xr:uid="{0340E8C9-2F06-41AF-ABC1-021F988A793E}"/>
    <cellStyle name="Accent1" xfId="54" xr:uid="{7E56FB0B-2084-4B1D-A0AC-D3678725571B}"/>
    <cellStyle name="Accent1 - 20%" xfId="55" xr:uid="{42B0A749-28BE-4327-A32C-BF4D69A7AD48}"/>
    <cellStyle name="Accent1 - 20% 2" xfId="56" xr:uid="{1F7EB397-8527-4B12-9180-7FB31382BC70}"/>
    <cellStyle name="Accent1 - 20% 3" xfId="57" xr:uid="{A6F996B5-5A32-449A-972B-3A05B7DDBA75}"/>
    <cellStyle name="Accent1 - 20% 4" xfId="58" xr:uid="{6307389E-CDE3-45AF-A883-9D7D26E28790}"/>
    <cellStyle name="Accent1 - 20% 5" xfId="59" xr:uid="{2DC63BED-890B-4EF6-9213-8397F607E3F1}"/>
    <cellStyle name="Accent1 - 20% 6" xfId="60" xr:uid="{051DC863-4F5F-42EE-AA8E-711341E2EE81}"/>
    <cellStyle name="Accent1 - 40%" xfId="61" xr:uid="{E461D592-1E67-4A83-8DD5-016E1AF90107}"/>
    <cellStyle name="Accent1 - 40% 2" xfId="62" xr:uid="{55B86148-79BE-441B-9B46-572E5064CB3A}"/>
    <cellStyle name="Accent1 - 40% 3" xfId="63" xr:uid="{BCEAEED5-4F14-4CA1-9655-ED21D102AF4A}"/>
    <cellStyle name="Accent1 - 40% 4" xfId="64" xr:uid="{B0570736-6107-40EC-8576-F7548866FBC2}"/>
    <cellStyle name="Accent1 - 40% 5" xfId="65" xr:uid="{B7EB9834-0C1B-4E42-AF32-56B9B9B454E4}"/>
    <cellStyle name="Accent1 - 40% 6" xfId="66" xr:uid="{A3D975B0-4708-4CE9-94A4-7ED7324E06F7}"/>
    <cellStyle name="Accent1 - 60%" xfId="67" xr:uid="{E6390E6C-094F-4F1C-BD15-65C233AEC15B}"/>
    <cellStyle name="Accent1 - 60% 2" xfId="68" xr:uid="{0BCB5CE3-DAE7-4B05-8E04-CB1CAE46E326}"/>
    <cellStyle name="Accent1 - 60% 3" xfId="69" xr:uid="{3E196579-04AF-4F6D-80DE-4F0840C0B50E}"/>
    <cellStyle name="Accent1 - 60% 4" xfId="70" xr:uid="{54081835-2FB2-418B-A4C2-6EA77F08A8AF}"/>
    <cellStyle name="Accent1 - 60% 5" xfId="71" xr:uid="{859A4CDF-2331-41B5-83AF-3CD69D33E9CB}"/>
    <cellStyle name="Accent1 - 60% 6" xfId="72" xr:uid="{BCAAF052-50AF-44B4-920D-A08679579E81}"/>
    <cellStyle name="Accent1_акции по годам 2009-2012" xfId="73" xr:uid="{EF21CEC6-964E-4894-B38C-2F006719C08D}"/>
    <cellStyle name="Accent2" xfId="74" xr:uid="{3986A974-8DF7-4FEE-A8F0-4021A5879EC3}"/>
    <cellStyle name="Accent2 - 20%" xfId="75" xr:uid="{97DB9A40-028E-4603-A5DD-C7D06787C76B}"/>
    <cellStyle name="Accent2 - 20% 2" xfId="76" xr:uid="{57A5C17C-AAD8-4A1D-89D7-542A67C5EC07}"/>
    <cellStyle name="Accent2 - 20% 3" xfId="77" xr:uid="{FF56EC5A-9FC3-44D5-BBDC-54ECFE6AA4C3}"/>
    <cellStyle name="Accent2 - 20% 4" xfId="78" xr:uid="{B3A02300-6D7E-451A-A03B-D6B29D7E8444}"/>
    <cellStyle name="Accent2 - 20% 5" xfId="79" xr:uid="{8924D95D-7AFB-4007-B96F-FD6ED5719DB0}"/>
    <cellStyle name="Accent2 - 20% 6" xfId="80" xr:uid="{487D1AAC-B456-4397-8C7F-5B63C564F9C3}"/>
    <cellStyle name="Accent2 - 40%" xfId="81" xr:uid="{C101C886-BC1D-42DD-B587-F1DE19B278F7}"/>
    <cellStyle name="Accent2 - 40% 2" xfId="82" xr:uid="{37223125-EEC4-4134-AFAA-0C07B6CCC7A1}"/>
    <cellStyle name="Accent2 - 40% 3" xfId="83" xr:uid="{F8A9C78C-A7CC-4AC5-9D9B-3923A3105167}"/>
    <cellStyle name="Accent2 - 40% 4" xfId="84" xr:uid="{7BD1EFC1-1D1F-4D35-9BF9-16574624B9A1}"/>
    <cellStyle name="Accent2 - 40% 5" xfId="85" xr:uid="{2C15D696-FF19-45E6-892A-ED9156F9EB86}"/>
    <cellStyle name="Accent2 - 40% 6" xfId="86" xr:uid="{13677A03-E627-443B-A798-8FF7901E0189}"/>
    <cellStyle name="Accent2 - 60%" xfId="87" xr:uid="{4217ED98-2090-49AE-B00A-2888DE8E1F83}"/>
    <cellStyle name="Accent2 - 60% 2" xfId="88" xr:uid="{9168401F-21D6-4937-A138-76A8A7AD85B9}"/>
    <cellStyle name="Accent2 - 60% 3" xfId="89" xr:uid="{E950E72E-1D9D-468D-8D60-8490A1B4F7F0}"/>
    <cellStyle name="Accent2 - 60% 4" xfId="90" xr:uid="{E09372B2-4C52-42C0-8F04-1B97F51EAC25}"/>
    <cellStyle name="Accent2 - 60% 5" xfId="91" xr:uid="{6ED16801-60A8-4448-A4DC-ED9A941732AE}"/>
    <cellStyle name="Accent2 - 60% 6" xfId="92" xr:uid="{6FE0812C-D90F-410B-A462-8B2DCA25CF4C}"/>
    <cellStyle name="Accent2_акции по годам 2009-2012" xfId="93" xr:uid="{1A6C52EF-7669-46A2-B181-B827DCF424D2}"/>
    <cellStyle name="Accent3" xfId="94" xr:uid="{449CCBD1-09DD-4C49-AE16-9BB3F99B68A9}"/>
    <cellStyle name="Accent3 - 20%" xfId="95" xr:uid="{6699FED6-F22F-45BF-A31B-D0B0C2575A74}"/>
    <cellStyle name="Accent3 - 20% 2" xfId="96" xr:uid="{E1B3E422-EC3F-4EF2-91BC-8D929C76CF3D}"/>
    <cellStyle name="Accent3 - 20% 3" xfId="97" xr:uid="{044C0E17-7FC5-45E8-BFCF-33800D10962F}"/>
    <cellStyle name="Accent3 - 20% 4" xfId="98" xr:uid="{43857649-D663-4F90-95BA-2EB969A2B637}"/>
    <cellStyle name="Accent3 - 20% 5" xfId="99" xr:uid="{49825753-E171-4593-8ABB-E1BC7FB1D656}"/>
    <cellStyle name="Accent3 - 20% 6" xfId="100" xr:uid="{A93F986B-F36D-49A8-8436-3E98B773A587}"/>
    <cellStyle name="Accent3 - 40%" xfId="101" xr:uid="{682C10D6-C36A-41A0-A648-11A2145A8FE2}"/>
    <cellStyle name="Accent3 - 40% 2" xfId="102" xr:uid="{8CAA1D6A-9D23-43D7-803A-3A5DBEE60F0E}"/>
    <cellStyle name="Accent3 - 40% 3" xfId="103" xr:uid="{31C02644-28AC-46A1-B22B-E35749886A6B}"/>
    <cellStyle name="Accent3 - 40% 4" xfId="104" xr:uid="{D911C7FC-28E8-4CFB-B30E-B06BB57EA3BB}"/>
    <cellStyle name="Accent3 - 40% 5" xfId="105" xr:uid="{AAB7498F-25CF-47BB-8957-C245F2451889}"/>
    <cellStyle name="Accent3 - 40% 6" xfId="106" xr:uid="{C935114B-B9EA-4B26-9CEB-04A18029AF7D}"/>
    <cellStyle name="Accent3 - 60%" xfId="107" xr:uid="{D691C230-F771-4ABD-8060-DC12BF232B41}"/>
    <cellStyle name="Accent3 - 60% 2" xfId="108" xr:uid="{3C9589C1-4288-4BE3-8819-97EAFA882FC9}"/>
    <cellStyle name="Accent3 - 60% 3" xfId="109" xr:uid="{5F461AED-90C2-4A68-8CD7-30B3F2CC1025}"/>
    <cellStyle name="Accent3 - 60% 4" xfId="110" xr:uid="{290406D1-4403-4EDF-B291-AF52CA8939A4}"/>
    <cellStyle name="Accent3 - 60% 5" xfId="111" xr:uid="{CEE981BC-17A3-4968-BC18-65D94FC6E611}"/>
    <cellStyle name="Accent3 - 60% 6" xfId="112" xr:uid="{86E8C254-F5F8-4F2B-BDC9-5760C54CCDE8}"/>
    <cellStyle name="Accent3_7-р" xfId="113" xr:uid="{FF0F1761-9F5B-4AFE-B319-F3D81A1B179F}"/>
    <cellStyle name="Accent4" xfId="114" xr:uid="{04ECFA53-0F7A-49CE-9F2C-72A6E2396550}"/>
    <cellStyle name="Accent4 - 20%" xfId="115" xr:uid="{93B72468-8836-4A5D-AF96-261EDFE61925}"/>
    <cellStyle name="Accent4 - 20% 2" xfId="116" xr:uid="{7619A4C3-6718-4581-8899-275031F7F814}"/>
    <cellStyle name="Accent4 - 20% 3" xfId="117" xr:uid="{3BC18146-3BC9-47AC-8BFD-FFD1450CF42D}"/>
    <cellStyle name="Accent4 - 20% 4" xfId="118" xr:uid="{DD8CCF1E-B7A1-4A9E-8D76-14CAB436EC90}"/>
    <cellStyle name="Accent4 - 20% 5" xfId="119" xr:uid="{A9FD322F-4C72-414F-A0C7-AF9796BB1E04}"/>
    <cellStyle name="Accent4 - 20% 6" xfId="120" xr:uid="{F1BC648A-7094-487A-A127-4B646240B947}"/>
    <cellStyle name="Accent4 - 40%" xfId="121" xr:uid="{8DE69E4F-2C0B-41AB-8481-7F115BEB5A10}"/>
    <cellStyle name="Accent4 - 40% 2" xfId="122" xr:uid="{3869CC0C-D176-4505-8D58-21418CA13890}"/>
    <cellStyle name="Accent4 - 40% 3" xfId="123" xr:uid="{CDF7046E-BA02-48DC-9B53-6CFF681CD718}"/>
    <cellStyle name="Accent4 - 40% 4" xfId="124" xr:uid="{C11FD0B2-697C-4FAB-9528-02CC3AF1900A}"/>
    <cellStyle name="Accent4 - 40% 5" xfId="125" xr:uid="{28DE1ECF-EA87-423D-B246-2A7532A86C30}"/>
    <cellStyle name="Accent4 - 40% 6" xfId="126" xr:uid="{C4F09B34-31A6-48EE-8F66-DFBBF3788333}"/>
    <cellStyle name="Accent4 - 60%" xfId="127" xr:uid="{F9D0DDFB-1960-400C-9055-FD8C8F318323}"/>
    <cellStyle name="Accent4 - 60% 2" xfId="128" xr:uid="{BF88DB00-86F9-402A-8024-A2EBAB059586}"/>
    <cellStyle name="Accent4 - 60% 3" xfId="129" xr:uid="{A6699257-B562-4846-8131-3B9EB707CFE5}"/>
    <cellStyle name="Accent4 - 60% 4" xfId="130" xr:uid="{10CDC6CD-47DE-4086-947A-B8BC45189315}"/>
    <cellStyle name="Accent4 - 60% 5" xfId="131" xr:uid="{4EEC915B-9926-4ADE-9631-8E2D8FD4307D}"/>
    <cellStyle name="Accent4 - 60% 6" xfId="132" xr:uid="{FAEFB668-DFC3-4036-8124-0DAD3C530B88}"/>
    <cellStyle name="Accent4_7-р" xfId="133" xr:uid="{355ABE78-1674-40EE-AECA-F3ADE80EA49A}"/>
    <cellStyle name="Accent5" xfId="134" xr:uid="{54CB3FA0-1536-4F6E-8C49-0D578A2D56AF}"/>
    <cellStyle name="Accent5 - 20%" xfId="135" xr:uid="{E96B68B6-72C9-46AA-AFE3-4E2504E4A2F2}"/>
    <cellStyle name="Accent5 - 20% 2" xfId="136" xr:uid="{AFC281A0-9FE5-4E8F-952C-89548526FC6B}"/>
    <cellStyle name="Accent5 - 20% 3" xfId="137" xr:uid="{D80163F4-5B9E-4557-B560-E410557CD8A8}"/>
    <cellStyle name="Accent5 - 20% 4" xfId="138" xr:uid="{9CA0816F-35E6-43A1-8CED-C78C82AA0F4A}"/>
    <cellStyle name="Accent5 - 20% 5" xfId="139" xr:uid="{C48DEC57-D88F-4E65-85BD-9BAC706971AA}"/>
    <cellStyle name="Accent5 - 20% 6" xfId="140" xr:uid="{4209A0A0-37A4-453F-B157-2AD9F2E01AFC}"/>
    <cellStyle name="Accent5 - 40%" xfId="141" xr:uid="{8BD12811-C632-4F00-8155-809EA4D61C58}"/>
    <cellStyle name="Accent5 - 60%" xfId="142" xr:uid="{D3A1CF98-5FDB-455A-97E0-B0334E8836C3}"/>
    <cellStyle name="Accent5 - 60% 2" xfId="143" xr:uid="{F1F836FE-D467-46F2-A06D-42A6FDD8A063}"/>
    <cellStyle name="Accent5 - 60% 3" xfId="144" xr:uid="{414BD869-BE55-4A39-B5CD-FF6E0524E2F4}"/>
    <cellStyle name="Accent5 - 60% 4" xfId="145" xr:uid="{C91F2CC2-FE19-42B4-B591-F9CB1A50E02C}"/>
    <cellStyle name="Accent5 - 60% 5" xfId="146" xr:uid="{28A904A7-4D19-49C2-B528-03B29799345D}"/>
    <cellStyle name="Accent5 - 60% 6" xfId="147" xr:uid="{1279F150-AC42-4A6C-8147-3BDB5965DF16}"/>
    <cellStyle name="Accent5_7-р" xfId="148" xr:uid="{6EF5C117-3546-4CD6-863D-4CF4A13705F4}"/>
    <cellStyle name="Accent6" xfId="149" xr:uid="{7D7887CC-A65D-4641-93E3-07EDDC5DFD26}"/>
    <cellStyle name="Accent6 - 20%" xfId="150" xr:uid="{F14D7EFE-4AEB-406C-992B-C4E7EBF1E9A5}"/>
    <cellStyle name="Accent6 - 40%" xfId="151" xr:uid="{969D7B6D-D90F-4C90-8009-DEE3C0FB1384}"/>
    <cellStyle name="Accent6 - 40% 2" xfId="152" xr:uid="{D01FBDA7-BA53-4B1C-8983-F9D5CA13CB18}"/>
    <cellStyle name="Accent6 - 40% 3" xfId="153" xr:uid="{262C2B67-3766-4FB2-9B74-9C7BDCD46B4F}"/>
    <cellStyle name="Accent6 - 40% 4" xfId="154" xr:uid="{6025DD9E-A1C1-466E-8C65-F9C9E66EF5ED}"/>
    <cellStyle name="Accent6 - 40% 5" xfId="155" xr:uid="{292CB539-758B-4B2D-A0AD-BBAA5AD0F556}"/>
    <cellStyle name="Accent6 - 40% 6" xfId="156" xr:uid="{CB982BA1-0F6B-4846-904F-7FD032E6A49D}"/>
    <cellStyle name="Accent6 - 60%" xfId="157" xr:uid="{EF1B7D4D-16D6-4CB2-A7F3-7EE91C65BE83}"/>
    <cellStyle name="Accent6 - 60% 2" xfId="158" xr:uid="{35B1E3B8-4A2D-4C48-AE20-8BE664BA551B}"/>
    <cellStyle name="Accent6 - 60% 3" xfId="159" xr:uid="{CF22E791-3916-4559-8971-BDAFF80FF86C}"/>
    <cellStyle name="Accent6 - 60% 4" xfId="160" xr:uid="{7B816048-F75E-448F-AABE-9364A7D59DF1}"/>
    <cellStyle name="Accent6 - 60% 5" xfId="161" xr:uid="{C548FBFC-9313-42E8-A4CD-5E5975B462F2}"/>
    <cellStyle name="Accent6 - 60% 6" xfId="162" xr:uid="{37DF90E8-9317-4D60-A727-2987CD669A50}"/>
    <cellStyle name="Accent6_7-р" xfId="163" xr:uid="{CED8970E-B542-47CD-A692-FC831DA8B102}"/>
    <cellStyle name="Annotations Cell - PerformancePoint" xfId="164" xr:uid="{AE7728F1-34A2-403F-84DF-0DF11EFF73C2}"/>
    <cellStyle name="Arial007000001514155735" xfId="165" xr:uid="{95641F7F-E408-4071-B9A5-8AAA735A8AD3}"/>
    <cellStyle name="Arial007000001514155735 2" xfId="166" xr:uid="{F371EEBF-4E64-47B7-B12F-982742248A7A}"/>
    <cellStyle name="Arial0070000015536870911" xfId="167" xr:uid="{69C5A164-D3C7-4672-A9A3-8CC1399E4B6E}"/>
    <cellStyle name="Arial0070000015536870911 2" xfId="168" xr:uid="{8AEC0B23-7F6C-4E64-92E8-6B2D5CA0E87D}"/>
    <cellStyle name="Arial007000001565535" xfId="169" xr:uid="{653CCB64-DD3A-413C-9D8E-7AEE68533297}"/>
    <cellStyle name="Arial007000001565535 2" xfId="170" xr:uid="{D84C2D73-647B-46E4-9DCC-812748CD4BE6}"/>
    <cellStyle name="Arial0110010000536870911" xfId="171" xr:uid="{4DE5FFF5-9D62-45C8-9209-0C3A9490CCED}"/>
    <cellStyle name="Arial01101000015536870911" xfId="172" xr:uid="{E741E8DB-940C-4B6E-ABB0-5A11BADA44C8}"/>
    <cellStyle name="Arial01101000015536870911 2" xfId="689" xr:uid="{F41CDC14-C4B5-4281-AE4B-0249B71DFA49}"/>
    <cellStyle name="Arial01101000015536870911 2 2" xfId="962" xr:uid="{BA149B76-0C89-4000-AB57-8A192596CA50}"/>
    <cellStyle name="Arial01101000015536870911 2 2 2" xfId="1478" xr:uid="{2E29230C-A61C-4421-9583-DA45C3B006F9}"/>
    <cellStyle name="Arial01101000015536870911 2 2 2 2" xfId="2525" xr:uid="{A01DBE25-890F-4E23-A78E-06C188920EFA}"/>
    <cellStyle name="Arial01101000015536870911 2 2 2 2 2" xfId="5631" xr:uid="{6691B72A-7762-48C0-8CF1-48FB8413E84E}"/>
    <cellStyle name="Arial01101000015536870911 2 2 2 2 3" xfId="8733" xr:uid="{79703A35-D9FE-4DCF-9978-10699ABD132A}"/>
    <cellStyle name="Arial01101000015536870911 2 2 2 3" xfId="4080" xr:uid="{020E10DB-E765-45FC-BC4D-4C0767CAFBFA}"/>
    <cellStyle name="Arial01101000015536870911 2 2 2 4" xfId="7182" xr:uid="{CEA3C633-3439-4A97-B9F6-C7210C7D9366}"/>
    <cellStyle name="Arial01101000015536870911 2 2 3" xfId="3045" xr:uid="{0669C69F-CB2C-46A0-A412-FD60299A08B1}"/>
    <cellStyle name="Arial01101000015536870911 2 2 3 2" xfId="6147" xr:uid="{A0D0C7F0-4CFB-4E1C-B7C0-D7DBB0A70E8A}"/>
    <cellStyle name="Arial01101000015536870911 2 2 3 2 2" xfId="9249" xr:uid="{CF2E1F31-2A81-4A10-928D-4E2D71651AA8}"/>
    <cellStyle name="Arial01101000015536870911 2 2 3 3" xfId="4599" xr:uid="{DFCA399C-D9B9-4B7C-A5B5-F7A91E6E4586}"/>
    <cellStyle name="Arial01101000015536870911 2 2 3 4" xfId="7701" xr:uid="{AEFA7CB8-D259-45F0-AB42-1E8054763164}"/>
    <cellStyle name="Arial01101000015536870911 2 2 4" xfId="2007" xr:uid="{C382828B-F6B6-49D4-8E0F-A2769BEDFDCD}"/>
    <cellStyle name="Arial01101000015536870911 2 2 4 2" xfId="5115" xr:uid="{FDCD20DD-4D84-4B43-98FE-AD733DA276B3}"/>
    <cellStyle name="Arial01101000015536870911 2 2 4 3" xfId="8217" xr:uid="{BD482D33-ADCF-4C15-B27E-B3BFC09601F0}"/>
    <cellStyle name="Arial01101000015536870911 2 2 5" xfId="3564" xr:uid="{8B42439C-DE07-4B55-972A-F582F9B9EC93}"/>
    <cellStyle name="Arial01101000015536870911 2 2 6" xfId="6666" xr:uid="{5082955A-6919-4FBA-B58B-7934DD3CD76D}"/>
    <cellStyle name="Arial01101000015536870911 2 3" xfId="1220" xr:uid="{852D3624-464E-41C5-BBAC-81C56D859530}"/>
    <cellStyle name="Arial01101000015536870911 2 3 2" xfId="2267" xr:uid="{00A60816-D05E-4D1A-9A76-CB03D3707076}"/>
    <cellStyle name="Arial01101000015536870911 2 3 2 2" xfId="5373" xr:uid="{3F108D28-2919-4A6A-BD45-4EBA65948435}"/>
    <cellStyle name="Arial01101000015536870911 2 3 2 3" xfId="8475" xr:uid="{9FBBD477-7540-4561-97C1-22B9DE397BF8}"/>
    <cellStyle name="Arial01101000015536870911 2 3 3" xfId="3822" xr:uid="{5A83BD30-57B1-4E79-8D16-1BEBB5535EC7}"/>
    <cellStyle name="Arial01101000015536870911 2 3 4" xfId="6924" xr:uid="{AD8EDC26-A790-4E0E-BB5C-D7771447965F}"/>
    <cellStyle name="Arial01101000015536870911 2 4" xfId="2787" xr:uid="{0C64DA5E-98EA-4467-9E32-7EE34D51CAA2}"/>
    <cellStyle name="Arial01101000015536870911 2 4 2" xfId="5889" xr:uid="{D6B918F9-950B-45CF-A3DF-1503EBCEBE95}"/>
    <cellStyle name="Arial01101000015536870911 2 4 2 2" xfId="8991" xr:uid="{47DE5E28-B950-4B6A-8E10-1FB345275A72}"/>
    <cellStyle name="Arial01101000015536870911 2 4 3" xfId="4341" xr:uid="{A44B37B6-8334-4AF8-9114-DCCED393D91D}"/>
    <cellStyle name="Arial01101000015536870911 2 4 4" xfId="7443" xr:uid="{7DA85993-719C-4E23-88D6-DECD6BE8EC69}"/>
    <cellStyle name="Arial01101000015536870911 2 5" xfId="1749" xr:uid="{52A88849-7CF6-4F62-8870-2259A685C232}"/>
    <cellStyle name="Arial01101000015536870911 2 5 2" xfId="4857" xr:uid="{7A7F9259-72C6-4A37-AF37-1EEFC73D8202}"/>
    <cellStyle name="Arial01101000015536870911 2 5 3" xfId="7959" xr:uid="{ACFD72DD-55BF-4EDB-8D0A-89C949A56DA0}"/>
    <cellStyle name="Arial01101000015536870911 2 6" xfId="3306" xr:uid="{0AE43011-0362-4437-9783-525C5573748C}"/>
    <cellStyle name="Arial01101000015536870911 2 7" xfId="6408" xr:uid="{FDDFE554-522D-4549-BB66-B1B90CBCDA2C}"/>
    <cellStyle name="Arial017010000536870911" xfId="173" xr:uid="{A1CA3220-7678-4608-8B85-AFD058100395}"/>
    <cellStyle name="Arial018000000536870911" xfId="174" xr:uid="{6C8A0D0E-0FD9-46BF-A6E5-A535AB6524DF}"/>
    <cellStyle name="Arial10170100015536870911" xfId="175" xr:uid="{D2A50322-1541-442D-990A-E8EF2BDB48F5}"/>
    <cellStyle name="Arial10170100015536870911 2" xfId="176" xr:uid="{8CFED029-B9E0-4486-A284-98CB9B60D914}"/>
    <cellStyle name="Arial10170100015536870911 2 2" xfId="691" xr:uid="{C5C3250D-9DE5-43A6-882B-7C04A4127AAD}"/>
    <cellStyle name="Arial10170100015536870911 2 2 2" xfId="964" xr:uid="{26A41F6F-368C-4542-8D1E-18F7869BF4E7}"/>
    <cellStyle name="Arial10170100015536870911 2 2 2 2" xfId="1480" xr:uid="{A631DEB9-5C03-4AA2-9A5C-6B5009E1C426}"/>
    <cellStyle name="Arial10170100015536870911 2 2 2 2 2" xfId="2527" xr:uid="{784C4B29-B7E4-4481-8C1C-59AAF9528EC6}"/>
    <cellStyle name="Arial10170100015536870911 2 2 2 2 2 2" xfId="5633" xr:uid="{CF88E60A-124D-49B3-ADDF-6716F38C08DE}"/>
    <cellStyle name="Arial10170100015536870911 2 2 2 2 2 3" xfId="8735" xr:uid="{F8F72217-AC18-440E-98F3-92EB686979DD}"/>
    <cellStyle name="Arial10170100015536870911 2 2 2 2 3" xfId="4082" xr:uid="{DF248956-ABA0-4C74-B7A8-C574B9B02053}"/>
    <cellStyle name="Arial10170100015536870911 2 2 2 2 4" xfId="7184" xr:uid="{4BF948E9-CFC7-4479-BAE5-6D78AB1DFF09}"/>
    <cellStyle name="Arial10170100015536870911 2 2 2 3" xfId="3047" xr:uid="{C9A18656-699C-451F-ABD5-A23431980D8B}"/>
    <cellStyle name="Arial10170100015536870911 2 2 2 3 2" xfId="6149" xr:uid="{289BA42F-4FAA-45E9-8116-D25414935666}"/>
    <cellStyle name="Arial10170100015536870911 2 2 2 3 2 2" xfId="9251" xr:uid="{FA2FBBAB-E26D-496E-BEF0-39E0DE2521B7}"/>
    <cellStyle name="Arial10170100015536870911 2 2 2 3 3" xfId="4601" xr:uid="{DAB532F0-2318-4A3D-BD5A-C4C464014567}"/>
    <cellStyle name="Arial10170100015536870911 2 2 2 3 4" xfId="7703" xr:uid="{A74EFD3E-4CB0-4D14-94C9-C63D503C0711}"/>
    <cellStyle name="Arial10170100015536870911 2 2 2 4" xfId="2009" xr:uid="{DA15129F-8FCE-4B75-B86C-5C65E63D8666}"/>
    <cellStyle name="Arial10170100015536870911 2 2 2 4 2" xfId="5117" xr:uid="{3C30F2A5-A048-4694-9828-6DEDBA33CF24}"/>
    <cellStyle name="Arial10170100015536870911 2 2 2 4 3" xfId="8219" xr:uid="{E2F1BD2D-06A3-4EAC-A6C3-4DB4ADB38106}"/>
    <cellStyle name="Arial10170100015536870911 2 2 2 5" xfId="3566" xr:uid="{4252B5E9-2D2A-474A-B693-3687D9BF986E}"/>
    <cellStyle name="Arial10170100015536870911 2 2 2 6" xfId="6668" xr:uid="{F9B1791A-C3EC-4EF8-8FBB-D108F825F38F}"/>
    <cellStyle name="Arial10170100015536870911 2 2 3" xfId="1222" xr:uid="{5BD75526-8E4A-4C93-8FD2-30E0F1A94C97}"/>
    <cellStyle name="Arial10170100015536870911 2 2 3 2" xfId="2269" xr:uid="{9FADA0A1-8120-4EA7-8A44-0D2A68A9947D}"/>
    <cellStyle name="Arial10170100015536870911 2 2 3 2 2" xfId="5375" xr:uid="{C900668E-6D61-41CE-B65B-FC3607DF5FE5}"/>
    <cellStyle name="Arial10170100015536870911 2 2 3 2 3" xfId="8477" xr:uid="{3AE260A6-3BAB-4AE6-8C7C-4AF002A91B4A}"/>
    <cellStyle name="Arial10170100015536870911 2 2 3 3" xfId="3824" xr:uid="{86887ABC-0E0B-4665-A33A-85CB2AC9EED3}"/>
    <cellStyle name="Arial10170100015536870911 2 2 3 4" xfId="6926" xr:uid="{E93475EA-6D04-4B56-A8BB-D522EBF4B987}"/>
    <cellStyle name="Arial10170100015536870911 2 2 4" xfId="2789" xr:uid="{4C2707EC-6479-4671-82F8-F954A74A2184}"/>
    <cellStyle name="Arial10170100015536870911 2 2 4 2" xfId="5891" xr:uid="{BD9A93E7-B5D8-495B-BE28-3CFAAA0E55C9}"/>
    <cellStyle name="Arial10170100015536870911 2 2 4 2 2" xfId="8993" xr:uid="{36ECF3DA-1BE2-40C1-9BBA-7C00183F6C8F}"/>
    <cellStyle name="Arial10170100015536870911 2 2 4 3" xfId="4343" xr:uid="{59A7FE23-3156-406B-92CC-8BD9E76DA620}"/>
    <cellStyle name="Arial10170100015536870911 2 2 4 4" xfId="7445" xr:uid="{4F0DE6E4-9939-4B6B-BC53-11FDF5812A01}"/>
    <cellStyle name="Arial10170100015536870911 2 2 5" xfId="1751" xr:uid="{2C27B247-CB9C-470F-8DFE-C91555536345}"/>
    <cellStyle name="Arial10170100015536870911 2 2 5 2" xfId="4859" xr:uid="{CC00BF65-9B46-460B-B20B-E6A1FEC733D3}"/>
    <cellStyle name="Arial10170100015536870911 2 2 5 3" xfId="7961" xr:uid="{984BFE11-3722-44E2-BA14-90CD452558EA}"/>
    <cellStyle name="Arial10170100015536870911 2 2 6" xfId="3308" xr:uid="{33D191DC-D9DF-4786-B2AC-59056D11C7C2}"/>
    <cellStyle name="Arial10170100015536870911 2 2 7" xfId="6410" xr:uid="{0E464E52-394C-4CF1-83BF-C05A435BD5D0}"/>
    <cellStyle name="Arial10170100015536870911 2 3" xfId="948" xr:uid="{96CAF381-8C7A-4B20-B343-A12F79A66E09}"/>
    <cellStyle name="Arial10170100015536870911 3" xfId="690" xr:uid="{EB600B4B-FD59-4B3B-957D-1C590F88BCBB}"/>
    <cellStyle name="Arial10170100015536870911 3 2" xfId="963" xr:uid="{472245C5-7258-430D-BAEB-B08160F48F1F}"/>
    <cellStyle name="Arial10170100015536870911 3 2 2" xfId="1479" xr:uid="{723FDC97-E069-4026-A958-F571C7AA84A3}"/>
    <cellStyle name="Arial10170100015536870911 3 2 2 2" xfId="2526" xr:uid="{84272F4B-7EC8-4E8A-8ED0-72C5F12C823F}"/>
    <cellStyle name="Arial10170100015536870911 3 2 2 2 2" xfId="5632" xr:uid="{E335A665-D03F-42D9-80CF-434F0AA00A36}"/>
    <cellStyle name="Arial10170100015536870911 3 2 2 2 3" xfId="8734" xr:uid="{B5C2D370-A73D-464D-A2EC-CFEB0193BEB9}"/>
    <cellStyle name="Arial10170100015536870911 3 2 2 3" xfId="4081" xr:uid="{23441905-8A2F-40CB-B67A-7DFD2BC37C4F}"/>
    <cellStyle name="Arial10170100015536870911 3 2 2 4" xfId="7183" xr:uid="{C3267D7D-B9CC-47E8-88AE-396627F94CAC}"/>
    <cellStyle name="Arial10170100015536870911 3 2 3" xfId="3046" xr:uid="{8C66558A-B8B0-4199-8BE8-C0F2ACD9B625}"/>
    <cellStyle name="Arial10170100015536870911 3 2 3 2" xfId="6148" xr:uid="{75C36A76-EBA0-4B1F-B618-AB7AA1F25290}"/>
    <cellStyle name="Arial10170100015536870911 3 2 3 2 2" xfId="9250" xr:uid="{7271F919-38C6-40E8-A153-D8C203A04B79}"/>
    <cellStyle name="Arial10170100015536870911 3 2 3 3" xfId="4600" xr:uid="{CA6D72E8-76CA-4CDD-9147-7C6B6668B8F4}"/>
    <cellStyle name="Arial10170100015536870911 3 2 3 4" xfId="7702" xr:uid="{964C9F64-30B5-4989-A606-F2093EC3377E}"/>
    <cellStyle name="Arial10170100015536870911 3 2 4" xfId="2008" xr:uid="{45B51A23-80A9-4FF6-BBAF-62C6EC5AE4CE}"/>
    <cellStyle name="Arial10170100015536870911 3 2 4 2" xfId="5116" xr:uid="{95FB61BE-AD8D-460E-A1F9-9ACB39EBC86E}"/>
    <cellStyle name="Arial10170100015536870911 3 2 4 3" xfId="8218" xr:uid="{BD0F2F78-4EF6-4207-8088-EB1D129C7C48}"/>
    <cellStyle name="Arial10170100015536870911 3 2 5" xfId="3565" xr:uid="{E669DCCD-E392-444F-B059-C7960C0DB11D}"/>
    <cellStyle name="Arial10170100015536870911 3 2 6" xfId="6667" xr:uid="{E2BA7D42-573C-4D2C-8F5A-F496624DCB67}"/>
    <cellStyle name="Arial10170100015536870911 3 3" xfId="1221" xr:uid="{76EBF8C0-4CEE-48D6-8CF1-EA5C05368A73}"/>
    <cellStyle name="Arial10170100015536870911 3 3 2" xfId="2268" xr:uid="{7AD22CA4-9C37-49DA-BE21-2FCA08AA6F91}"/>
    <cellStyle name="Arial10170100015536870911 3 3 2 2" xfId="5374" xr:uid="{F0F89B26-AF94-46A4-8A8E-07AB11DFE0CE}"/>
    <cellStyle name="Arial10170100015536870911 3 3 2 3" xfId="8476" xr:uid="{899B25AA-D36A-4077-822F-7A49F5D8C0F4}"/>
    <cellStyle name="Arial10170100015536870911 3 3 3" xfId="3823" xr:uid="{008BC0DD-BE3F-4DC6-A07A-46E072CA3875}"/>
    <cellStyle name="Arial10170100015536870911 3 3 4" xfId="6925" xr:uid="{F06EADEF-914A-4986-9311-93B20DD49DBB}"/>
    <cellStyle name="Arial10170100015536870911 3 4" xfId="2788" xr:uid="{E7DFA6AB-9F73-46D9-98F6-91ABA3412990}"/>
    <cellStyle name="Arial10170100015536870911 3 4 2" xfId="5890" xr:uid="{86C16E40-6020-4FAC-9995-832AC040CB2D}"/>
    <cellStyle name="Arial10170100015536870911 3 4 2 2" xfId="8992" xr:uid="{C8BDC848-9A5B-493B-BED6-A530B8120152}"/>
    <cellStyle name="Arial10170100015536870911 3 4 3" xfId="4342" xr:uid="{65AD9F54-0E39-409D-935E-BCCAF043F37E}"/>
    <cellStyle name="Arial10170100015536870911 3 4 4" xfId="7444" xr:uid="{B3077718-0775-40FA-8FA3-CAEA6C671412}"/>
    <cellStyle name="Arial10170100015536870911 3 5" xfId="1750" xr:uid="{194586F7-24D3-4F54-AF9E-B3E432D14FF5}"/>
    <cellStyle name="Arial10170100015536870911 3 5 2" xfId="4858" xr:uid="{05B8F2A3-1CED-4851-98E0-82297C4EC496}"/>
    <cellStyle name="Arial10170100015536870911 3 5 3" xfId="7960" xr:uid="{BCF4057A-EAEF-41A1-A207-F756D4ECB094}"/>
    <cellStyle name="Arial10170100015536870911 3 6" xfId="3307" xr:uid="{B071318F-E226-4A05-B672-159E42285705}"/>
    <cellStyle name="Arial10170100015536870911 3 7" xfId="6409" xr:uid="{60EF9A52-BD5F-4C1D-AC7A-E2CD536FF520}"/>
    <cellStyle name="Arial10170100015536870911 4" xfId="947" xr:uid="{D2B157D6-349A-468E-9F10-1B4B2242CD42}"/>
    <cellStyle name="Arial107000000536870911" xfId="177" xr:uid="{3FAF7316-B272-441E-BB4C-B9113A958CCC}"/>
    <cellStyle name="Arial107000001514155735" xfId="178" xr:uid="{CD2CE741-2CB9-463F-912F-870C0D0B820C}"/>
    <cellStyle name="Arial107000001514155735 2" xfId="179" xr:uid="{0F3A4193-1378-4FC9-984D-4F89D1508A4A}"/>
    <cellStyle name="Arial107000001514155735 2 2" xfId="693" xr:uid="{FD6457E2-10DD-40B2-B90E-42EC5F58363D}"/>
    <cellStyle name="Arial107000001514155735 2 2 2" xfId="966" xr:uid="{0FE4BDBE-9A9E-40DA-9E09-5B0EBCE2A873}"/>
    <cellStyle name="Arial107000001514155735 2 2 2 2" xfId="1482" xr:uid="{A2F663A2-025B-4E31-A7B1-742F3F5C7E75}"/>
    <cellStyle name="Arial107000001514155735 2 2 2 2 2" xfId="2529" xr:uid="{D9E34B80-CBD7-43C6-A0BC-9882740E3E9B}"/>
    <cellStyle name="Arial107000001514155735 2 2 2 2 2 2" xfId="5635" xr:uid="{C9EACD83-8C6C-4FFB-9BEE-67153762E75F}"/>
    <cellStyle name="Arial107000001514155735 2 2 2 2 2 3" xfId="8737" xr:uid="{64C2E0D0-466B-4088-9FCD-8390D4C388E3}"/>
    <cellStyle name="Arial107000001514155735 2 2 2 2 3" xfId="4084" xr:uid="{02AA8965-D3BE-47E8-921D-4315CFF73A1B}"/>
    <cellStyle name="Arial107000001514155735 2 2 2 2 4" xfId="7186" xr:uid="{6D56573D-45B6-4EAC-9CE4-7DFB5E88DB4A}"/>
    <cellStyle name="Arial107000001514155735 2 2 2 3" xfId="3049" xr:uid="{ADF9E613-0B77-4951-94F6-88DC204FA4DF}"/>
    <cellStyle name="Arial107000001514155735 2 2 2 3 2" xfId="6151" xr:uid="{F72AB105-35EE-4BCF-B99C-D9D158CBAC60}"/>
    <cellStyle name="Arial107000001514155735 2 2 2 3 2 2" xfId="9253" xr:uid="{525E1D63-A579-41DD-BD50-A2FF7BD5A6A9}"/>
    <cellStyle name="Arial107000001514155735 2 2 2 3 3" xfId="4603" xr:uid="{EB7944F5-F664-4A1A-94CE-D83DAC1863C4}"/>
    <cellStyle name="Arial107000001514155735 2 2 2 3 4" xfId="7705" xr:uid="{0E87CC88-3C18-4265-A9E8-B25824E6BC0C}"/>
    <cellStyle name="Arial107000001514155735 2 2 2 4" xfId="2011" xr:uid="{8B6E62DF-2A8E-4157-9E69-19F1111CA408}"/>
    <cellStyle name="Arial107000001514155735 2 2 2 4 2" xfId="5119" xr:uid="{5AFD9E0C-EC75-4054-90E8-226335A92CF9}"/>
    <cellStyle name="Arial107000001514155735 2 2 2 4 3" xfId="8221" xr:uid="{053F706A-0D85-4E23-AF57-4BF1CF5AB45E}"/>
    <cellStyle name="Arial107000001514155735 2 2 2 5" xfId="3568" xr:uid="{7BD3291F-D452-4253-B3AB-99A2995C7466}"/>
    <cellStyle name="Arial107000001514155735 2 2 2 6" xfId="6670" xr:uid="{B67AA4C9-7B52-4607-A22E-D5857EE466E4}"/>
    <cellStyle name="Arial107000001514155735 2 2 3" xfId="1224" xr:uid="{C25585B5-65DD-467D-B74B-DDFFFD96A4F5}"/>
    <cellStyle name="Arial107000001514155735 2 2 3 2" xfId="2271" xr:uid="{41588B4D-C672-40AB-A53A-D25EE54F58DA}"/>
    <cellStyle name="Arial107000001514155735 2 2 3 2 2" xfId="5377" xr:uid="{BE5FA6B0-F3A2-4650-905C-F8B62C68E0A1}"/>
    <cellStyle name="Arial107000001514155735 2 2 3 2 3" xfId="8479" xr:uid="{31C66771-F716-42E0-BFD6-5DFA95C56605}"/>
    <cellStyle name="Arial107000001514155735 2 2 3 3" xfId="3826" xr:uid="{046BCF21-1113-4399-90BC-E72248AB599C}"/>
    <cellStyle name="Arial107000001514155735 2 2 3 4" xfId="6928" xr:uid="{DC951FEA-E325-4EEC-B638-07F35A7A1A99}"/>
    <cellStyle name="Arial107000001514155735 2 2 4" xfId="2791" xr:uid="{9CA41384-1B10-4088-B877-BF9E6E237939}"/>
    <cellStyle name="Arial107000001514155735 2 2 4 2" xfId="5893" xr:uid="{99C20DCC-DD1A-4BB8-A1A3-5888AD7CA800}"/>
    <cellStyle name="Arial107000001514155735 2 2 4 2 2" xfId="8995" xr:uid="{38E004F7-7FE6-449E-AF44-D32149DC9E4A}"/>
    <cellStyle name="Arial107000001514155735 2 2 4 3" xfId="4345" xr:uid="{A35D6F17-DC65-4A54-8A8C-C73A257EE7B3}"/>
    <cellStyle name="Arial107000001514155735 2 2 4 4" xfId="7447" xr:uid="{F2C6255F-8B4F-4632-A143-F3C6C8DCE9AD}"/>
    <cellStyle name="Arial107000001514155735 2 2 5" xfId="1753" xr:uid="{DE3B7296-26EC-4CCC-BD7B-BEBA0BFB6F0C}"/>
    <cellStyle name="Arial107000001514155735 2 2 5 2" xfId="4861" xr:uid="{CC751630-B2DA-4A40-BBA4-597EC987C6F8}"/>
    <cellStyle name="Arial107000001514155735 2 2 5 3" xfId="7963" xr:uid="{50369A4C-600F-469A-B9B9-8A3A21AFCCA9}"/>
    <cellStyle name="Arial107000001514155735 2 2 6" xfId="3310" xr:uid="{F721B56A-64E1-4710-94EB-521604173FB5}"/>
    <cellStyle name="Arial107000001514155735 2 2 7" xfId="6412" xr:uid="{96D5459B-690D-434A-AAF0-473CBA09701E}"/>
    <cellStyle name="Arial107000001514155735 2 3" xfId="950" xr:uid="{58AB2005-25AA-46BA-AAAA-F5DA43C7A68A}"/>
    <cellStyle name="Arial107000001514155735 3" xfId="692" xr:uid="{856B7758-F221-4856-86B9-E56317B59E43}"/>
    <cellStyle name="Arial107000001514155735 3 2" xfId="965" xr:uid="{9D2A51D0-0BC3-4DD4-8CE2-1C8B8E0C2F5A}"/>
    <cellStyle name="Arial107000001514155735 3 2 2" xfId="1481" xr:uid="{2B9A4093-3038-497C-8405-95790B380689}"/>
    <cellStyle name="Arial107000001514155735 3 2 2 2" xfId="2528" xr:uid="{F56D00EE-6E5C-4099-86EC-1C85428581D5}"/>
    <cellStyle name="Arial107000001514155735 3 2 2 2 2" xfId="5634" xr:uid="{82E45707-6056-4B5C-B6BB-2B84ED9318F3}"/>
    <cellStyle name="Arial107000001514155735 3 2 2 2 3" xfId="8736" xr:uid="{C621B378-59AD-4079-AD97-3CFC083E49CD}"/>
    <cellStyle name="Arial107000001514155735 3 2 2 3" xfId="4083" xr:uid="{9A301B95-D6CC-4046-9A69-2BF97625BBEE}"/>
    <cellStyle name="Arial107000001514155735 3 2 2 4" xfId="7185" xr:uid="{D8696600-087D-4CC2-9DD6-DE9175368E85}"/>
    <cellStyle name="Arial107000001514155735 3 2 3" xfId="3048" xr:uid="{1692CB5C-0FE0-4F43-B6FD-35BF9C7D5E74}"/>
    <cellStyle name="Arial107000001514155735 3 2 3 2" xfId="6150" xr:uid="{2334A210-F765-4D64-B041-5E54CAFAD7DB}"/>
    <cellStyle name="Arial107000001514155735 3 2 3 2 2" xfId="9252" xr:uid="{34C8A198-3827-4AB3-8CB6-97AFE2AC881B}"/>
    <cellStyle name="Arial107000001514155735 3 2 3 3" xfId="4602" xr:uid="{E1D9742C-EAF3-48D8-A3E5-F1A6C7BF6FA8}"/>
    <cellStyle name="Arial107000001514155735 3 2 3 4" xfId="7704" xr:uid="{BDADDAB0-BEB0-4801-B257-A09D679295DC}"/>
    <cellStyle name="Arial107000001514155735 3 2 4" xfId="2010" xr:uid="{85D7F34B-426E-415C-A8E2-3BCB8D42E5CF}"/>
    <cellStyle name="Arial107000001514155735 3 2 4 2" xfId="5118" xr:uid="{BC2B56DB-1270-468A-8437-6818EB52DBF5}"/>
    <cellStyle name="Arial107000001514155735 3 2 4 3" xfId="8220" xr:uid="{EAAD1DEE-ABA0-4811-BFFD-3BA21919918C}"/>
    <cellStyle name="Arial107000001514155735 3 2 5" xfId="3567" xr:uid="{6E3A5C79-E405-4D25-A1DF-F55E96CA397F}"/>
    <cellStyle name="Arial107000001514155735 3 2 6" xfId="6669" xr:uid="{8C39CB05-467C-4B00-AB09-0B1D5834D19B}"/>
    <cellStyle name="Arial107000001514155735 3 3" xfId="1223" xr:uid="{6A0D31FC-6B08-4463-820D-0DD1B9631293}"/>
    <cellStyle name="Arial107000001514155735 3 3 2" xfId="2270" xr:uid="{FB647244-2F1D-4844-86A8-5B76C1837965}"/>
    <cellStyle name="Arial107000001514155735 3 3 2 2" xfId="5376" xr:uid="{7BBF5850-F5A0-40E0-906F-3A25D90926FC}"/>
    <cellStyle name="Arial107000001514155735 3 3 2 3" xfId="8478" xr:uid="{BD0CDD2E-43FC-4A2A-8C2B-0983ECC2B535}"/>
    <cellStyle name="Arial107000001514155735 3 3 3" xfId="3825" xr:uid="{901C8B7D-9D9A-4AB6-843B-23476FEB93B3}"/>
    <cellStyle name="Arial107000001514155735 3 3 4" xfId="6927" xr:uid="{B21CCC8C-4C46-48DC-9962-72234C22D51D}"/>
    <cellStyle name="Arial107000001514155735 3 4" xfId="2790" xr:uid="{63439681-F26F-4D64-B7F6-F138C9DC8D0D}"/>
    <cellStyle name="Arial107000001514155735 3 4 2" xfId="5892" xr:uid="{5D050895-9676-4106-AD24-19DDE8EC2F4B}"/>
    <cellStyle name="Arial107000001514155735 3 4 2 2" xfId="8994" xr:uid="{C914E83A-985F-422E-8240-F1DA61487E23}"/>
    <cellStyle name="Arial107000001514155735 3 4 3" xfId="4344" xr:uid="{4E3B6935-BC72-4655-8B8F-140D204CBFC5}"/>
    <cellStyle name="Arial107000001514155735 3 4 4" xfId="7446" xr:uid="{D3B08975-8C99-4DB4-94D2-365DBB364E13}"/>
    <cellStyle name="Arial107000001514155735 3 5" xfId="1752" xr:uid="{44973F8F-4DF9-4822-812F-F6B9C935506F}"/>
    <cellStyle name="Arial107000001514155735 3 5 2" xfId="4860" xr:uid="{E7EAE2C6-97F9-4F77-B477-083EEF7DC771}"/>
    <cellStyle name="Arial107000001514155735 3 5 3" xfId="7962" xr:uid="{B947CD84-CEE7-4439-BB24-2210FE305453}"/>
    <cellStyle name="Arial107000001514155735 3 6" xfId="3309" xr:uid="{68F98379-BEB8-4F88-957E-18A3788A4863}"/>
    <cellStyle name="Arial107000001514155735 3 7" xfId="6411" xr:uid="{2584E8A8-6CE6-44C2-8407-46C07061F1B2}"/>
    <cellStyle name="Arial107000001514155735 4" xfId="949" xr:uid="{E91F57AC-44B1-4605-AED4-27135A697DB8}"/>
    <cellStyle name="Arial107000001514155735FMT" xfId="180" xr:uid="{3E2E1294-5EDD-4D9A-8D14-1E7D34CA97C5}"/>
    <cellStyle name="Arial107000001514155735FMT 2" xfId="181" xr:uid="{1359CDF5-435C-4277-9E42-C1282DEFEB4F}"/>
    <cellStyle name="Arial107000001514155735FMT 2 2" xfId="695" xr:uid="{58C6E826-6BE5-478D-88BC-3C4A18FCA3C1}"/>
    <cellStyle name="Arial107000001514155735FMT 2 2 2" xfId="968" xr:uid="{CDE68B3E-A7A1-411F-B55D-7E8BE1B195F1}"/>
    <cellStyle name="Arial107000001514155735FMT 2 2 2 2" xfId="1484" xr:uid="{3C36AFCD-E50E-400E-A8E5-CA08DF52DECD}"/>
    <cellStyle name="Arial107000001514155735FMT 2 2 2 2 2" xfId="2531" xr:uid="{92B19C1D-6382-4A9C-8DAD-CE9E00998952}"/>
    <cellStyle name="Arial107000001514155735FMT 2 2 2 2 2 2" xfId="5637" xr:uid="{444258C4-304D-436D-9292-B9329A3368C4}"/>
    <cellStyle name="Arial107000001514155735FMT 2 2 2 2 2 3" xfId="8739" xr:uid="{3D56E6A4-0D88-4BE3-B174-F21792E53278}"/>
    <cellStyle name="Arial107000001514155735FMT 2 2 2 2 3" xfId="4086" xr:uid="{0607A078-DEF7-4C8E-885B-9C44C7F61264}"/>
    <cellStyle name="Arial107000001514155735FMT 2 2 2 2 4" xfId="7188" xr:uid="{06F4A8A2-ED62-4270-B258-63ABBC46C8E8}"/>
    <cellStyle name="Arial107000001514155735FMT 2 2 2 3" xfId="3051" xr:uid="{FAFEED37-EA57-4611-94FE-DBB3D4C94068}"/>
    <cellStyle name="Arial107000001514155735FMT 2 2 2 3 2" xfId="6153" xr:uid="{6198C974-E024-48CD-9CFF-BE7116A6B146}"/>
    <cellStyle name="Arial107000001514155735FMT 2 2 2 3 2 2" xfId="9255" xr:uid="{946404DE-EB42-4F7F-A8F0-6BAECB45919E}"/>
    <cellStyle name="Arial107000001514155735FMT 2 2 2 3 3" xfId="4605" xr:uid="{6E65553B-CA61-4D99-9B09-DA48FA4CED7F}"/>
    <cellStyle name="Arial107000001514155735FMT 2 2 2 3 4" xfId="7707" xr:uid="{FC088504-8666-4B02-9151-AFD238943C5F}"/>
    <cellStyle name="Arial107000001514155735FMT 2 2 2 4" xfId="2013" xr:uid="{A3B12057-AAE6-4D1E-A485-376FECFAFD03}"/>
    <cellStyle name="Arial107000001514155735FMT 2 2 2 4 2" xfId="5121" xr:uid="{3B76CFD7-0C3C-4137-8667-F727922733C7}"/>
    <cellStyle name="Arial107000001514155735FMT 2 2 2 4 3" xfId="8223" xr:uid="{4409768F-DF10-4535-8B56-4A53770ADD46}"/>
    <cellStyle name="Arial107000001514155735FMT 2 2 2 5" xfId="3570" xr:uid="{607C092E-089A-4594-A450-4C1E4DD067C3}"/>
    <cellStyle name="Arial107000001514155735FMT 2 2 2 6" xfId="6672" xr:uid="{2D8DB514-E56F-4F8A-A2F7-171EFE75A339}"/>
    <cellStyle name="Arial107000001514155735FMT 2 2 3" xfId="1226" xr:uid="{274AA3EA-92B7-451E-8EDF-498436D33BFB}"/>
    <cellStyle name="Arial107000001514155735FMT 2 2 3 2" xfId="2273" xr:uid="{AD9A698C-15C0-42BA-9D61-492B9E553F2E}"/>
    <cellStyle name="Arial107000001514155735FMT 2 2 3 2 2" xfId="5379" xr:uid="{D1E3E55C-8F4B-4A4A-B66C-81C02094E7C5}"/>
    <cellStyle name="Arial107000001514155735FMT 2 2 3 2 3" xfId="8481" xr:uid="{2D463C0F-EF33-4BA4-9C53-B0D3D66C9D98}"/>
    <cellStyle name="Arial107000001514155735FMT 2 2 3 3" xfId="3828" xr:uid="{5A801721-1FA2-462E-B529-B46DBA597474}"/>
    <cellStyle name="Arial107000001514155735FMT 2 2 3 4" xfId="6930" xr:uid="{9BE9CB42-37F1-41D7-8CA6-42B1B5D4355D}"/>
    <cellStyle name="Arial107000001514155735FMT 2 2 4" xfId="2793" xr:uid="{7C2E0768-509E-4ED0-BC82-8F280E4548AD}"/>
    <cellStyle name="Arial107000001514155735FMT 2 2 4 2" xfId="5895" xr:uid="{B803E441-7690-49AC-AD67-1F2D38F5B8CE}"/>
    <cellStyle name="Arial107000001514155735FMT 2 2 4 2 2" xfId="8997" xr:uid="{F6FE4EF1-EDCB-4579-8973-CE009962AE31}"/>
    <cellStyle name="Arial107000001514155735FMT 2 2 4 3" xfId="4347" xr:uid="{64FACBDE-42FE-4343-A674-87AF62EEAFBF}"/>
    <cellStyle name="Arial107000001514155735FMT 2 2 4 4" xfId="7449" xr:uid="{DE25B02D-814E-4715-B333-852DA83C3530}"/>
    <cellStyle name="Arial107000001514155735FMT 2 2 5" xfId="1755" xr:uid="{656DF870-A0CC-4825-9A23-93C5EB0E4986}"/>
    <cellStyle name="Arial107000001514155735FMT 2 2 5 2" xfId="4863" xr:uid="{9BB37775-AC6C-44B1-A875-4683F566FC38}"/>
    <cellStyle name="Arial107000001514155735FMT 2 2 5 3" xfId="7965" xr:uid="{8F18928B-F168-4BDF-BA51-846E41C3E896}"/>
    <cellStyle name="Arial107000001514155735FMT 2 2 6" xfId="3312" xr:uid="{AE0A4201-C649-4973-BAF1-203FE5E3D402}"/>
    <cellStyle name="Arial107000001514155735FMT 2 2 7" xfId="6414" xr:uid="{C222765D-8890-48E3-A22D-6738B59B7CD8}"/>
    <cellStyle name="Arial107000001514155735FMT 2 3" xfId="952" xr:uid="{32F46605-8ACB-492D-8406-F64CB380B32D}"/>
    <cellStyle name="Arial107000001514155735FMT 3" xfId="694" xr:uid="{CC670F91-AF6F-46C5-BEA2-8611AA8CEAE3}"/>
    <cellStyle name="Arial107000001514155735FMT 3 2" xfId="967" xr:uid="{CE6B862A-F212-40FE-9B98-083AD039D39B}"/>
    <cellStyle name="Arial107000001514155735FMT 3 2 2" xfId="1483" xr:uid="{AE778B29-5CC5-439A-A4DF-0F9E4FCB7CBA}"/>
    <cellStyle name="Arial107000001514155735FMT 3 2 2 2" xfId="2530" xr:uid="{6DA252E9-9519-4412-8DF7-E81379881C1E}"/>
    <cellStyle name="Arial107000001514155735FMT 3 2 2 2 2" xfId="5636" xr:uid="{8F7AFF23-279C-4D5F-8DD5-22110AEFF457}"/>
    <cellStyle name="Arial107000001514155735FMT 3 2 2 2 3" xfId="8738" xr:uid="{FDD53501-54BA-447D-AEC9-5FB914596168}"/>
    <cellStyle name="Arial107000001514155735FMT 3 2 2 3" xfId="4085" xr:uid="{B55033CC-ED69-4324-8F0D-B962C78829DD}"/>
    <cellStyle name="Arial107000001514155735FMT 3 2 2 4" xfId="7187" xr:uid="{533566E3-92CE-4860-B8F1-26CEE7918BBE}"/>
    <cellStyle name="Arial107000001514155735FMT 3 2 3" xfId="3050" xr:uid="{A2D75569-EE12-4786-B133-59466FACBEC9}"/>
    <cellStyle name="Arial107000001514155735FMT 3 2 3 2" xfId="6152" xr:uid="{C6476A7A-AF72-4234-8734-11014942DD41}"/>
    <cellStyle name="Arial107000001514155735FMT 3 2 3 2 2" xfId="9254" xr:uid="{8C1B355E-B262-4B8B-ABB9-6CD8017F57AC}"/>
    <cellStyle name="Arial107000001514155735FMT 3 2 3 3" xfId="4604" xr:uid="{6679C22C-722B-4778-BF69-968754958F51}"/>
    <cellStyle name="Arial107000001514155735FMT 3 2 3 4" xfId="7706" xr:uid="{A50A71D0-DD71-458E-8857-4762FC7A679E}"/>
    <cellStyle name="Arial107000001514155735FMT 3 2 4" xfId="2012" xr:uid="{C9260C68-DE53-40F6-86FE-1150314CE5C0}"/>
    <cellStyle name="Arial107000001514155735FMT 3 2 4 2" xfId="5120" xr:uid="{5E8BC894-F607-4D1B-91C6-03845E44A451}"/>
    <cellStyle name="Arial107000001514155735FMT 3 2 4 3" xfId="8222" xr:uid="{99B1E1F6-4080-4F67-9261-37710ED7C90B}"/>
    <cellStyle name="Arial107000001514155735FMT 3 2 5" xfId="3569" xr:uid="{E3D45A82-E3AA-4489-8897-7308D5FBB0BC}"/>
    <cellStyle name="Arial107000001514155735FMT 3 2 6" xfId="6671" xr:uid="{56FF6FCD-15D9-42AB-8E6E-956BB7E9C0A3}"/>
    <cellStyle name="Arial107000001514155735FMT 3 3" xfId="1225" xr:uid="{17B6C7FE-8A1E-499E-9942-4991DC2BCDAC}"/>
    <cellStyle name="Arial107000001514155735FMT 3 3 2" xfId="2272" xr:uid="{5D7F8D61-356B-4F57-8D7B-2266FC64FC4E}"/>
    <cellStyle name="Arial107000001514155735FMT 3 3 2 2" xfId="5378" xr:uid="{CD77C552-0A44-4946-970C-90838A9B0351}"/>
    <cellStyle name="Arial107000001514155735FMT 3 3 2 3" xfId="8480" xr:uid="{5DA4880C-4129-4863-AE24-415F7C00453B}"/>
    <cellStyle name="Arial107000001514155735FMT 3 3 3" xfId="3827" xr:uid="{953D6752-99B5-4A3D-8AAF-D6A1E12050CB}"/>
    <cellStyle name="Arial107000001514155735FMT 3 3 4" xfId="6929" xr:uid="{2157C426-1BF3-4218-9009-BF39BF1A7C94}"/>
    <cellStyle name="Arial107000001514155735FMT 3 4" xfId="2792" xr:uid="{7920D7F2-466A-4045-97A3-5B5C404F0580}"/>
    <cellStyle name="Arial107000001514155735FMT 3 4 2" xfId="5894" xr:uid="{AE9A0077-CC81-4B8B-B17C-F99C3203E738}"/>
    <cellStyle name="Arial107000001514155735FMT 3 4 2 2" xfId="8996" xr:uid="{A9E903D1-3625-4FEC-9ABD-14D4516193AA}"/>
    <cellStyle name="Arial107000001514155735FMT 3 4 3" xfId="4346" xr:uid="{A041E417-EE16-463E-86AC-7AD3FC5C0A96}"/>
    <cellStyle name="Arial107000001514155735FMT 3 4 4" xfId="7448" xr:uid="{6EA1ED17-9D0E-4C90-8C1A-33376F864D36}"/>
    <cellStyle name="Arial107000001514155735FMT 3 5" xfId="1754" xr:uid="{F22ACCB8-4467-4CDE-9C77-26B9A96749E9}"/>
    <cellStyle name="Arial107000001514155735FMT 3 5 2" xfId="4862" xr:uid="{61FD395A-5D50-4793-8F14-65B08C50EE05}"/>
    <cellStyle name="Arial107000001514155735FMT 3 5 3" xfId="7964" xr:uid="{F60D13FE-5701-4F24-B7E6-B10E6163C7DC}"/>
    <cellStyle name="Arial107000001514155735FMT 3 6" xfId="3311" xr:uid="{CB04A2FC-C1B7-4EB5-9F1B-A7F5C6C096D9}"/>
    <cellStyle name="Arial107000001514155735FMT 3 7" xfId="6413" xr:uid="{5BC7BEA1-873E-4846-8E85-4E7024EFFEDB}"/>
    <cellStyle name="Arial107000001514155735FMT 4" xfId="951" xr:uid="{78C81A36-2F8B-4232-ABDB-C2EF395A68EB}"/>
    <cellStyle name="Arial1070000015536870911" xfId="182" xr:uid="{69422E1C-7045-44C7-A3C1-B352F5141E76}"/>
    <cellStyle name="Arial1070000015536870911 2" xfId="183" xr:uid="{68521A50-4A27-410D-ABB4-55D59F94F8B3}"/>
    <cellStyle name="Arial1070000015536870911 2 2" xfId="697" xr:uid="{ADF96E13-7BE7-439A-A9F3-243BD3CD83BC}"/>
    <cellStyle name="Arial1070000015536870911 2 2 2" xfId="970" xr:uid="{F2356A0F-7AD3-441E-88F1-2E4ADB761F0A}"/>
    <cellStyle name="Arial1070000015536870911 2 2 2 2" xfId="1486" xr:uid="{68EF66E0-B652-4B7D-8397-3177658F67DD}"/>
    <cellStyle name="Arial1070000015536870911 2 2 2 2 2" xfId="2533" xr:uid="{B2A022AB-27C9-450F-BC41-5871DAA2B9ED}"/>
    <cellStyle name="Arial1070000015536870911 2 2 2 2 2 2" xfId="5639" xr:uid="{C04D1D27-7142-4D12-A947-2808A33EF3A5}"/>
    <cellStyle name="Arial1070000015536870911 2 2 2 2 2 3" xfId="8741" xr:uid="{205FC1AB-BB12-47E5-8952-EDF2D8EA6F8F}"/>
    <cellStyle name="Arial1070000015536870911 2 2 2 2 3" xfId="4088" xr:uid="{B1F4B920-26A7-4603-B335-EC864FF90ABC}"/>
    <cellStyle name="Arial1070000015536870911 2 2 2 2 4" xfId="7190" xr:uid="{6C1860DD-8886-4E85-9F5A-3A5E912A9EA3}"/>
    <cellStyle name="Arial1070000015536870911 2 2 2 3" xfId="3053" xr:uid="{168B9AF7-BC12-4700-95C4-BB5007C22417}"/>
    <cellStyle name="Arial1070000015536870911 2 2 2 3 2" xfId="6155" xr:uid="{5208CAD3-8F27-4E3B-A325-9FDE8B63630C}"/>
    <cellStyle name="Arial1070000015536870911 2 2 2 3 2 2" xfId="9257" xr:uid="{F92013EA-0DB7-483C-ADD1-283085DFEC32}"/>
    <cellStyle name="Arial1070000015536870911 2 2 2 3 3" xfId="4607" xr:uid="{7435023E-5EC6-47AB-A3E9-2B68536BC5C4}"/>
    <cellStyle name="Arial1070000015536870911 2 2 2 3 4" xfId="7709" xr:uid="{A4E9543D-4584-48B0-8987-EE4F6761353A}"/>
    <cellStyle name="Arial1070000015536870911 2 2 2 4" xfId="2015" xr:uid="{6EA2612C-AF19-4C94-AEAB-6E918390E04A}"/>
    <cellStyle name="Arial1070000015536870911 2 2 2 4 2" xfId="5123" xr:uid="{5F0015DE-6881-4734-91E8-81613E4F7A5C}"/>
    <cellStyle name="Arial1070000015536870911 2 2 2 4 3" xfId="8225" xr:uid="{8779E815-2EDB-4226-B798-02CFF714689D}"/>
    <cellStyle name="Arial1070000015536870911 2 2 2 5" xfId="3572" xr:uid="{8A9B7B52-748D-452D-9B1D-9EC217AF4531}"/>
    <cellStyle name="Arial1070000015536870911 2 2 2 6" xfId="6674" xr:uid="{B3672152-A114-4CF9-853E-2C410C0366CE}"/>
    <cellStyle name="Arial1070000015536870911 2 2 3" xfId="1228" xr:uid="{8F4D3DB4-9980-4E21-85B6-135034631DAF}"/>
    <cellStyle name="Arial1070000015536870911 2 2 3 2" xfId="2275" xr:uid="{80D6C654-6258-4772-8FD7-B5E9038504A0}"/>
    <cellStyle name="Arial1070000015536870911 2 2 3 2 2" xfId="5381" xr:uid="{5ABAA9B9-9A22-4E22-81AC-B725A2B8058A}"/>
    <cellStyle name="Arial1070000015536870911 2 2 3 2 3" xfId="8483" xr:uid="{718004DF-E5FE-40B2-88BC-DE7810BD3BC0}"/>
    <cellStyle name="Arial1070000015536870911 2 2 3 3" xfId="3830" xr:uid="{E432A46D-2463-4E4A-A64A-4921D3753D83}"/>
    <cellStyle name="Arial1070000015536870911 2 2 3 4" xfId="6932" xr:uid="{8F10A366-9393-482B-BF40-3926DE511C6C}"/>
    <cellStyle name="Arial1070000015536870911 2 2 4" xfId="2795" xr:uid="{EB860449-8242-4DA9-902F-9FBE7D829226}"/>
    <cellStyle name="Arial1070000015536870911 2 2 4 2" xfId="5897" xr:uid="{728B58E7-C97A-48FA-A407-27250A8C7A50}"/>
    <cellStyle name="Arial1070000015536870911 2 2 4 2 2" xfId="8999" xr:uid="{BED53294-167C-4581-B3E4-0BEA8CDDBBEA}"/>
    <cellStyle name="Arial1070000015536870911 2 2 4 3" xfId="4349" xr:uid="{B04A1E22-287A-4C48-9BEA-E15DA3770DC4}"/>
    <cellStyle name="Arial1070000015536870911 2 2 4 4" xfId="7451" xr:uid="{FA04BA17-1D78-4CBE-BD58-F5D853D6001F}"/>
    <cellStyle name="Arial1070000015536870911 2 2 5" xfId="1757" xr:uid="{D81A67FB-183E-416B-B60E-9B655A88CF8A}"/>
    <cellStyle name="Arial1070000015536870911 2 2 5 2" xfId="4865" xr:uid="{3D4C1B17-55F3-4972-8588-575340A85251}"/>
    <cellStyle name="Arial1070000015536870911 2 2 5 3" xfId="7967" xr:uid="{B12BA436-D657-4E7E-BC9E-A4AC1606190C}"/>
    <cellStyle name="Arial1070000015536870911 2 2 6" xfId="3314" xr:uid="{3824C634-8CD7-4B20-BA46-AAC56AABB4C9}"/>
    <cellStyle name="Arial1070000015536870911 2 2 7" xfId="6416" xr:uid="{05B9030F-AD26-4803-AF98-FD5CBF1BF775}"/>
    <cellStyle name="Arial1070000015536870911 2 3" xfId="954" xr:uid="{5CB54D98-79CE-43CB-A3C4-BA364459CE3C}"/>
    <cellStyle name="Arial1070000015536870911 3" xfId="696" xr:uid="{FE03B148-259A-4AAB-A6F2-5D3B75129F48}"/>
    <cellStyle name="Arial1070000015536870911 3 2" xfId="969" xr:uid="{5E9F1502-A56F-4556-8211-6BD52715CE41}"/>
    <cellStyle name="Arial1070000015536870911 3 2 2" xfId="1485" xr:uid="{C61F4924-C4D5-445A-BCB5-BFD3C19D3022}"/>
    <cellStyle name="Arial1070000015536870911 3 2 2 2" xfId="2532" xr:uid="{0C5FDC83-AC11-4987-8D69-C0ED92E11452}"/>
    <cellStyle name="Arial1070000015536870911 3 2 2 2 2" xfId="5638" xr:uid="{A67EE52F-D161-4202-97E6-0EDF61376CB9}"/>
    <cellStyle name="Arial1070000015536870911 3 2 2 2 3" xfId="8740" xr:uid="{C25D5C68-AC87-401C-8461-A62F28B9192D}"/>
    <cellStyle name="Arial1070000015536870911 3 2 2 3" xfId="4087" xr:uid="{77B4C8C6-E919-4480-A88E-06CF457B4112}"/>
    <cellStyle name="Arial1070000015536870911 3 2 2 4" xfId="7189" xr:uid="{47C9D81B-AA74-486D-AD2C-83605157F91E}"/>
    <cellStyle name="Arial1070000015536870911 3 2 3" xfId="3052" xr:uid="{02013655-C75C-4F3F-AC19-3868512F9411}"/>
    <cellStyle name="Arial1070000015536870911 3 2 3 2" xfId="6154" xr:uid="{3FDEF3CB-7E63-49C5-ABAE-68EA1A183053}"/>
    <cellStyle name="Arial1070000015536870911 3 2 3 2 2" xfId="9256" xr:uid="{AEB0CFD1-F277-49BD-87EF-653A338163F8}"/>
    <cellStyle name="Arial1070000015536870911 3 2 3 3" xfId="4606" xr:uid="{C1F5BBC8-7162-4B16-9CAB-2D3178E56093}"/>
    <cellStyle name="Arial1070000015536870911 3 2 3 4" xfId="7708" xr:uid="{2BB0B7CF-3CFD-4944-B335-7237FCAB6CA3}"/>
    <cellStyle name="Arial1070000015536870911 3 2 4" xfId="2014" xr:uid="{2BBD65FF-DF3D-4BA5-B05A-25FE83A9FBAD}"/>
    <cellStyle name="Arial1070000015536870911 3 2 4 2" xfId="5122" xr:uid="{865FB10E-587D-4CF4-94EB-9356A2B3035F}"/>
    <cellStyle name="Arial1070000015536870911 3 2 4 3" xfId="8224" xr:uid="{807A3937-43D7-4715-94A7-E1DDC23D9213}"/>
    <cellStyle name="Arial1070000015536870911 3 2 5" xfId="3571" xr:uid="{A92BF41E-0CBE-4E15-9C7C-F6C8BA5E145C}"/>
    <cellStyle name="Arial1070000015536870911 3 2 6" xfId="6673" xr:uid="{38CED592-54B6-4913-8F42-996D214D06CD}"/>
    <cellStyle name="Arial1070000015536870911 3 3" xfId="1227" xr:uid="{D8DBB01B-3007-4A72-874A-B8FEA33B9262}"/>
    <cellStyle name="Arial1070000015536870911 3 3 2" xfId="2274" xr:uid="{D8F7A057-2FA6-4571-8256-92B4E7EEB934}"/>
    <cellStyle name="Arial1070000015536870911 3 3 2 2" xfId="5380" xr:uid="{18B6B155-60E6-4C85-AF18-3DF703DD5D12}"/>
    <cellStyle name="Arial1070000015536870911 3 3 2 3" xfId="8482" xr:uid="{94ADCA2E-04ED-46EF-82B5-581E2C7A267B}"/>
    <cellStyle name="Arial1070000015536870911 3 3 3" xfId="3829" xr:uid="{F52F1A1E-9B3C-4408-99CE-F7A8C2543809}"/>
    <cellStyle name="Arial1070000015536870911 3 3 4" xfId="6931" xr:uid="{2756C854-CB8F-4532-B126-DAA7BFEA6D24}"/>
    <cellStyle name="Arial1070000015536870911 3 4" xfId="2794" xr:uid="{DB0DC3A5-82EF-43BC-ABD3-C5576078108C}"/>
    <cellStyle name="Arial1070000015536870911 3 4 2" xfId="5896" xr:uid="{E277CE56-506E-4AC6-ABE3-9C82403474FB}"/>
    <cellStyle name="Arial1070000015536870911 3 4 2 2" xfId="8998" xr:uid="{5CB2DE54-5554-470A-B058-DFDA710D0390}"/>
    <cellStyle name="Arial1070000015536870911 3 4 3" xfId="4348" xr:uid="{6BCA2C9B-E196-4B1C-8694-52FEE5950AFC}"/>
    <cellStyle name="Arial1070000015536870911 3 4 4" xfId="7450" xr:uid="{D023D121-7356-4E5A-86D9-8C2279636DD0}"/>
    <cellStyle name="Arial1070000015536870911 3 5" xfId="1756" xr:uid="{DFA5B642-7FE5-4D10-8BBC-43B82272DAE0}"/>
    <cellStyle name="Arial1070000015536870911 3 5 2" xfId="4864" xr:uid="{03D63C86-4DE2-4251-972C-A8BAF6BB6374}"/>
    <cellStyle name="Arial1070000015536870911 3 5 3" xfId="7966" xr:uid="{51DA4E63-72B3-4C25-8A99-C92125AD4E52}"/>
    <cellStyle name="Arial1070000015536870911 3 6" xfId="3313" xr:uid="{691F5460-E50E-47A9-AE11-15B3E4848FC8}"/>
    <cellStyle name="Arial1070000015536870911 3 7" xfId="6415" xr:uid="{B06DB2D0-A519-440B-8482-73B1D1316D57}"/>
    <cellStyle name="Arial1070000015536870911 4" xfId="953" xr:uid="{16F3E2C5-B0EE-4AAE-AAAF-4CC9CA35B439}"/>
    <cellStyle name="Arial1070000015536870911FMT" xfId="184" xr:uid="{3935B232-C193-4417-A36C-EAB73A560A5B}"/>
    <cellStyle name="Arial1070000015536870911FMT 2" xfId="185" xr:uid="{A06E444D-30CC-436F-8293-5268DA9EDE6F}"/>
    <cellStyle name="Arial1070000015536870911FMT 2 2" xfId="699" xr:uid="{8BA5B231-A438-4605-8834-ACDFA8D82835}"/>
    <cellStyle name="Arial1070000015536870911FMT 2 2 2" xfId="972" xr:uid="{201E5095-E1FB-41EC-9845-3E103459D015}"/>
    <cellStyle name="Arial1070000015536870911FMT 2 2 2 2" xfId="1488" xr:uid="{8E42290B-9327-476D-86BD-CD631B586E4F}"/>
    <cellStyle name="Arial1070000015536870911FMT 2 2 2 2 2" xfId="2535" xr:uid="{81A6ABAE-3009-4373-94A5-A19B4411EE38}"/>
    <cellStyle name="Arial1070000015536870911FMT 2 2 2 2 2 2" xfId="5641" xr:uid="{F27DFDC2-9355-4B33-A8D6-C53133069492}"/>
    <cellStyle name="Arial1070000015536870911FMT 2 2 2 2 2 3" xfId="8743" xr:uid="{AF36C527-5142-4C16-B494-00B919DEA6F3}"/>
    <cellStyle name="Arial1070000015536870911FMT 2 2 2 2 3" xfId="4090" xr:uid="{26D09A1D-524C-4A9A-9FFF-7B0002D27E9B}"/>
    <cellStyle name="Arial1070000015536870911FMT 2 2 2 2 4" xfId="7192" xr:uid="{3D25EC4C-72DF-4892-860B-DA40D25F4254}"/>
    <cellStyle name="Arial1070000015536870911FMT 2 2 2 3" xfId="3055" xr:uid="{609D2F6E-2E13-4E7D-AFD5-28F0D9A8AE8A}"/>
    <cellStyle name="Arial1070000015536870911FMT 2 2 2 3 2" xfId="6157" xr:uid="{D4DF37E6-AC21-4B64-A783-F94BEAC60F4F}"/>
    <cellStyle name="Arial1070000015536870911FMT 2 2 2 3 2 2" xfId="9259" xr:uid="{FC0D0D51-9384-474A-BF6D-8E950F89A605}"/>
    <cellStyle name="Arial1070000015536870911FMT 2 2 2 3 3" xfId="4609" xr:uid="{035969D7-3842-4677-83DD-72DE59C71DC9}"/>
    <cellStyle name="Arial1070000015536870911FMT 2 2 2 3 4" xfId="7711" xr:uid="{C4B360C9-9E91-4775-A4B2-61855ACB84C2}"/>
    <cellStyle name="Arial1070000015536870911FMT 2 2 2 4" xfId="2017" xr:uid="{C4745C37-193C-4465-ACB3-26E3774FE17C}"/>
    <cellStyle name="Arial1070000015536870911FMT 2 2 2 4 2" xfId="5125" xr:uid="{43969EDD-0A8B-4777-BB3D-09161D2C40CA}"/>
    <cellStyle name="Arial1070000015536870911FMT 2 2 2 4 3" xfId="8227" xr:uid="{1241993E-B4A8-4F8D-9993-855E7086D46D}"/>
    <cellStyle name="Arial1070000015536870911FMT 2 2 2 5" xfId="3574" xr:uid="{CE7645A6-4AA8-40C6-BA99-D8DC0BC880FB}"/>
    <cellStyle name="Arial1070000015536870911FMT 2 2 2 6" xfId="6676" xr:uid="{78AEA9BE-5F07-47CA-995C-3DE29C2FA802}"/>
    <cellStyle name="Arial1070000015536870911FMT 2 2 3" xfId="1230" xr:uid="{2743978A-8FF8-410E-B45F-EB8A963659F8}"/>
    <cellStyle name="Arial1070000015536870911FMT 2 2 3 2" xfId="2277" xr:uid="{05D4C3D3-A2B2-456A-B8A1-04289A0172F2}"/>
    <cellStyle name="Arial1070000015536870911FMT 2 2 3 2 2" xfId="5383" xr:uid="{A6E18EAF-1275-4D16-ABDC-2C499E53B3BD}"/>
    <cellStyle name="Arial1070000015536870911FMT 2 2 3 2 3" xfId="8485" xr:uid="{AA124695-756F-4183-B4E6-6E4CFEB7F30B}"/>
    <cellStyle name="Arial1070000015536870911FMT 2 2 3 3" xfId="3832" xr:uid="{74425EA0-31C5-4A57-AD0B-90C91239CDE0}"/>
    <cellStyle name="Arial1070000015536870911FMT 2 2 3 4" xfId="6934" xr:uid="{F6ECB4D7-B92F-46D5-9F0D-852EFFC0AE6B}"/>
    <cellStyle name="Arial1070000015536870911FMT 2 2 4" xfId="2797" xr:uid="{FE98CFA9-9505-486A-BF06-2180B243D19A}"/>
    <cellStyle name="Arial1070000015536870911FMT 2 2 4 2" xfId="5899" xr:uid="{5E714932-F7B3-404A-89BB-BD77B72A20F4}"/>
    <cellStyle name="Arial1070000015536870911FMT 2 2 4 2 2" xfId="9001" xr:uid="{DF6AED8C-A86D-4C6F-8184-B221514D0DCC}"/>
    <cellStyle name="Arial1070000015536870911FMT 2 2 4 3" xfId="4351" xr:uid="{E5395A6B-294D-42DF-99A7-A2D1848766A6}"/>
    <cellStyle name="Arial1070000015536870911FMT 2 2 4 4" xfId="7453" xr:uid="{F8D4364A-B854-4CB3-9135-671C4C610287}"/>
    <cellStyle name="Arial1070000015536870911FMT 2 2 5" xfId="1759" xr:uid="{5A9F2A1F-8254-4CD1-892A-D555A9CA1808}"/>
    <cellStyle name="Arial1070000015536870911FMT 2 2 5 2" xfId="4867" xr:uid="{679D2C57-49FE-457E-B25A-071083183217}"/>
    <cellStyle name="Arial1070000015536870911FMT 2 2 5 3" xfId="7969" xr:uid="{2F93588D-003A-42D8-8A4C-D614F6893519}"/>
    <cellStyle name="Arial1070000015536870911FMT 2 2 6" xfId="3316" xr:uid="{0184F907-F04C-4502-A7C0-D48484FDEE19}"/>
    <cellStyle name="Arial1070000015536870911FMT 2 2 7" xfId="6418" xr:uid="{0E00BDD4-5F5E-48A1-97BB-364B07896A29}"/>
    <cellStyle name="Arial1070000015536870911FMT 2 3" xfId="956" xr:uid="{376E3836-2A2C-463E-B85D-6A5D0599A3B7}"/>
    <cellStyle name="Arial1070000015536870911FMT 3" xfId="698" xr:uid="{BAAC149B-9875-48CE-8ABE-C0A86841C096}"/>
    <cellStyle name="Arial1070000015536870911FMT 3 2" xfId="971" xr:uid="{48150DC7-E078-4411-92C7-CAAD9A40EBBC}"/>
    <cellStyle name="Arial1070000015536870911FMT 3 2 2" xfId="1487" xr:uid="{061A0291-E949-4B0E-930F-F8E0F7A1D800}"/>
    <cellStyle name="Arial1070000015536870911FMT 3 2 2 2" xfId="2534" xr:uid="{EE1D4F04-3263-4DFD-A1E5-A46BCB0D23BE}"/>
    <cellStyle name="Arial1070000015536870911FMT 3 2 2 2 2" xfId="5640" xr:uid="{D5BBF058-57F6-4F68-94DD-57AE7773BCB6}"/>
    <cellStyle name="Arial1070000015536870911FMT 3 2 2 2 3" xfId="8742" xr:uid="{920F9425-2798-493D-AFE4-A5CA08265064}"/>
    <cellStyle name="Arial1070000015536870911FMT 3 2 2 3" xfId="4089" xr:uid="{13BB8A53-8F96-4142-B65D-38397E921522}"/>
    <cellStyle name="Arial1070000015536870911FMT 3 2 2 4" xfId="7191" xr:uid="{1E34F810-4FF2-4B69-B843-7EAB9E3F281E}"/>
    <cellStyle name="Arial1070000015536870911FMT 3 2 3" xfId="3054" xr:uid="{4740CB96-6F83-4AAB-805F-60C61CDA7A70}"/>
    <cellStyle name="Arial1070000015536870911FMT 3 2 3 2" xfId="6156" xr:uid="{9BFC479F-93E1-47EB-AF32-B155B3E7ECE8}"/>
    <cellStyle name="Arial1070000015536870911FMT 3 2 3 2 2" xfId="9258" xr:uid="{B9A3C05A-16E3-4953-829E-1608586E6DEE}"/>
    <cellStyle name="Arial1070000015536870911FMT 3 2 3 3" xfId="4608" xr:uid="{26A83818-EFD1-4D5E-94FB-4469F77A1712}"/>
    <cellStyle name="Arial1070000015536870911FMT 3 2 3 4" xfId="7710" xr:uid="{9193378B-19DC-43F5-A0EF-14F3E954DF59}"/>
    <cellStyle name="Arial1070000015536870911FMT 3 2 4" xfId="2016" xr:uid="{CD172AFD-7EEA-4452-A8B8-019A289526B3}"/>
    <cellStyle name="Arial1070000015536870911FMT 3 2 4 2" xfId="5124" xr:uid="{E802BB87-3345-4908-A965-3A6EC7C20D46}"/>
    <cellStyle name="Arial1070000015536870911FMT 3 2 4 3" xfId="8226" xr:uid="{6176DFB4-57EC-4EA5-B6C8-17ED19D3A9A0}"/>
    <cellStyle name="Arial1070000015536870911FMT 3 2 5" xfId="3573" xr:uid="{56925612-BEAB-4561-949C-5CD646277415}"/>
    <cellStyle name="Arial1070000015536870911FMT 3 2 6" xfId="6675" xr:uid="{B8C1593A-E4D5-4247-8CAB-A5CF82929F0C}"/>
    <cellStyle name="Arial1070000015536870911FMT 3 3" xfId="1229" xr:uid="{D9887578-68D2-4C37-94A7-CFD1000BA16A}"/>
    <cellStyle name="Arial1070000015536870911FMT 3 3 2" xfId="2276" xr:uid="{19A330B3-DBE7-437A-B2B8-C71B0E0302F0}"/>
    <cellStyle name="Arial1070000015536870911FMT 3 3 2 2" xfId="5382" xr:uid="{7F07333B-9626-4FB3-8DF6-D9540A55BC37}"/>
    <cellStyle name="Arial1070000015536870911FMT 3 3 2 3" xfId="8484" xr:uid="{E16559EA-696A-4D29-AA81-AF15D1DA6DFF}"/>
    <cellStyle name="Arial1070000015536870911FMT 3 3 3" xfId="3831" xr:uid="{C0306C75-104D-4695-AB24-AC6BDDC7C56D}"/>
    <cellStyle name="Arial1070000015536870911FMT 3 3 4" xfId="6933" xr:uid="{11F9C7F0-BEFC-4B52-A9C0-5FC1C92E32CC}"/>
    <cellStyle name="Arial1070000015536870911FMT 3 4" xfId="2796" xr:uid="{0E8750BE-8A49-41CD-87F7-872D03EA39B3}"/>
    <cellStyle name="Arial1070000015536870911FMT 3 4 2" xfId="5898" xr:uid="{18C7FD5C-474A-4FEE-AC32-D5A15B78B0EF}"/>
    <cellStyle name="Arial1070000015536870911FMT 3 4 2 2" xfId="9000" xr:uid="{065BE5AE-BE66-414D-8C14-A39BA309396F}"/>
    <cellStyle name="Arial1070000015536870911FMT 3 4 3" xfId="4350" xr:uid="{47E06F3E-2239-4CBA-A1CF-B5EC1A50FE35}"/>
    <cellStyle name="Arial1070000015536870911FMT 3 4 4" xfId="7452" xr:uid="{05DE2BE5-F30F-4EFF-BCDE-D2159B92C5FA}"/>
    <cellStyle name="Arial1070000015536870911FMT 3 5" xfId="1758" xr:uid="{B1AF32A3-5975-4B7E-95E9-79DE264755E9}"/>
    <cellStyle name="Arial1070000015536870911FMT 3 5 2" xfId="4866" xr:uid="{EC7F29A9-43F5-445C-B4D9-E18F314CA7FE}"/>
    <cellStyle name="Arial1070000015536870911FMT 3 5 3" xfId="7968" xr:uid="{DA45A24D-3B99-4EDE-BBA7-92C6D933483C}"/>
    <cellStyle name="Arial1070000015536870911FMT 3 6" xfId="3315" xr:uid="{ACF64BB4-FDB9-448E-9827-8F4542FA6855}"/>
    <cellStyle name="Arial1070000015536870911FMT 3 7" xfId="6417" xr:uid="{B1800797-D7F7-4288-B810-E0FB6ED954DF}"/>
    <cellStyle name="Arial1070000015536870911FMT 4" xfId="955" xr:uid="{5491C8EB-4C82-4838-87A7-27F59776598A}"/>
    <cellStyle name="Arial107000001565535" xfId="186" xr:uid="{F06F85BA-1359-49F8-B739-1BA8DE25283F}"/>
    <cellStyle name="Arial107000001565535 2" xfId="187" xr:uid="{B6ECACC9-9D62-4936-8FFB-882948AAFA69}"/>
    <cellStyle name="Arial107000001565535 2 2" xfId="701" xr:uid="{2D8D2155-7BFD-4C6E-9C6A-DE9AE74EA9B5}"/>
    <cellStyle name="Arial107000001565535 2 2 2" xfId="974" xr:uid="{21BBD464-6F57-4206-94E2-77756E292964}"/>
    <cellStyle name="Arial107000001565535 2 2 2 2" xfId="1490" xr:uid="{C2AF3442-BBD7-4E3B-BCF7-3D0A5C10D43A}"/>
    <cellStyle name="Arial107000001565535 2 2 2 2 2" xfId="2537" xr:uid="{9D4A6F54-B931-430C-9F42-76B651D09CF6}"/>
    <cellStyle name="Arial107000001565535 2 2 2 2 2 2" xfId="5643" xr:uid="{F626434E-83A1-4E74-A534-666F172DE27E}"/>
    <cellStyle name="Arial107000001565535 2 2 2 2 2 3" xfId="8745" xr:uid="{00EE3E0B-B416-4C7C-BF01-8AB997DF78C8}"/>
    <cellStyle name="Arial107000001565535 2 2 2 2 3" xfId="4092" xr:uid="{E72631E5-B5B0-459E-8D53-9482EF2D4CE1}"/>
    <cellStyle name="Arial107000001565535 2 2 2 2 4" xfId="7194" xr:uid="{3B750A4C-4EA3-4D10-AF86-5BC83A4D66B5}"/>
    <cellStyle name="Arial107000001565535 2 2 2 3" xfId="3057" xr:uid="{6DCEB740-ABD7-4BC2-AC22-10C047B4002A}"/>
    <cellStyle name="Arial107000001565535 2 2 2 3 2" xfId="6159" xr:uid="{3A9C8FAD-9DBF-42ED-B740-EFBD87F036D1}"/>
    <cellStyle name="Arial107000001565535 2 2 2 3 2 2" xfId="9261" xr:uid="{4135F062-B4D0-416E-88B2-39DC982AAF5E}"/>
    <cellStyle name="Arial107000001565535 2 2 2 3 3" xfId="4611" xr:uid="{0EE9B8AF-3FA8-4FC7-9935-C3A46EA9961D}"/>
    <cellStyle name="Arial107000001565535 2 2 2 3 4" xfId="7713" xr:uid="{3F8E2D96-F60A-482E-A396-0EAAFE4907AF}"/>
    <cellStyle name="Arial107000001565535 2 2 2 4" xfId="2019" xr:uid="{460927B2-BDC6-40E6-8459-8FEAB44D2836}"/>
    <cellStyle name="Arial107000001565535 2 2 2 4 2" xfId="5127" xr:uid="{7D4A46B8-EB84-406A-8E73-01EEEF1C6F17}"/>
    <cellStyle name="Arial107000001565535 2 2 2 4 3" xfId="8229" xr:uid="{97078CBD-CACD-4A66-A4CF-CDF9CEF22EA1}"/>
    <cellStyle name="Arial107000001565535 2 2 2 5" xfId="3576" xr:uid="{0639EE93-1023-42D1-B47A-D96C572AAA50}"/>
    <cellStyle name="Arial107000001565535 2 2 2 6" xfId="6678" xr:uid="{8BBCB9C6-38A4-407D-B61C-40B0C9F412E5}"/>
    <cellStyle name="Arial107000001565535 2 2 3" xfId="1232" xr:uid="{77E09E9B-937A-45F8-B106-40FC6D6846F9}"/>
    <cellStyle name="Arial107000001565535 2 2 3 2" xfId="2279" xr:uid="{30E5ADC7-5766-491C-8CC1-9C6E6C0EB2F9}"/>
    <cellStyle name="Arial107000001565535 2 2 3 2 2" xfId="5385" xr:uid="{736CB7B6-35BF-457C-9198-F0B76AAF95D6}"/>
    <cellStyle name="Arial107000001565535 2 2 3 2 3" xfId="8487" xr:uid="{555C7702-2B3E-4CF6-AA6F-3DDD7B920CA2}"/>
    <cellStyle name="Arial107000001565535 2 2 3 3" xfId="3834" xr:uid="{EDEFE5A0-F384-40C4-9AB5-8E81DFAC24D6}"/>
    <cellStyle name="Arial107000001565535 2 2 3 4" xfId="6936" xr:uid="{ECADE73B-649C-4104-B44D-95CF50E3D5A7}"/>
    <cellStyle name="Arial107000001565535 2 2 4" xfId="2799" xr:uid="{9BED111A-C941-4C47-AB58-DECF8231AF40}"/>
    <cellStyle name="Arial107000001565535 2 2 4 2" xfId="5901" xr:uid="{EBE205CE-82CA-4EE1-A882-89B63C0FF115}"/>
    <cellStyle name="Arial107000001565535 2 2 4 2 2" xfId="9003" xr:uid="{3C9665F4-1F83-43E3-A4BA-EFC910ADF488}"/>
    <cellStyle name="Arial107000001565535 2 2 4 3" xfId="4353" xr:uid="{7C3E16CE-587A-4ECC-8FA5-9610E447CBE4}"/>
    <cellStyle name="Arial107000001565535 2 2 4 4" xfId="7455" xr:uid="{FB83DC61-CB6D-47A4-9D09-2D20DC9008CF}"/>
    <cellStyle name="Arial107000001565535 2 2 5" xfId="1761" xr:uid="{4D9D6637-9FB1-499D-BDF1-15713126CA09}"/>
    <cellStyle name="Arial107000001565535 2 2 5 2" xfId="4869" xr:uid="{06609E9E-9AB7-4D64-B3B7-99B4CAC5DDB4}"/>
    <cellStyle name="Arial107000001565535 2 2 5 3" xfId="7971" xr:uid="{FD7A1D79-AA55-4AD2-83BC-22785E755068}"/>
    <cellStyle name="Arial107000001565535 2 2 6" xfId="3318" xr:uid="{D55926DE-D179-43E4-B262-DB3D6B40FD45}"/>
    <cellStyle name="Arial107000001565535 2 2 7" xfId="6420" xr:uid="{F8210D1A-91FC-445D-8970-CFD0BD9F6006}"/>
    <cellStyle name="Arial107000001565535 2 3" xfId="958" xr:uid="{AF5552CD-A1EE-4E1F-8C78-F118C2955312}"/>
    <cellStyle name="Arial107000001565535 3" xfId="700" xr:uid="{E3078C62-C24C-44BA-9D86-4FB1E29D1A80}"/>
    <cellStyle name="Arial107000001565535 3 2" xfId="973" xr:uid="{2D38B633-8AC2-42AE-B819-74C7C1C8423D}"/>
    <cellStyle name="Arial107000001565535 3 2 2" xfId="1489" xr:uid="{6EBD8D93-0FE7-4F34-89E2-2912B17AA8EC}"/>
    <cellStyle name="Arial107000001565535 3 2 2 2" xfId="2536" xr:uid="{2C9CDD78-4CA3-4832-8CFB-8C88889018A7}"/>
    <cellStyle name="Arial107000001565535 3 2 2 2 2" xfId="5642" xr:uid="{E87A36A2-F852-48BF-9EF2-D517DBFC5C12}"/>
    <cellStyle name="Arial107000001565535 3 2 2 2 3" xfId="8744" xr:uid="{3FC18C5C-05B6-409B-9744-00D02A4811A2}"/>
    <cellStyle name="Arial107000001565535 3 2 2 3" xfId="4091" xr:uid="{71F04D08-64A1-484D-ADA0-8FCEAB12389D}"/>
    <cellStyle name="Arial107000001565535 3 2 2 4" xfId="7193" xr:uid="{6FF8E14F-1010-4900-9A7C-EDBA9E6EFFB4}"/>
    <cellStyle name="Arial107000001565535 3 2 3" xfId="3056" xr:uid="{8970723F-FE3A-47BD-9D1A-4D1F375E08A0}"/>
    <cellStyle name="Arial107000001565535 3 2 3 2" xfId="6158" xr:uid="{5587A7CA-71CD-4561-B750-EC718EA22EFE}"/>
    <cellStyle name="Arial107000001565535 3 2 3 2 2" xfId="9260" xr:uid="{3A9B43E4-7A4C-4975-A017-9C58DCD5170B}"/>
    <cellStyle name="Arial107000001565535 3 2 3 3" xfId="4610" xr:uid="{A608BDAF-805C-4246-A162-51D922F1D4A8}"/>
    <cellStyle name="Arial107000001565535 3 2 3 4" xfId="7712" xr:uid="{D12670A5-CAA8-4054-81EA-0137D4C38D03}"/>
    <cellStyle name="Arial107000001565535 3 2 4" xfId="2018" xr:uid="{C0A38B8B-FAB9-4A6A-B490-C8392ADDC094}"/>
    <cellStyle name="Arial107000001565535 3 2 4 2" xfId="5126" xr:uid="{14706582-FB41-46A1-A84A-DB665E9D156A}"/>
    <cellStyle name="Arial107000001565535 3 2 4 3" xfId="8228" xr:uid="{EA0476F6-66A9-4478-985B-5468BAE5EC4C}"/>
    <cellStyle name="Arial107000001565535 3 2 5" xfId="3575" xr:uid="{5C290C2C-3983-46C2-B6F0-E8B3A6089BF8}"/>
    <cellStyle name="Arial107000001565535 3 2 6" xfId="6677" xr:uid="{EA149CFD-BC52-46F0-9FD5-1376DE676582}"/>
    <cellStyle name="Arial107000001565535 3 3" xfId="1231" xr:uid="{CE343E98-36F2-4B80-8E41-B1F2CAD1ADF7}"/>
    <cellStyle name="Arial107000001565535 3 3 2" xfId="2278" xr:uid="{76C392E6-9AF5-4C09-8CEE-7110BF625ABA}"/>
    <cellStyle name="Arial107000001565535 3 3 2 2" xfId="5384" xr:uid="{294725A5-9B6B-47F7-AD18-9FD76B2AD52A}"/>
    <cellStyle name="Arial107000001565535 3 3 2 3" xfId="8486" xr:uid="{7B95C85A-FD47-4CA3-99D7-4BC9E9EC5D4E}"/>
    <cellStyle name="Arial107000001565535 3 3 3" xfId="3833" xr:uid="{0FFBACD5-1201-46FA-84B3-3393333F1691}"/>
    <cellStyle name="Arial107000001565535 3 3 4" xfId="6935" xr:uid="{7B3ABDF6-4E3C-431E-BF59-015E8AD70B86}"/>
    <cellStyle name="Arial107000001565535 3 4" xfId="2798" xr:uid="{11D77420-7BD8-4140-8C73-35088F536FA4}"/>
    <cellStyle name="Arial107000001565535 3 4 2" xfId="5900" xr:uid="{DC95C380-D5B5-41E9-9C32-3B3E45F722F7}"/>
    <cellStyle name="Arial107000001565535 3 4 2 2" xfId="9002" xr:uid="{6AC7224A-4CC4-4516-8CB8-28DBD60FDDFE}"/>
    <cellStyle name="Arial107000001565535 3 4 3" xfId="4352" xr:uid="{6619807F-460D-4DAC-B485-E48715E78F83}"/>
    <cellStyle name="Arial107000001565535 3 4 4" xfId="7454" xr:uid="{03FA25BB-BA72-4C19-AB13-7813D4325558}"/>
    <cellStyle name="Arial107000001565535 3 5" xfId="1760" xr:uid="{7192D079-F34D-4428-ADF1-9A55F3FA6F6D}"/>
    <cellStyle name="Arial107000001565535 3 5 2" xfId="4868" xr:uid="{C9403CB6-A140-41EF-BC7D-A5F9BBC508F4}"/>
    <cellStyle name="Arial107000001565535 3 5 3" xfId="7970" xr:uid="{DAA34A70-F039-4268-9898-D796B49B8B60}"/>
    <cellStyle name="Arial107000001565535 3 6" xfId="3317" xr:uid="{A6405D99-D50D-4782-A09C-FB238B5535FB}"/>
    <cellStyle name="Arial107000001565535 3 7" xfId="6419" xr:uid="{AB0E211E-5EA4-4EDA-B11D-0209E4ED9397}"/>
    <cellStyle name="Arial107000001565535 4" xfId="957" xr:uid="{32423EEA-79E1-4B0D-AD0B-62D9A9EFAE1F}"/>
    <cellStyle name="Arial107000001565535FMT" xfId="188" xr:uid="{28242DBB-B6D9-495F-B420-511B1A4262A6}"/>
    <cellStyle name="Arial107000001565535FMT 2" xfId="189" xr:uid="{DE35C810-3657-4593-9D67-2334D9942396}"/>
    <cellStyle name="Arial107000001565535FMT 2 2" xfId="703" xr:uid="{49396BA0-A666-4F3E-985C-379B73C7188A}"/>
    <cellStyle name="Arial107000001565535FMT 2 2 2" xfId="976" xr:uid="{9539383A-FDC8-48E4-B592-003067CD3F0D}"/>
    <cellStyle name="Arial107000001565535FMT 2 2 2 2" xfId="1492" xr:uid="{77DCDDAA-7EE5-492F-823E-2E3F15F84C31}"/>
    <cellStyle name="Arial107000001565535FMT 2 2 2 2 2" xfId="2539" xr:uid="{E1155369-7756-49C9-AA01-06B463FF3A43}"/>
    <cellStyle name="Arial107000001565535FMT 2 2 2 2 2 2" xfId="5645" xr:uid="{5A095C47-33FC-431D-A6C4-85159327E71A}"/>
    <cellStyle name="Arial107000001565535FMT 2 2 2 2 2 3" xfId="8747" xr:uid="{7F01DAED-E8C5-478B-940E-6C064D776726}"/>
    <cellStyle name="Arial107000001565535FMT 2 2 2 2 3" xfId="4094" xr:uid="{4A3AEC87-B499-4C86-8CB9-137C6704DBCA}"/>
    <cellStyle name="Arial107000001565535FMT 2 2 2 2 4" xfId="7196" xr:uid="{7221A87E-362D-4382-B4F8-3C7292F8554D}"/>
    <cellStyle name="Arial107000001565535FMT 2 2 2 3" xfId="3059" xr:uid="{FBA7AE10-64DA-40AE-8E14-3FE3A5F2D621}"/>
    <cellStyle name="Arial107000001565535FMT 2 2 2 3 2" xfId="6161" xr:uid="{BF6CCB3A-8021-4122-B5E8-8F40AA9FBB72}"/>
    <cellStyle name="Arial107000001565535FMT 2 2 2 3 2 2" xfId="9263" xr:uid="{A89A94FC-3118-4245-BF07-1B2DE131F40A}"/>
    <cellStyle name="Arial107000001565535FMT 2 2 2 3 3" xfId="4613" xr:uid="{C902B21D-AA22-4CE1-973A-D46310F11456}"/>
    <cellStyle name="Arial107000001565535FMT 2 2 2 3 4" xfId="7715" xr:uid="{0C18BAC0-9FFB-4482-9F87-FC6ACB201208}"/>
    <cellStyle name="Arial107000001565535FMT 2 2 2 4" xfId="2021" xr:uid="{96F645D1-90F0-49C1-B09E-745B8F7DEF5E}"/>
    <cellStyle name="Arial107000001565535FMT 2 2 2 4 2" xfId="5129" xr:uid="{FCB29DC5-6091-498E-968D-20C6C787CFA0}"/>
    <cellStyle name="Arial107000001565535FMT 2 2 2 4 3" xfId="8231" xr:uid="{0740957F-1613-44ED-A7D6-D8791D74B462}"/>
    <cellStyle name="Arial107000001565535FMT 2 2 2 5" xfId="3578" xr:uid="{131C678E-77FF-4062-8716-7079172459ED}"/>
    <cellStyle name="Arial107000001565535FMT 2 2 2 6" xfId="6680" xr:uid="{A5F04DF0-5D1C-4EE7-8259-83AB61A44A69}"/>
    <cellStyle name="Arial107000001565535FMT 2 2 3" xfId="1234" xr:uid="{48C5A91D-960A-4E20-8B6B-ED9DCCC45F6E}"/>
    <cellStyle name="Arial107000001565535FMT 2 2 3 2" xfId="2281" xr:uid="{B81DFFFC-1A87-4811-9E0F-313D27021D2C}"/>
    <cellStyle name="Arial107000001565535FMT 2 2 3 2 2" xfId="5387" xr:uid="{9713950D-6F86-4F2C-8B7F-B8EB3D4EB135}"/>
    <cellStyle name="Arial107000001565535FMT 2 2 3 2 3" xfId="8489" xr:uid="{46E0F1C3-CAD6-470C-B72F-10FDC5926035}"/>
    <cellStyle name="Arial107000001565535FMT 2 2 3 3" xfId="3836" xr:uid="{F450A511-F37F-4EC0-9A68-CFC4F176F906}"/>
    <cellStyle name="Arial107000001565535FMT 2 2 3 4" xfId="6938" xr:uid="{4182171A-E031-44E6-AC62-E8C79580A072}"/>
    <cellStyle name="Arial107000001565535FMT 2 2 4" xfId="2801" xr:uid="{5B0E47A8-E621-499E-ACF0-D0A23A61908D}"/>
    <cellStyle name="Arial107000001565535FMT 2 2 4 2" xfId="5903" xr:uid="{63C932ED-B84D-4F1C-AFB8-B032A19287E7}"/>
    <cellStyle name="Arial107000001565535FMT 2 2 4 2 2" xfId="9005" xr:uid="{E42CC9BA-6968-4D5D-AEBC-C001C167CB6B}"/>
    <cellStyle name="Arial107000001565535FMT 2 2 4 3" xfId="4355" xr:uid="{A897611A-35B9-4352-8D5F-F7E8C99C88D9}"/>
    <cellStyle name="Arial107000001565535FMT 2 2 4 4" xfId="7457" xr:uid="{50487ABA-92C7-4C2B-9638-3684F3B02C3F}"/>
    <cellStyle name="Arial107000001565535FMT 2 2 5" xfId="1763" xr:uid="{5915BD8E-0B7B-464D-8F6C-A5F7850D841C}"/>
    <cellStyle name="Arial107000001565535FMT 2 2 5 2" xfId="4871" xr:uid="{6AEA99D2-455B-45CE-8DF4-89EF27A4D803}"/>
    <cellStyle name="Arial107000001565535FMT 2 2 5 3" xfId="7973" xr:uid="{6626FBD6-9A0F-4733-A372-5C660DB35745}"/>
    <cellStyle name="Arial107000001565535FMT 2 2 6" xfId="3320" xr:uid="{E8FCE9BF-2059-45E3-AA11-C98FEE157984}"/>
    <cellStyle name="Arial107000001565535FMT 2 2 7" xfId="6422" xr:uid="{6C01AF2B-131D-47D7-914C-98D33873C3AD}"/>
    <cellStyle name="Arial107000001565535FMT 2 3" xfId="960" xr:uid="{27D3C1C1-C692-42DB-AA6E-C32502BE1F16}"/>
    <cellStyle name="Arial107000001565535FMT 3" xfId="702" xr:uid="{0D5B794A-20C5-436B-8EAE-1F3E9F392ED4}"/>
    <cellStyle name="Arial107000001565535FMT 3 2" xfId="975" xr:uid="{5BC93837-ECFC-40B0-B5AD-AE311EE723C8}"/>
    <cellStyle name="Arial107000001565535FMT 3 2 2" xfId="1491" xr:uid="{E1756B2D-7741-4819-BB7D-72770F7DA61A}"/>
    <cellStyle name="Arial107000001565535FMT 3 2 2 2" xfId="2538" xr:uid="{5A6A1213-0347-44AF-90E9-DAFC00B7415F}"/>
    <cellStyle name="Arial107000001565535FMT 3 2 2 2 2" xfId="5644" xr:uid="{75F7D9DC-FAF3-415F-8ADC-881392DA3F65}"/>
    <cellStyle name="Arial107000001565535FMT 3 2 2 2 3" xfId="8746" xr:uid="{EC9207C4-0979-47A0-846E-1A61D524CA3B}"/>
    <cellStyle name="Arial107000001565535FMT 3 2 2 3" xfId="4093" xr:uid="{134A6EF8-F98B-4285-AA68-2C96022E37CB}"/>
    <cellStyle name="Arial107000001565535FMT 3 2 2 4" xfId="7195" xr:uid="{B2EB1243-0A13-4E77-959D-A6AA5BC960A7}"/>
    <cellStyle name="Arial107000001565535FMT 3 2 3" xfId="3058" xr:uid="{44471E3E-B85E-40EE-BA6B-FEA470AD1AD9}"/>
    <cellStyle name="Arial107000001565535FMT 3 2 3 2" xfId="6160" xr:uid="{E8101C89-2E6F-468F-8FEB-7AFEEB9C0B44}"/>
    <cellStyle name="Arial107000001565535FMT 3 2 3 2 2" xfId="9262" xr:uid="{B3213751-577F-4B08-B304-9D407E166184}"/>
    <cellStyle name="Arial107000001565535FMT 3 2 3 3" xfId="4612" xr:uid="{F906DEAD-7485-4216-994A-7DDC49B6D755}"/>
    <cellStyle name="Arial107000001565535FMT 3 2 3 4" xfId="7714" xr:uid="{0E726849-0332-41C1-8CB3-E6B0BF0E1822}"/>
    <cellStyle name="Arial107000001565535FMT 3 2 4" xfId="2020" xr:uid="{8793798E-64C3-49C6-BBB3-DF4FA19A702C}"/>
    <cellStyle name="Arial107000001565535FMT 3 2 4 2" xfId="5128" xr:uid="{A2E8C09F-C017-4043-9809-EA867B87E5A2}"/>
    <cellStyle name="Arial107000001565535FMT 3 2 4 3" xfId="8230" xr:uid="{677F032B-335D-4F29-960C-471EC0834173}"/>
    <cellStyle name="Arial107000001565535FMT 3 2 5" xfId="3577" xr:uid="{18108D4B-B1BA-42DB-B813-F043D7640130}"/>
    <cellStyle name="Arial107000001565535FMT 3 2 6" xfId="6679" xr:uid="{5984D71A-2097-4162-819A-9D847E62D5A6}"/>
    <cellStyle name="Arial107000001565535FMT 3 3" xfId="1233" xr:uid="{465687D5-28C6-42A9-98CF-6FBD6C858577}"/>
    <cellStyle name="Arial107000001565535FMT 3 3 2" xfId="2280" xr:uid="{D36302FC-DD11-469E-8990-71DC4EA85C5A}"/>
    <cellStyle name="Arial107000001565535FMT 3 3 2 2" xfId="5386" xr:uid="{7F4E7B8A-FBC1-48D8-8587-DC5D99E9AD96}"/>
    <cellStyle name="Arial107000001565535FMT 3 3 2 3" xfId="8488" xr:uid="{A854F628-DEEE-425F-8F1C-607F6E4D3C61}"/>
    <cellStyle name="Arial107000001565535FMT 3 3 3" xfId="3835" xr:uid="{BE24FEF0-EA82-422E-94B0-384A5D405417}"/>
    <cellStyle name="Arial107000001565535FMT 3 3 4" xfId="6937" xr:uid="{C7A312C9-2552-4213-9EF7-D6BDAD8878BB}"/>
    <cellStyle name="Arial107000001565535FMT 3 4" xfId="2800" xr:uid="{9FD4A1AD-0DB5-488F-B6F7-62879CE68169}"/>
    <cellStyle name="Arial107000001565535FMT 3 4 2" xfId="5902" xr:uid="{65E0E802-2C9B-4C09-9A24-AD0B2C77B39F}"/>
    <cellStyle name="Arial107000001565535FMT 3 4 2 2" xfId="9004" xr:uid="{9D08A526-0C44-4919-8F0D-95448816A62A}"/>
    <cellStyle name="Arial107000001565535FMT 3 4 3" xfId="4354" xr:uid="{04D79B45-110E-4E4A-A6E0-F5D4F1C2CA2A}"/>
    <cellStyle name="Arial107000001565535FMT 3 4 4" xfId="7456" xr:uid="{E34137D4-1083-4C7C-A98C-34C1D5FF395D}"/>
    <cellStyle name="Arial107000001565535FMT 3 5" xfId="1762" xr:uid="{EB9CB36F-7EE5-470E-A6F7-E1EEFD11DA16}"/>
    <cellStyle name="Arial107000001565535FMT 3 5 2" xfId="4870" xr:uid="{D2C510BB-69CF-4BB5-8E97-CEEDC351000D}"/>
    <cellStyle name="Arial107000001565535FMT 3 5 3" xfId="7972" xr:uid="{BB12E021-DD91-4ACF-8807-997EB2A1501A}"/>
    <cellStyle name="Arial107000001565535FMT 3 6" xfId="3319" xr:uid="{C8D1060D-9DDC-47E7-8D30-1A6F03EF275A}"/>
    <cellStyle name="Arial107000001565535FMT 3 7" xfId="6421" xr:uid="{8186C2E2-E5CC-49DB-B6E3-F4A47FE8600E}"/>
    <cellStyle name="Arial107000001565535FMT 4" xfId="959" xr:uid="{AE9BED7F-52AD-4D8A-B343-F1AC3C08A60E}"/>
    <cellStyle name="Arial117100000536870911" xfId="190" xr:uid="{E674EF4C-2EF8-4C42-83EF-7A132CBCDC44}"/>
    <cellStyle name="Arial118000000536870911" xfId="191" xr:uid="{C59F134D-1AF2-4F24-B6FA-C82A9303D73E}"/>
    <cellStyle name="Arial2110100000536870911" xfId="192" xr:uid="{A3A19AD4-43DE-4770-8DEB-A257C4F72786}"/>
    <cellStyle name="Arial21101000015536870911" xfId="193" xr:uid="{73F80C4B-423C-4048-B34B-60AB941A9B0F}"/>
    <cellStyle name="Arial21101000015536870911 2" xfId="704" xr:uid="{AA8B56C5-D1EC-4DE2-A441-DA19FB2A7F04}"/>
    <cellStyle name="Arial21101000015536870911 2 2" xfId="977" xr:uid="{98CF7E8B-3835-4212-ACFB-4D118A8117E7}"/>
    <cellStyle name="Arial21101000015536870911 2 2 2" xfId="1493" xr:uid="{DBC99244-95CA-48DE-AF8C-18812B0CB532}"/>
    <cellStyle name="Arial21101000015536870911 2 2 2 2" xfId="2540" xr:uid="{9673CF57-4091-493D-8133-98B22DDA6A50}"/>
    <cellStyle name="Arial21101000015536870911 2 2 2 2 2" xfId="5646" xr:uid="{313EE578-EDA6-4855-9B46-6AE818F46605}"/>
    <cellStyle name="Arial21101000015536870911 2 2 2 2 3" xfId="8748" xr:uid="{F3047FB3-FAF0-4780-A266-D72796BB73EE}"/>
    <cellStyle name="Arial21101000015536870911 2 2 2 3" xfId="4095" xr:uid="{8F87D3AA-17E8-4865-8AFB-719352A2ABA8}"/>
    <cellStyle name="Arial21101000015536870911 2 2 2 4" xfId="7197" xr:uid="{3881F47A-EBE1-44D6-BB9A-A52346E2EA2F}"/>
    <cellStyle name="Arial21101000015536870911 2 2 3" xfId="3060" xr:uid="{A5A82272-CB1F-4310-BF36-9F9A8E1CFAE6}"/>
    <cellStyle name="Arial21101000015536870911 2 2 3 2" xfId="6162" xr:uid="{EB972E17-9FCA-447D-87C9-F46918A52085}"/>
    <cellStyle name="Arial21101000015536870911 2 2 3 2 2" xfId="9264" xr:uid="{E4F1CBD4-3F18-4165-A59C-2CD09B3D9D56}"/>
    <cellStyle name="Arial21101000015536870911 2 2 3 3" xfId="4614" xr:uid="{11744BC3-3107-4346-9EC5-95B53B84D28E}"/>
    <cellStyle name="Arial21101000015536870911 2 2 3 4" xfId="7716" xr:uid="{D646F7F1-A20A-4DA4-8A05-9484820694BB}"/>
    <cellStyle name="Arial21101000015536870911 2 2 4" xfId="2022" xr:uid="{BFE3E9C4-F853-4B98-B851-8EA43DCF720D}"/>
    <cellStyle name="Arial21101000015536870911 2 2 4 2" xfId="5130" xr:uid="{AE1471C6-95B0-43D3-8053-3ADFA9DB83D6}"/>
    <cellStyle name="Arial21101000015536870911 2 2 4 3" xfId="8232" xr:uid="{D4346771-40AA-4780-91CF-F8FD8D1BCAF6}"/>
    <cellStyle name="Arial21101000015536870911 2 2 5" xfId="3579" xr:uid="{CFDD5C88-AB0B-4A26-8771-0E57E227980A}"/>
    <cellStyle name="Arial21101000015536870911 2 2 6" xfId="6681" xr:uid="{96CB0333-D7CF-4EC9-8041-B4B197C49D60}"/>
    <cellStyle name="Arial21101000015536870911 2 3" xfId="1235" xr:uid="{70181E9B-17BF-465E-9F0B-373593DDA7F0}"/>
    <cellStyle name="Arial21101000015536870911 2 3 2" xfId="2282" xr:uid="{FAF8822F-A47B-4122-9AEB-876A16BF08E3}"/>
    <cellStyle name="Arial21101000015536870911 2 3 2 2" xfId="5388" xr:uid="{E27EEDCC-3FA6-4C02-8A93-260A9F9797D0}"/>
    <cellStyle name="Arial21101000015536870911 2 3 2 3" xfId="8490" xr:uid="{F73A84BB-9EB6-4F49-B2CC-D51032BDF8E6}"/>
    <cellStyle name="Arial21101000015536870911 2 3 3" xfId="3837" xr:uid="{AD2E7DD0-ACCC-4778-BFF1-9AEAFF095AB8}"/>
    <cellStyle name="Arial21101000015536870911 2 3 4" xfId="6939" xr:uid="{CEE3F7D5-0E05-4F78-9BFD-992D2EF5288A}"/>
    <cellStyle name="Arial21101000015536870911 2 4" xfId="2802" xr:uid="{B9CA3CA2-5581-4A30-9681-E3A8F578047C}"/>
    <cellStyle name="Arial21101000015536870911 2 4 2" xfId="5904" xr:uid="{D9FAACBD-2A52-41DC-8C07-0FBABAFB176D}"/>
    <cellStyle name="Arial21101000015536870911 2 4 2 2" xfId="9006" xr:uid="{2DE49038-3895-45AB-B8B7-6AE9F7A3B064}"/>
    <cellStyle name="Arial21101000015536870911 2 4 3" xfId="4356" xr:uid="{F2A826A0-41D7-4006-827B-7C44BB2243F6}"/>
    <cellStyle name="Arial21101000015536870911 2 4 4" xfId="7458" xr:uid="{9860B56F-0EB8-4891-8570-3737C90446D1}"/>
    <cellStyle name="Arial21101000015536870911 2 5" xfId="1764" xr:uid="{FA23B8CC-2AE7-4041-AE75-AF2DE90F3E64}"/>
    <cellStyle name="Arial21101000015536870911 2 5 2" xfId="4872" xr:uid="{87DEA7E2-EC72-44B9-B6A2-F6FE48C34BDE}"/>
    <cellStyle name="Arial21101000015536870911 2 5 3" xfId="7974" xr:uid="{F147308B-CA32-43CF-AA2C-AFB10FF1F2CD}"/>
    <cellStyle name="Arial21101000015536870911 2 6" xfId="3321" xr:uid="{F095752E-836F-4FF2-8BE4-27B705FF960B}"/>
    <cellStyle name="Arial21101000015536870911 2 7" xfId="6423" xr:uid="{F4EFD290-3FFD-4EEB-9EE5-98064C3D2F7C}"/>
    <cellStyle name="Arial2170000015536870911" xfId="194" xr:uid="{B3DCFFDF-FB48-41C9-B346-2BCD72F20A93}"/>
    <cellStyle name="Arial2170000015536870911 2" xfId="195" xr:uid="{7205DCBF-D3E6-4D55-811F-D2E42ACC2B29}"/>
    <cellStyle name="Arial2170000015536870911FMT" xfId="196" xr:uid="{313DC90B-470C-4934-966B-3420388885F8}"/>
    <cellStyle name="Arial2170000015536870911FMT 2" xfId="197" xr:uid="{3C5DAE13-16BB-49C3-9E44-1BE8D142D5C4}"/>
    <cellStyle name="Bad" xfId="198" xr:uid="{75AE3E40-CEE7-4954-9C0F-6CA4DE5EBDF4}"/>
    <cellStyle name="Calc Currency (0)" xfId="199" xr:uid="{FC9D2B80-C267-45F9-80F5-39D371FA8906}"/>
    <cellStyle name="Calc Currency (2)" xfId="200" xr:uid="{49792983-D955-495C-910C-FA5DB79DA1FE}"/>
    <cellStyle name="Calc Percent (0)" xfId="201" xr:uid="{AC5F5B40-5886-460F-8E57-FB4751915B38}"/>
    <cellStyle name="Calc Percent (1)" xfId="202" xr:uid="{869C054D-38FA-4EF5-A6E6-05946CAA5726}"/>
    <cellStyle name="Calc Percent (2)" xfId="203" xr:uid="{874FD430-F70E-46D5-9E3E-04D571C7CAFF}"/>
    <cellStyle name="Calc Units (0)" xfId="204" xr:uid="{A4223A8F-3364-4DA2-BB1A-BA35D7CAB6AA}"/>
    <cellStyle name="Calc Units (1)" xfId="205" xr:uid="{811930B3-A4D7-4262-B516-99ADB26F265E}"/>
    <cellStyle name="Calc Units (2)" xfId="206" xr:uid="{72F76AD3-B441-4EA8-B8BC-9BBA4C495787}"/>
    <cellStyle name="Calculation" xfId="207" xr:uid="{515299E3-B95E-4786-AD45-78659B810467}"/>
    <cellStyle name="Calculation 2" xfId="705" xr:uid="{95E0B2B3-7DA6-4A73-B39F-6D6AB6A6644B}"/>
    <cellStyle name="Calculation 2 2" xfId="978" xr:uid="{166DBE92-7785-42FE-8422-A42A449B1C4A}"/>
    <cellStyle name="Calculation 2 2 2" xfId="1494" xr:uid="{75158823-2594-4613-BF3A-717F7AD7B774}"/>
    <cellStyle name="Calculation 2 2 2 2" xfId="2541" xr:uid="{FE9C5DA6-3345-4474-8187-B99F0D95B8A8}"/>
    <cellStyle name="Calculation 2 2 2 2 2" xfId="5647" xr:uid="{2494D288-E1CC-4CEF-8DF4-83607E1F36E6}"/>
    <cellStyle name="Calculation 2 2 2 2 3" xfId="8749" xr:uid="{6E609801-818A-4070-A26B-1E5F4A22BB9E}"/>
    <cellStyle name="Calculation 2 2 2 3" xfId="4096" xr:uid="{7C4057DE-8636-46CA-8AA6-343683D4A4BB}"/>
    <cellStyle name="Calculation 2 2 2 4" xfId="7198" xr:uid="{075E88A6-6EE1-4211-8B54-99795B119FFD}"/>
    <cellStyle name="Calculation 2 2 3" xfId="3061" xr:uid="{4DD7BD07-445F-4240-AC11-C97019BDFFC5}"/>
    <cellStyle name="Calculation 2 2 3 2" xfId="6163" xr:uid="{00F2D7FB-1363-43D8-96BC-D8BCE1D18C3D}"/>
    <cellStyle name="Calculation 2 2 3 2 2" xfId="9265" xr:uid="{D4251F17-9D5A-4D6A-AE0E-FF909F508A5C}"/>
    <cellStyle name="Calculation 2 2 3 3" xfId="4615" xr:uid="{DB09D526-5FA4-4BBF-9513-EC62988F658D}"/>
    <cellStyle name="Calculation 2 2 3 4" xfId="7717" xr:uid="{173B8838-C63D-40B9-9FFA-348BD83EFD4A}"/>
    <cellStyle name="Calculation 2 2 4" xfId="2023" xr:uid="{B2CE61CE-7D5A-452A-ACDB-6FBCBB14D11B}"/>
    <cellStyle name="Calculation 2 2 4 2" xfId="5131" xr:uid="{276D1C66-3760-428D-B606-E4BCB56DF785}"/>
    <cellStyle name="Calculation 2 2 4 3" xfId="8233" xr:uid="{EF4D2543-A4FA-42F2-A047-8E4D36D4BBCD}"/>
    <cellStyle name="Calculation 2 2 5" xfId="3580" xr:uid="{09BC6935-C53E-4DCA-8721-F308C5E550D6}"/>
    <cellStyle name="Calculation 2 2 6" xfId="6682" xr:uid="{730EFA78-B043-44D0-BD48-27612C2F21A0}"/>
    <cellStyle name="Calculation 2 3" xfId="1236" xr:uid="{862933B4-F5A5-4DC6-88A9-4F64AC720A12}"/>
    <cellStyle name="Calculation 2 3 2" xfId="2283" xr:uid="{7D660EDC-B90A-4D1F-B54C-704FE99C4ED3}"/>
    <cellStyle name="Calculation 2 3 2 2" xfId="5389" xr:uid="{6D6CD118-EBBA-4712-8878-BA18A6FECEBE}"/>
    <cellStyle name="Calculation 2 3 2 3" xfId="8491" xr:uid="{8BE0A0E8-CC17-4902-8CD1-7A3AE56487F3}"/>
    <cellStyle name="Calculation 2 3 3" xfId="3838" xr:uid="{50E9CBD6-C7CA-40EB-AB98-2181D8D3314C}"/>
    <cellStyle name="Calculation 2 3 4" xfId="6940" xr:uid="{C9981E3A-A42D-4101-B91A-CA4B467B43E3}"/>
    <cellStyle name="Calculation 2 4" xfId="2803" xr:uid="{087A0DFD-A767-4A75-A06C-2779104A98D4}"/>
    <cellStyle name="Calculation 2 4 2" xfId="5905" xr:uid="{39CFC8BF-716F-40BD-B092-B0B212266F8B}"/>
    <cellStyle name="Calculation 2 4 2 2" xfId="9007" xr:uid="{3DF5922B-6788-47D3-80B8-710B5FB5371C}"/>
    <cellStyle name="Calculation 2 4 3" xfId="4357" xr:uid="{78DFC162-B246-4F66-8CEF-269178DE993E}"/>
    <cellStyle name="Calculation 2 4 4" xfId="7459" xr:uid="{AB9924B1-F242-4048-AFD7-C5AD4BE9018B}"/>
    <cellStyle name="Calculation 2 5" xfId="1765" xr:uid="{D8C427B0-7377-43DF-9D2D-32A1ABBB6B25}"/>
    <cellStyle name="Calculation 2 5 2" xfId="4873" xr:uid="{4D414BC5-C4FA-4076-B774-3EA8BFBCDD62}"/>
    <cellStyle name="Calculation 2 5 3" xfId="7975" xr:uid="{6F1F307F-8781-4B91-9956-EB6A908D800A}"/>
    <cellStyle name="Calculation 2 6" xfId="3322" xr:uid="{E91F03CE-2910-46C8-91E9-17547FBD92EE}"/>
    <cellStyle name="Calculation 2 7" xfId="6424" xr:uid="{37BBF05C-DC9B-4DDE-8B05-DC0899502A62}"/>
    <cellStyle name="Check Cell" xfId="208" xr:uid="{4D92A68C-2FE2-4F99-92E0-D4BEC3A8FAF9}"/>
    <cellStyle name="Comma [00]" xfId="209" xr:uid="{5B4AB671-D70F-44A4-9054-20409511A7E5}"/>
    <cellStyle name="Comma 2" xfId="210" xr:uid="{EA2A622D-683E-466A-924A-13DACD447AF9}"/>
    <cellStyle name="Comma 3" xfId="211" xr:uid="{A3474AD3-784F-4AF3-8E96-8BF19225E7CC}"/>
    <cellStyle name="Currency [00]" xfId="212" xr:uid="{D717F656-D674-404C-81B8-66CF7C6E596F}"/>
    <cellStyle name="Data Cell - PerformancePoint" xfId="213" xr:uid="{1BAFF66B-81DB-40D5-9BB7-DD1C075F6A2D}"/>
    <cellStyle name="Data Entry Cell - PerformancePoint" xfId="214" xr:uid="{BD43FD63-33F9-4FEE-BFD6-9D8515704306}"/>
    <cellStyle name="Date Short" xfId="215" xr:uid="{2936A067-76EE-4E84-B0C9-86ED6573A6B1}"/>
    <cellStyle name="Default" xfId="216" xr:uid="{33E73308-E6EF-4DCB-A0E8-7B85FFAC5A90}"/>
    <cellStyle name="Dezimal [0]_PERSONAL" xfId="217" xr:uid="{D843B10B-55C9-4839-8E00-C19A588D8F34}"/>
    <cellStyle name="Dezimal_PERSONAL" xfId="218" xr:uid="{385E9583-F973-4B4E-B4D7-F71FD991FE90}"/>
    <cellStyle name="Emphasis 1" xfId="219" xr:uid="{DF684EEF-4DEE-4260-8B42-A3AB1B7E7B94}"/>
    <cellStyle name="Emphasis 1 2" xfId="220" xr:uid="{E98DE983-DC29-44E6-9412-26A865D052F3}"/>
    <cellStyle name="Emphasis 1 3" xfId="221" xr:uid="{B9902B23-0307-463C-8427-A003FD2550B0}"/>
    <cellStyle name="Emphasis 1 4" xfId="222" xr:uid="{D3906CC0-442E-4CFC-AEF2-A3EF65DF6D15}"/>
    <cellStyle name="Emphasis 1 5" xfId="223" xr:uid="{679EC26B-C3BC-4C5F-98E8-C065C2534B53}"/>
    <cellStyle name="Emphasis 1 6" xfId="224" xr:uid="{F979620D-1EE6-425F-88E8-786BC6F11877}"/>
    <cellStyle name="Emphasis 2" xfId="225" xr:uid="{204015C2-8F1A-4614-9B31-AAA0F113095E}"/>
    <cellStyle name="Emphasis 2 2" xfId="226" xr:uid="{0D9C834C-C67C-4FCE-A034-492F001EFB42}"/>
    <cellStyle name="Emphasis 2 3" xfId="227" xr:uid="{E36D1017-7ADD-40E0-ADF4-FC3BDA05EB17}"/>
    <cellStyle name="Emphasis 2 4" xfId="228" xr:uid="{A28D356A-5ED1-446E-BEE5-3291F9AB39B4}"/>
    <cellStyle name="Emphasis 2 5" xfId="229" xr:uid="{8181E079-5CF4-47D6-9C47-7B31A20D9334}"/>
    <cellStyle name="Emphasis 2 6" xfId="230" xr:uid="{4D3566BD-3FAB-4932-BD93-61DB5DD5731F}"/>
    <cellStyle name="Emphasis 3" xfId="231" xr:uid="{F0A8455E-A1BF-434C-88D8-543B4AF588E7}"/>
    <cellStyle name="Enter Currency (0)" xfId="232" xr:uid="{CC53E0FC-E7C3-4161-860E-C97B6F4B326C}"/>
    <cellStyle name="Enter Currency (2)" xfId="233" xr:uid="{B4D35252-4BFE-4C14-9FA4-360C5E1921E2}"/>
    <cellStyle name="Enter Units (0)" xfId="234" xr:uid="{B37CCE9E-6016-462C-B576-4F2A37777A71}"/>
    <cellStyle name="Enter Units (1)" xfId="235" xr:uid="{7A20A5B9-9786-48C1-B1CF-D1937CB5B65F}"/>
    <cellStyle name="Enter Units (2)" xfId="236" xr:uid="{2BCF5012-EA5A-449F-B117-56E6475BCDB1}"/>
    <cellStyle name="Euro" xfId="237" xr:uid="{8D6FF5A0-53B6-46F1-8035-F38A8DED3D84}"/>
    <cellStyle name="Explanatory Text" xfId="238" xr:uid="{D8B212E7-C0AA-4AF0-A9FF-AF38F8914D47}"/>
    <cellStyle name="Good" xfId="239" xr:uid="{9FB2B885-3CDE-48D5-9035-F78D77A08795}"/>
    <cellStyle name="Good 2" xfId="240" xr:uid="{0B6FD320-6ADF-4F7E-AFD2-5A7D721AA9D8}"/>
    <cellStyle name="Good 3" xfId="241" xr:uid="{150A37A2-5078-405F-8061-508C2BB171B2}"/>
    <cellStyle name="Good 4" xfId="242" xr:uid="{6C48AE9A-8259-49EE-B26D-D83B6C0A8818}"/>
    <cellStyle name="Good_7-р_Из_Системы" xfId="243" xr:uid="{86C1A961-8CA8-4C79-95F1-0FE0C72D1E66}"/>
    <cellStyle name="Header1" xfId="244" xr:uid="{02B7950F-9041-4DA5-9755-54C3298B8E37}"/>
    <cellStyle name="Header2" xfId="245" xr:uid="{4AD8D878-3D88-41F2-9105-9297410380E1}"/>
    <cellStyle name="Heading 1" xfId="246" xr:uid="{40B7F1CA-7DCE-4450-AD4D-3CF5FD67E7CF}"/>
    <cellStyle name="Heading 2" xfId="247" xr:uid="{B0B52174-6C6F-4BEA-8293-58C263F5ED13}"/>
    <cellStyle name="Heading 3" xfId="248" xr:uid="{050E91F8-DFB7-4575-A90C-04E82533F41A}"/>
    <cellStyle name="Heading 4" xfId="249" xr:uid="{3B87883B-9CBC-4B35-89C8-9FA3A2B77E4B}"/>
    <cellStyle name="Input" xfId="250" xr:uid="{13056139-FE7A-4B40-8FEE-A60881BFB954}"/>
    <cellStyle name="Input 2" xfId="706" xr:uid="{3E4F0D15-FCEF-4A38-B9D2-53391CB57600}"/>
    <cellStyle name="Input 2 2" xfId="979" xr:uid="{9A843E3A-6191-49B4-9FFA-8BF5D2203DFB}"/>
    <cellStyle name="Input 2 2 2" xfId="1495" xr:uid="{E940C7A4-29A7-4B8B-B6B4-2AF9D8EAABAE}"/>
    <cellStyle name="Input 2 2 2 2" xfId="2542" xr:uid="{8EE4F25F-3C2F-4486-A43A-DF6ECF4F767C}"/>
    <cellStyle name="Input 2 2 2 2 2" xfId="5648" xr:uid="{EB155BEA-E12A-415B-B907-1B904E04B8E6}"/>
    <cellStyle name="Input 2 2 2 2 3" xfId="8750" xr:uid="{7D280525-B1B7-495D-94A4-CA23A431DCC2}"/>
    <cellStyle name="Input 2 2 2 3" xfId="4097" xr:uid="{0D356D68-0D69-400A-B2BB-B10D7DDF3CF1}"/>
    <cellStyle name="Input 2 2 2 4" xfId="7199" xr:uid="{71EAD561-E8DC-4603-86CB-1BA9FE8A8DD6}"/>
    <cellStyle name="Input 2 2 3" xfId="3062" xr:uid="{3605F773-0091-4E0F-A081-D103C8B02DA4}"/>
    <cellStyle name="Input 2 2 3 2" xfId="6164" xr:uid="{169F65FA-990B-4054-9600-CBB578F89797}"/>
    <cellStyle name="Input 2 2 3 2 2" xfId="9266" xr:uid="{F052822A-40ED-4E7C-844F-226247570694}"/>
    <cellStyle name="Input 2 2 3 3" xfId="4616" xr:uid="{3DC9BF29-F2FA-4A26-96B8-3D986F88EE70}"/>
    <cellStyle name="Input 2 2 3 4" xfId="7718" xr:uid="{EC9EA141-5AFD-4DA3-83C5-DCA1503C4EC6}"/>
    <cellStyle name="Input 2 2 4" xfId="2024" xr:uid="{CBE00A49-7DF3-4B52-BF88-E0568D157EEF}"/>
    <cellStyle name="Input 2 2 4 2" xfId="5132" xr:uid="{B549D8AD-C916-4F83-92CF-AEC023E0CA9A}"/>
    <cellStyle name="Input 2 2 4 3" xfId="8234" xr:uid="{235BF288-29A5-4539-A217-E31B20DA5F11}"/>
    <cellStyle name="Input 2 2 5" xfId="3581" xr:uid="{99064772-7D25-4539-BF66-DEC99B98A1B0}"/>
    <cellStyle name="Input 2 2 6" xfId="6683" xr:uid="{00A07C17-C154-423D-9F51-ABE0C70CA7F8}"/>
    <cellStyle name="Input 2 3" xfId="1237" xr:uid="{A6B60265-A5BC-49AE-B79D-2678FC2C4FB2}"/>
    <cellStyle name="Input 2 3 2" xfId="2284" xr:uid="{3F45D58D-6CFE-478F-94A9-2F756B508B24}"/>
    <cellStyle name="Input 2 3 2 2" xfId="5390" xr:uid="{E50ED0FE-A85B-4786-A9CB-3B7744EA1F83}"/>
    <cellStyle name="Input 2 3 2 3" xfId="8492" xr:uid="{711318AA-955B-43C1-BB92-5B8DF493F263}"/>
    <cellStyle name="Input 2 3 3" xfId="3839" xr:uid="{5A9B9BDA-F1EC-4946-9680-5A3A45B73495}"/>
    <cellStyle name="Input 2 3 4" xfId="6941" xr:uid="{66039B3C-1F41-4A96-9591-88E5EC67BC7E}"/>
    <cellStyle name="Input 2 4" xfId="2804" xr:uid="{AAD518E1-0CA1-41BA-9D3B-F1F7292F9408}"/>
    <cellStyle name="Input 2 4 2" xfId="5906" xr:uid="{27F79EB9-00DE-46C6-B7FB-5A751AA97360}"/>
    <cellStyle name="Input 2 4 2 2" xfId="9008" xr:uid="{5CAB3203-2BF1-4AFE-B144-1ACFB8CD4558}"/>
    <cellStyle name="Input 2 4 3" xfId="4358" xr:uid="{B5334E49-A64B-448C-B8F1-992897D22C83}"/>
    <cellStyle name="Input 2 4 4" xfId="7460" xr:uid="{CAB3F919-DC1B-4DEC-A40A-DDCC478567BC}"/>
    <cellStyle name="Input 2 5" xfId="1766" xr:uid="{BE1F9489-A048-4CEC-A94A-FDED8E905D79}"/>
    <cellStyle name="Input 2 5 2" xfId="4874" xr:uid="{E0E2B6B6-93B6-4121-AF98-00DC05837AB2}"/>
    <cellStyle name="Input 2 5 3" xfId="7976" xr:uid="{744B097A-E6F5-4C6E-9B9E-8F6BC133B037}"/>
    <cellStyle name="Input 2 6" xfId="3323" xr:uid="{BD95FCB7-D03D-4F69-B28A-610D58842E2F}"/>
    <cellStyle name="Input 2 7" xfId="6425" xr:uid="{A9A46A8C-EB3C-4EE4-B9B8-148AFF813959}"/>
    <cellStyle name="Link Currency (0)" xfId="251" xr:uid="{8FFF7770-6915-402F-98B3-18D941F52987}"/>
    <cellStyle name="Link Currency (2)" xfId="252" xr:uid="{9A0B0B93-737F-4F67-8C08-0ECDDB857ECF}"/>
    <cellStyle name="Link Units (0)" xfId="253" xr:uid="{4D0341B7-C466-41D6-B2CF-7F443587988D}"/>
    <cellStyle name="Link Units (1)" xfId="254" xr:uid="{43440BDC-396D-4AD7-966D-651347BCE545}"/>
    <cellStyle name="Link Units (2)" xfId="255" xr:uid="{D537CF28-D5B2-4394-9297-3A4EE2813493}"/>
    <cellStyle name="Linked Cell" xfId="256" xr:uid="{90A142C0-1766-4D74-9882-C790BF76F5ED}"/>
    <cellStyle name="Locked Cell - PerformancePoint" xfId="257" xr:uid="{90E13ADA-D12F-49CD-B72B-F8918569E36F}"/>
    <cellStyle name="Neutral" xfId="258" xr:uid="{941FD6C6-21BD-4915-974A-1869C17E974A}"/>
    <cellStyle name="Neutral 2" xfId="259" xr:uid="{F7EA1074-B488-4597-A6C3-7EEE1D9CA098}"/>
    <cellStyle name="Neutral 3" xfId="260" xr:uid="{9D84B23A-B57F-49D5-A308-CD830CF7043B}"/>
    <cellStyle name="Neutral 4" xfId="261" xr:uid="{2A18AF0F-1039-4B0F-920C-659C449433E6}"/>
    <cellStyle name="Neutral_7-р_Из_Системы" xfId="262" xr:uid="{FDA6C6AC-2984-400C-ACC6-CD818F22EE70}"/>
    <cellStyle name="Norma11l" xfId="263" xr:uid="{ED49C901-F9F1-4CB3-AB07-D749DA263BBD}"/>
    <cellStyle name="Normal 2" xfId="264" xr:uid="{BE55BE42-CA6F-4847-B5BF-3A9CCB8AFAB4}"/>
    <cellStyle name="Normal 3" xfId="265" xr:uid="{5464AE48-F35C-423E-86C3-0EC99D3BB6E0}"/>
    <cellStyle name="Normal 4" xfId="266" xr:uid="{105EA4BE-4ED9-490B-8B7D-9C51E951E137}"/>
    <cellStyle name="Normal 5" xfId="267" xr:uid="{1B035CC1-628B-49EB-B37D-C5DCBDF8C4E1}"/>
    <cellStyle name="Normal_macro 2012 var 1" xfId="268" xr:uid="{3CE4357E-61B7-48E1-A7B6-C6D28C9C1CB7}"/>
    <cellStyle name="Note" xfId="269" xr:uid="{CA5285D2-D5D4-4A9E-8A1E-972D6EAD749D}"/>
    <cellStyle name="Note 2" xfId="270" xr:uid="{F88CD94D-FDB4-45E2-BB75-9F33B0AD1F01}"/>
    <cellStyle name="Note 2 2" xfId="708" xr:uid="{6FEE3225-3CA1-4E03-B79C-9F03653AE963}"/>
    <cellStyle name="Note 2 2 2" xfId="981" xr:uid="{9EB46E1F-C800-4A51-8E39-3C4ECCED8ED8}"/>
    <cellStyle name="Note 2 2 2 2" xfId="1497" xr:uid="{3BCF5164-1E84-40F1-A40C-420709801F26}"/>
    <cellStyle name="Note 2 2 2 2 2" xfId="2544" xr:uid="{5BC63FD7-4642-4F01-9317-95339CAEFE78}"/>
    <cellStyle name="Note 2 2 2 2 2 2" xfId="5650" xr:uid="{C99E6C8D-F22A-412D-B5B3-A235C7813796}"/>
    <cellStyle name="Note 2 2 2 2 2 3" xfId="8752" xr:uid="{85B9261F-125C-4FB2-B187-A8B0943991AA}"/>
    <cellStyle name="Note 2 2 2 2 3" xfId="4099" xr:uid="{A60DA32B-77C0-48B4-A3B7-A2C637DE6040}"/>
    <cellStyle name="Note 2 2 2 2 4" xfId="7201" xr:uid="{3EAA1709-BB25-42F1-A511-B026E070A059}"/>
    <cellStyle name="Note 2 2 2 3" xfId="3064" xr:uid="{DF5D778A-292C-4B32-9D90-EF87EF069A69}"/>
    <cellStyle name="Note 2 2 2 3 2" xfId="6166" xr:uid="{45490458-62C5-4836-ADB0-9ACC4E77F6FD}"/>
    <cellStyle name="Note 2 2 2 3 2 2" xfId="9268" xr:uid="{BCBCF707-F16E-4DDA-B663-8C44AA9AFA13}"/>
    <cellStyle name="Note 2 2 2 3 3" xfId="4618" xr:uid="{02937E25-61E9-4744-B54B-74225D959604}"/>
    <cellStyle name="Note 2 2 2 3 4" xfId="7720" xr:uid="{5B054326-AD88-4ADC-8841-A90C4A089704}"/>
    <cellStyle name="Note 2 2 2 4" xfId="2026" xr:uid="{E10E3B28-21F9-423F-9097-C21A9DE8FE8E}"/>
    <cellStyle name="Note 2 2 2 4 2" xfId="5134" xr:uid="{9F04785B-87A6-43EF-A461-DB02BD1657F7}"/>
    <cellStyle name="Note 2 2 2 4 3" xfId="8236" xr:uid="{2A5A5D6C-23F2-4417-B67D-05293C7ED4CB}"/>
    <cellStyle name="Note 2 2 2 5" xfId="3583" xr:uid="{0D174E50-D932-42C8-8294-3CC93D8AF6AC}"/>
    <cellStyle name="Note 2 2 2 6" xfId="6685" xr:uid="{81025F90-3248-4DCE-8487-C9179268C25F}"/>
    <cellStyle name="Note 2 2 3" xfId="1239" xr:uid="{52395A92-B376-4760-9C80-7BB48B7629CF}"/>
    <cellStyle name="Note 2 2 3 2" xfId="2286" xr:uid="{5DBAE5FA-4343-45D5-84AE-E4AD16C70732}"/>
    <cellStyle name="Note 2 2 3 2 2" xfId="5392" xr:uid="{50A8335D-68D4-47EE-A76C-210419CA6461}"/>
    <cellStyle name="Note 2 2 3 2 3" xfId="8494" xr:uid="{CA7F982B-D2A4-4268-AA4E-15941EA31911}"/>
    <cellStyle name="Note 2 2 3 3" xfId="3841" xr:uid="{0FC34BB4-E079-47F2-8BC1-9D2FCC247292}"/>
    <cellStyle name="Note 2 2 3 4" xfId="6943" xr:uid="{64EEBF7A-68FB-4EA2-81F9-021EA87D3DB1}"/>
    <cellStyle name="Note 2 2 4" xfId="2806" xr:uid="{BF8403D9-4B0A-455C-AC68-CF89F4D8FC58}"/>
    <cellStyle name="Note 2 2 4 2" xfId="5908" xr:uid="{E8EC63B5-81E2-41A4-BA08-322CE9108223}"/>
    <cellStyle name="Note 2 2 4 2 2" xfId="9010" xr:uid="{377242E3-CC79-4FE8-86CB-82AB697D99DF}"/>
    <cellStyle name="Note 2 2 4 3" xfId="4360" xr:uid="{102F475D-6D5C-4AF8-A1B7-B1C4E44A6A88}"/>
    <cellStyle name="Note 2 2 4 4" xfId="7462" xr:uid="{151933D4-D0A0-4D01-B249-7C3C25EE9929}"/>
    <cellStyle name="Note 2 2 5" xfId="1768" xr:uid="{73173470-1E34-4A88-A5C5-82F55F0B8CAC}"/>
    <cellStyle name="Note 2 2 5 2" xfId="4876" xr:uid="{D5F57D16-2085-4437-B9BA-F81F991B4DC9}"/>
    <cellStyle name="Note 2 2 5 3" xfId="7978" xr:uid="{54C1E6B2-5843-4981-8CD8-300E093C0905}"/>
    <cellStyle name="Note 2 2 6" xfId="3325" xr:uid="{3902C946-A1C8-45F5-A37B-14C3C22F55DA}"/>
    <cellStyle name="Note 2 2 7" xfId="6427" xr:uid="{C8B34C8E-B3FF-4049-88F4-AF92AE1C77ED}"/>
    <cellStyle name="Note 3" xfId="271" xr:uid="{7D604099-CC8F-424B-B1B3-15C5111FBFB7}"/>
    <cellStyle name="Note 3 2" xfId="709" xr:uid="{D81B3FCD-25CE-4494-B79A-F25A294975EC}"/>
    <cellStyle name="Note 3 2 2" xfId="982" xr:uid="{3DD184DA-2FDE-4AD0-8F05-3ABD1475E30B}"/>
    <cellStyle name="Note 3 2 2 2" xfId="1498" xr:uid="{DA2D8198-9C75-4BC6-BC8A-890CBD1F3943}"/>
    <cellStyle name="Note 3 2 2 2 2" xfId="2545" xr:uid="{BB8F60B5-C36E-45D1-AF30-33E08AA4AB0C}"/>
    <cellStyle name="Note 3 2 2 2 2 2" xfId="5651" xr:uid="{17C00EA8-3F31-4080-9A8E-D2F3CB7DC141}"/>
    <cellStyle name="Note 3 2 2 2 2 3" xfId="8753" xr:uid="{1AB90C8B-E7B3-4544-B2CB-F6C3AFCCD01A}"/>
    <cellStyle name="Note 3 2 2 2 3" xfId="4100" xr:uid="{60CF31E7-1C64-4B1F-A98F-0EF6BE843602}"/>
    <cellStyle name="Note 3 2 2 2 4" xfId="7202" xr:uid="{98F05B08-01DC-41B8-82E1-BC561547EAD1}"/>
    <cellStyle name="Note 3 2 2 3" xfId="3065" xr:uid="{69863054-50B4-4146-88F4-7F839110239D}"/>
    <cellStyle name="Note 3 2 2 3 2" xfId="6167" xr:uid="{0539454F-A6C9-4B23-BB28-19FDB47C0890}"/>
    <cellStyle name="Note 3 2 2 3 2 2" xfId="9269" xr:uid="{12745FE6-2D13-4D90-B6CB-CA0931CED18F}"/>
    <cellStyle name="Note 3 2 2 3 3" xfId="4619" xr:uid="{A350F9E7-6475-4968-838A-8D554BBD54B2}"/>
    <cellStyle name="Note 3 2 2 3 4" xfId="7721" xr:uid="{F92CDF7F-A3E3-4284-835F-515D77C57DAD}"/>
    <cellStyle name="Note 3 2 2 4" xfId="2027" xr:uid="{DB083565-71A5-4DDB-8D04-45694F1FDCE3}"/>
    <cellStyle name="Note 3 2 2 4 2" xfId="5135" xr:uid="{79B386C6-E5DA-405D-BD9C-F7DF3051B3BD}"/>
    <cellStyle name="Note 3 2 2 4 3" xfId="8237" xr:uid="{3410B47B-9CD5-4692-83D4-4C831290C08B}"/>
    <cellStyle name="Note 3 2 2 5" xfId="3584" xr:uid="{FBD919FF-7449-48B5-A158-F5E39506304D}"/>
    <cellStyle name="Note 3 2 2 6" xfId="6686" xr:uid="{CD662C01-8F41-42C6-A7F5-5B64B5C78F5D}"/>
    <cellStyle name="Note 3 2 3" xfId="1240" xr:uid="{6A22BB4C-3127-4957-81CC-E922A35EA970}"/>
    <cellStyle name="Note 3 2 3 2" xfId="2287" xr:uid="{71331523-DBDE-4708-B2B0-78A386220A49}"/>
    <cellStyle name="Note 3 2 3 2 2" xfId="5393" xr:uid="{4D9B5D82-6C92-482D-A21A-EFAFD72B7253}"/>
    <cellStyle name="Note 3 2 3 2 3" xfId="8495" xr:uid="{C48B8B00-6F11-4B14-BA48-5F53BA081235}"/>
    <cellStyle name="Note 3 2 3 3" xfId="3842" xr:uid="{0C65A31A-B691-4FCD-9A24-01E155828C0D}"/>
    <cellStyle name="Note 3 2 3 4" xfId="6944" xr:uid="{2E8BC080-EBE3-4F92-ABAC-CC13E01E9C25}"/>
    <cellStyle name="Note 3 2 4" xfId="2807" xr:uid="{70650C1D-5E04-4064-B3B4-D87A8AF1CA79}"/>
    <cellStyle name="Note 3 2 4 2" xfId="5909" xr:uid="{7CA40C5D-69AF-4B5E-B224-D57A74F66CE7}"/>
    <cellStyle name="Note 3 2 4 2 2" xfId="9011" xr:uid="{00E25C84-7F11-414B-97FF-EFA2E36C953C}"/>
    <cellStyle name="Note 3 2 4 3" xfId="4361" xr:uid="{2BCDA347-A96C-4673-86C1-73AE960662E0}"/>
    <cellStyle name="Note 3 2 4 4" xfId="7463" xr:uid="{CC8AE077-D821-4C9F-936B-4BE42FB0971C}"/>
    <cellStyle name="Note 3 2 5" xfId="1769" xr:uid="{8FA9F1DE-BA5D-4719-A5B9-342C419EFEC4}"/>
    <cellStyle name="Note 3 2 5 2" xfId="4877" xr:uid="{7F9767B1-F5C0-433F-A294-51FCA7721539}"/>
    <cellStyle name="Note 3 2 5 3" xfId="7979" xr:uid="{2EF07BE3-8705-49AF-A9F5-A6979FD289EE}"/>
    <cellStyle name="Note 3 2 6" xfId="3326" xr:uid="{621201B5-E77B-4068-8E3E-183BD546BC7A}"/>
    <cellStyle name="Note 3 2 7" xfId="6428" xr:uid="{DA92027C-87BB-4D2A-88DE-9D991A499BF1}"/>
    <cellStyle name="Note 4" xfId="272" xr:uid="{B775CDD8-BF94-4FF0-A910-743BA51027E9}"/>
    <cellStyle name="Note 4 2" xfId="710" xr:uid="{515BE7B4-9C90-460E-BBF1-010BC3975ED9}"/>
    <cellStyle name="Note 4 2 2" xfId="983" xr:uid="{361E2E26-25C8-4E83-9B1A-E5CBF193C33F}"/>
    <cellStyle name="Note 4 2 2 2" xfId="1499" xr:uid="{DDA43FC5-083D-485D-95F1-CBFABF863ED5}"/>
    <cellStyle name="Note 4 2 2 2 2" xfId="2546" xr:uid="{0A0DA33D-5FA5-4527-9BCE-42579D3F2CE5}"/>
    <cellStyle name="Note 4 2 2 2 2 2" xfId="5652" xr:uid="{D5728D17-570A-4FED-8A5F-F61B82CCF043}"/>
    <cellStyle name="Note 4 2 2 2 2 3" xfId="8754" xr:uid="{2E273337-68FC-4467-8CFA-FACDE7C28805}"/>
    <cellStyle name="Note 4 2 2 2 3" xfId="4101" xr:uid="{E9BDC52C-8C77-4889-A3B1-BBFB5652F1A0}"/>
    <cellStyle name="Note 4 2 2 2 4" xfId="7203" xr:uid="{AF61DF2C-07A0-4210-9659-AC190BDA2B45}"/>
    <cellStyle name="Note 4 2 2 3" xfId="3066" xr:uid="{7354F1E8-9768-4988-BC54-7D95B6DD0DA1}"/>
    <cellStyle name="Note 4 2 2 3 2" xfId="6168" xr:uid="{C7B947BA-2683-45C9-92E8-FEFCCCE925FA}"/>
    <cellStyle name="Note 4 2 2 3 2 2" xfId="9270" xr:uid="{9732FBFD-1E7D-49CB-A40C-324F399AC6B7}"/>
    <cellStyle name="Note 4 2 2 3 3" xfId="4620" xr:uid="{0AC03009-7EBA-4320-A69F-2088D39E5006}"/>
    <cellStyle name="Note 4 2 2 3 4" xfId="7722" xr:uid="{B8D52FC7-3971-4E91-99B8-1580BC24F738}"/>
    <cellStyle name="Note 4 2 2 4" xfId="2028" xr:uid="{743388CF-2562-4E80-87A6-FA61F1B392E2}"/>
    <cellStyle name="Note 4 2 2 4 2" xfId="5136" xr:uid="{00F4601C-9AD5-43FA-87CD-CFC6435D04EF}"/>
    <cellStyle name="Note 4 2 2 4 3" xfId="8238" xr:uid="{D99F1F32-AA70-4365-A60E-FBA8286B0F0D}"/>
    <cellStyle name="Note 4 2 2 5" xfId="3585" xr:uid="{C0B8FF76-3168-47C8-84B0-9C9B191CB125}"/>
    <cellStyle name="Note 4 2 2 6" xfId="6687" xr:uid="{16FFD40F-EDF1-49EF-859F-D6E4ACF57AE2}"/>
    <cellStyle name="Note 4 2 3" xfId="1241" xr:uid="{F20012AD-7FA4-451A-AA2B-C7192123696A}"/>
    <cellStyle name="Note 4 2 3 2" xfId="2288" xr:uid="{38003253-5122-4073-8018-3C02472B4BC1}"/>
    <cellStyle name="Note 4 2 3 2 2" xfId="5394" xr:uid="{30E7DEC2-2B1E-47D3-B821-63194214492B}"/>
    <cellStyle name="Note 4 2 3 2 3" xfId="8496" xr:uid="{2F4712E6-44F6-4AF2-AFC9-0D30BBF28002}"/>
    <cellStyle name="Note 4 2 3 3" xfId="3843" xr:uid="{53A73665-ED59-4956-9E23-83B877F68E84}"/>
    <cellStyle name="Note 4 2 3 4" xfId="6945" xr:uid="{421D1C47-4413-4695-9944-0CAB9D5CF093}"/>
    <cellStyle name="Note 4 2 4" xfId="2808" xr:uid="{64C386AE-40C0-4280-913B-D1E336C80B01}"/>
    <cellStyle name="Note 4 2 4 2" xfId="5910" xr:uid="{FC58285E-7EDF-45A8-8127-E93A780B675D}"/>
    <cellStyle name="Note 4 2 4 2 2" xfId="9012" xr:uid="{11E17FE2-F034-4911-A52C-35CE6C855B0A}"/>
    <cellStyle name="Note 4 2 4 3" xfId="4362" xr:uid="{B0901F3A-E2D8-488C-BA7E-96B8EB0D911C}"/>
    <cellStyle name="Note 4 2 4 4" xfId="7464" xr:uid="{72D08F2E-99A6-432B-9B1E-D53D5FDABE1B}"/>
    <cellStyle name="Note 4 2 5" xfId="1770" xr:uid="{B2CC4FF5-FACB-438F-9B7A-17DC7380DAB4}"/>
    <cellStyle name="Note 4 2 5 2" xfId="4878" xr:uid="{C6AC3762-65D8-4FC0-890A-BF1AD35F5EF2}"/>
    <cellStyle name="Note 4 2 5 3" xfId="7980" xr:uid="{3410521F-9E00-42DE-A578-A63947CE6C56}"/>
    <cellStyle name="Note 4 2 6" xfId="3327" xr:uid="{2FC08355-9B8F-4421-A861-889C9D3451AD}"/>
    <cellStyle name="Note 4 2 7" xfId="6429" xr:uid="{064F32A4-C908-4EF8-9270-64E0EC7B4698}"/>
    <cellStyle name="Note 5" xfId="707" xr:uid="{7C16BCE5-63EE-41B5-AC46-88BCDDB1C353}"/>
    <cellStyle name="Note 5 2" xfId="980" xr:uid="{78DD5B9A-703A-4971-A6C9-D4D8198CFD68}"/>
    <cellStyle name="Note 5 2 2" xfId="1496" xr:uid="{C87C6C6A-C036-452F-A048-727DB0FBC983}"/>
    <cellStyle name="Note 5 2 2 2" xfId="2543" xr:uid="{61049518-9F84-4C66-BA5E-20E55FC05C9D}"/>
    <cellStyle name="Note 5 2 2 2 2" xfId="5649" xr:uid="{E97867F4-60FC-4371-A446-72139D44A2FE}"/>
    <cellStyle name="Note 5 2 2 2 3" xfId="8751" xr:uid="{287F5772-7140-4BA4-9D2B-C584AC3E1771}"/>
    <cellStyle name="Note 5 2 2 3" xfId="4098" xr:uid="{C25F3936-412B-49C4-ACD7-48EC8EB294D8}"/>
    <cellStyle name="Note 5 2 2 4" xfId="7200" xr:uid="{4EFD729F-9B38-43A6-9440-68D9914B601A}"/>
    <cellStyle name="Note 5 2 3" xfId="3063" xr:uid="{43F070F1-C98F-459B-B705-1DF07B3F209D}"/>
    <cellStyle name="Note 5 2 3 2" xfId="6165" xr:uid="{41E4858D-134A-4FCB-B3EE-BBD3597146FA}"/>
    <cellStyle name="Note 5 2 3 2 2" xfId="9267" xr:uid="{5D5C8092-A714-4B2F-9FD1-9DE237BC41FE}"/>
    <cellStyle name="Note 5 2 3 3" xfId="4617" xr:uid="{D7E52A39-3268-4F03-BA60-FE4778CBB654}"/>
    <cellStyle name="Note 5 2 3 4" xfId="7719" xr:uid="{2E0061B1-2A49-43BB-AFA5-5B4F48061D85}"/>
    <cellStyle name="Note 5 2 4" xfId="2025" xr:uid="{F921ECE9-2534-4D5C-BB46-B6817D7F5A6B}"/>
    <cellStyle name="Note 5 2 4 2" xfId="5133" xr:uid="{F2106C14-D18B-4D3D-9B61-5186E59D3256}"/>
    <cellStyle name="Note 5 2 4 3" xfId="8235" xr:uid="{288AF301-F0E0-4174-958D-51264B9F41D3}"/>
    <cellStyle name="Note 5 2 5" xfId="3582" xr:uid="{CFB8012A-814E-41C2-AE9C-15E1DF7371C7}"/>
    <cellStyle name="Note 5 2 6" xfId="6684" xr:uid="{6B9B3A77-6363-4CA1-A083-BBC231C5F67A}"/>
    <cellStyle name="Note 5 3" xfId="1238" xr:uid="{52FD5EB1-B428-47F0-B479-011E715E0CDE}"/>
    <cellStyle name="Note 5 3 2" xfId="2285" xr:uid="{853A2878-C873-48A1-8E35-3A1B9C6ED8B5}"/>
    <cellStyle name="Note 5 3 2 2" xfId="5391" xr:uid="{B8A5AD42-175A-4A25-9E47-FA73F389BB65}"/>
    <cellStyle name="Note 5 3 2 3" xfId="8493" xr:uid="{4B1F73B4-D623-451F-B1CF-CDE1B84F8E61}"/>
    <cellStyle name="Note 5 3 3" xfId="3840" xr:uid="{32CFD543-81D3-4D50-84CA-007FD7751072}"/>
    <cellStyle name="Note 5 3 4" xfId="6942" xr:uid="{626BEE59-285F-47C3-8518-3E5C599C21BF}"/>
    <cellStyle name="Note 5 4" xfId="2805" xr:uid="{17BFF582-C342-47D1-B950-E213E61CB83C}"/>
    <cellStyle name="Note 5 4 2" xfId="5907" xr:uid="{BCC8297D-28A1-46F0-96A8-1E5A518C2369}"/>
    <cellStyle name="Note 5 4 2 2" xfId="9009" xr:uid="{9F65575A-3DE3-474D-B039-3A28E72990F8}"/>
    <cellStyle name="Note 5 4 3" xfId="4359" xr:uid="{5FB7C3FF-F953-4389-B260-2371C9972747}"/>
    <cellStyle name="Note 5 4 4" xfId="7461" xr:uid="{7D5D714A-E51A-4C12-BD98-180DC5104A07}"/>
    <cellStyle name="Note 5 5" xfId="1767" xr:uid="{DD994096-3F31-47BB-924B-2EDDDAE416E9}"/>
    <cellStyle name="Note 5 5 2" xfId="4875" xr:uid="{848018A9-093E-44F4-AC8C-24A325E59994}"/>
    <cellStyle name="Note 5 5 3" xfId="7977" xr:uid="{7F9CB0B8-E446-44FA-9FEB-9DA66FFA938F}"/>
    <cellStyle name="Note 5 6" xfId="3324" xr:uid="{D25AA856-A878-4064-A8B3-BC40988C8CE4}"/>
    <cellStyle name="Note 5 7" xfId="6426" xr:uid="{C62BCAFE-8250-4EEB-9356-5FB41BB8B79B}"/>
    <cellStyle name="Note_7-р_Из_Системы" xfId="273" xr:uid="{1DB29168-705E-492C-B430-320A51B3D5D3}"/>
    <cellStyle name="Output" xfId="274" xr:uid="{22666B2B-D35B-4BD4-8D8D-947771CA28BA}"/>
    <cellStyle name="Output 2" xfId="711" xr:uid="{7481199F-4CAE-4B40-B751-D8E955184141}"/>
    <cellStyle name="Output 2 2" xfId="984" xr:uid="{C3970678-4EEB-43DB-91CE-FA5745BA581E}"/>
    <cellStyle name="Output 2 2 2" xfId="1500" xr:uid="{8C9F8432-E756-4480-B22A-89804C5899AE}"/>
    <cellStyle name="Output 2 2 2 2" xfId="2547" xr:uid="{C0CF4CB1-55D5-4660-998D-4DB7ADE9D13C}"/>
    <cellStyle name="Output 2 2 2 2 2" xfId="5653" xr:uid="{B211E44B-4821-4051-B63E-D03FD225346E}"/>
    <cellStyle name="Output 2 2 2 2 3" xfId="8755" xr:uid="{FA0CF62B-0803-4BB4-80CA-C1A3B1963F3D}"/>
    <cellStyle name="Output 2 2 2 3" xfId="4102" xr:uid="{5FDFE51E-B23C-459A-92E9-5E42FFD5CB5A}"/>
    <cellStyle name="Output 2 2 2 4" xfId="7204" xr:uid="{5B7FACBB-9B87-460A-9D27-24BD5428A402}"/>
    <cellStyle name="Output 2 2 3" xfId="3067" xr:uid="{AF0EC3A1-6062-4A16-AF1B-6158BF3E6BCA}"/>
    <cellStyle name="Output 2 2 3 2" xfId="6169" xr:uid="{AA125E1A-AC96-42AD-9A2C-CB4659F72E8C}"/>
    <cellStyle name="Output 2 2 3 2 2" xfId="9271" xr:uid="{86ADD5B3-49E7-4F74-B58C-5FBC1EBF3786}"/>
    <cellStyle name="Output 2 2 3 3" xfId="4621" xr:uid="{D29BB229-D216-4AC0-BDFD-9E6E4767C812}"/>
    <cellStyle name="Output 2 2 3 4" xfId="7723" xr:uid="{2C2878C8-6318-4D20-A9BB-E91EA6530CD8}"/>
    <cellStyle name="Output 2 2 4" xfId="2029" xr:uid="{7BA51C50-1CB3-4D3C-A78C-87E2873232D5}"/>
    <cellStyle name="Output 2 2 4 2" xfId="5137" xr:uid="{110C5462-9EA2-4A0B-8920-286F7605307B}"/>
    <cellStyle name="Output 2 2 4 3" xfId="8239" xr:uid="{81295056-9FF2-4268-8F99-A43E30EA9FCE}"/>
    <cellStyle name="Output 2 2 5" xfId="3586" xr:uid="{4999C0E2-94EA-4994-90AE-7D4C6DA4696C}"/>
    <cellStyle name="Output 2 2 6" xfId="6688" xr:uid="{E3DD822C-0C30-4C48-87AE-9F76F0E03E6C}"/>
    <cellStyle name="Output 2 3" xfId="1242" xr:uid="{FBD12509-C50B-4B7D-B887-01DF76C63D08}"/>
    <cellStyle name="Output 2 3 2" xfId="2289" xr:uid="{3DD93AA4-28CE-40C3-987A-AF2BE3C37F13}"/>
    <cellStyle name="Output 2 3 2 2" xfId="5395" xr:uid="{B3E04FF3-9118-47CA-B2E0-9DE059ABDB06}"/>
    <cellStyle name="Output 2 3 2 3" xfId="8497" xr:uid="{A949606B-088E-4701-977E-1A71E373D785}"/>
    <cellStyle name="Output 2 3 3" xfId="3844" xr:uid="{210EAAD5-C6B5-43D3-A19E-62C4D2EFC252}"/>
    <cellStyle name="Output 2 3 4" xfId="6946" xr:uid="{3CEDFA36-19E0-4D92-97E4-FC5EA007CAF6}"/>
    <cellStyle name="Output 2 4" xfId="2809" xr:uid="{4C083BE6-2E45-43BC-BE44-DC7FB646E8FE}"/>
    <cellStyle name="Output 2 4 2" xfId="5911" xr:uid="{12396928-9856-43E8-A3F7-0CF4450A7447}"/>
    <cellStyle name="Output 2 4 2 2" xfId="9013" xr:uid="{A8DD15CB-3FBF-4EE3-BFFF-DFF34035FB59}"/>
    <cellStyle name="Output 2 4 3" xfId="4363" xr:uid="{DE0EE0B3-B7F3-4BCB-BDD4-FD08842A26B5}"/>
    <cellStyle name="Output 2 4 4" xfId="7465" xr:uid="{30AFE82C-90B6-406D-A69F-337B235AFC26}"/>
    <cellStyle name="Output 2 5" xfId="1771" xr:uid="{11EDBF78-9101-4D09-A62E-80E5AB3BD103}"/>
    <cellStyle name="Output 2 5 2" xfId="4879" xr:uid="{DD49378F-8F66-4DD7-91AF-BBF0666C6505}"/>
    <cellStyle name="Output 2 5 3" xfId="7981" xr:uid="{04F55DE0-F667-450D-BB2D-678928160524}"/>
    <cellStyle name="Output 2 6" xfId="3328" xr:uid="{C9575A07-BECF-4146-A0E2-0D9BC6B4B27C}"/>
    <cellStyle name="Output 2 7" xfId="6430" xr:uid="{1AFD0833-3F89-4E4A-95CC-68E1EB079720}"/>
    <cellStyle name="Percent [0]" xfId="275" xr:uid="{D2A48452-C954-4A6A-A77C-FE61907CCAD5}"/>
    <cellStyle name="Percent [00]" xfId="276" xr:uid="{FDFEBB52-C52B-43EB-B534-3FCB050D49AE}"/>
    <cellStyle name="Percent 2" xfId="277" xr:uid="{B9EC392C-7A44-4865-920B-CCE0A208F65E}"/>
    <cellStyle name="Percent 3" xfId="278" xr:uid="{88A7147E-B1BD-4DD1-85F0-D9600E4E0716}"/>
    <cellStyle name="PrePop Currency (0)" xfId="279" xr:uid="{A8B0B27C-A305-4D64-801B-BAE1B14060F4}"/>
    <cellStyle name="PrePop Currency (2)" xfId="280" xr:uid="{5C8172C7-6EB0-4B5B-BB27-36878131B39C}"/>
    <cellStyle name="PrePop Units (0)" xfId="281" xr:uid="{EA26A449-874A-4D6B-9EC7-41491893602D}"/>
    <cellStyle name="PrePop Units (1)" xfId="282" xr:uid="{51CDDF0B-E54F-424A-9FA3-C16E9A064F5F}"/>
    <cellStyle name="PrePop Units (2)" xfId="283" xr:uid="{16B9C92A-85BD-44CA-90E7-C9F6F6DC75A2}"/>
    <cellStyle name="SAPBEXaggData" xfId="284" xr:uid="{BC5FE2A8-2A20-4A19-ADEC-3D788B8AF70F}"/>
    <cellStyle name="SAPBEXaggData 2" xfId="285" xr:uid="{CC6881CF-566D-4E73-B013-E75F122DD36D}"/>
    <cellStyle name="SAPBEXaggData 2 2" xfId="713" xr:uid="{D0ED2B3A-D12A-4E36-AF4F-D4C54BA354DE}"/>
    <cellStyle name="SAPBEXaggData 2 2 2" xfId="986" xr:uid="{08D3E9FD-82A7-4283-B812-F875557F37E1}"/>
    <cellStyle name="SAPBEXaggData 2 2 2 2" xfId="1502" xr:uid="{9C97A080-79D7-4B86-B06E-734F6F91542F}"/>
    <cellStyle name="SAPBEXaggData 2 2 2 2 2" xfId="2549" xr:uid="{6192C7DD-353C-4D91-B0A1-599F9869FC26}"/>
    <cellStyle name="SAPBEXaggData 2 2 2 2 2 2" xfId="5655" xr:uid="{000711FC-9204-4916-8450-EE720D4B4077}"/>
    <cellStyle name="SAPBEXaggData 2 2 2 2 2 3" xfId="8757" xr:uid="{03B6A6B8-53C8-4FA6-99AC-81AB8C846687}"/>
    <cellStyle name="SAPBEXaggData 2 2 2 2 3" xfId="4104" xr:uid="{A476477B-C536-48BD-9F93-0B368D404D52}"/>
    <cellStyle name="SAPBEXaggData 2 2 2 2 4" xfId="7206" xr:uid="{AFC1B5AE-0BCB-43C7-B6D6-85E87AA81BCB}"/>
    <cellStyle name="SAPBEXaggData 2 2 2 3" xfId="3069" xr:uid="{E35C7B4E-67F1-4DBC-AF5C-9EBFC9300373}"/>
    <cellStyle name="SAPBEXaggData 2 2 2 3 2" xfId="6171" xr:uid="{4BD6BAA4-0FF7-4522-8D49-61467B2F52C1}"/>
    <cellStyle name="SAPBEXaggData 2 2 2 3 2 2" xfId="9273" xr:uid="{27C7E812-A1A9-49CD-A11A-539EB04E742D}"/>
    <cellStyle name="SAPBEXaggData 2 2 2 3 3" xfId="4623" xr:uid="{86DE8D85-A649-4E34-999D-236C9D43C5D5}"/>
    <cellStyle name="SAPBEXaggData 2 2 2 3 4" xfId="7725" xr:uid="{FC26F4E9-4555-46CF-80C5-18D9C775A214}"/>
    <cellStyle name="SAPBEXaggData 2 2 2 4" xfId="2031" xr:uid="{462703BF-7A3D-438E-8E8C-53CE7CE6EA40}"/>
    <cellStyle name="SAPBEXaggData 2 2 2 4 2" xfId="5139" xr:uid="{2B93B3B4-8C2D-4D8B-B1E1-F85BDEC089D4}"/>
    <cellStyle name="SAPBEXaggData 2 2 2 4 3" xfId="8241" xr:uid="{51447228-2259-452E-A59E-C9718292527D}"/>
    <cellStyle name="SAPBEXaggData 2 2 2 5" xfId="3588" xr:uid="{8DC79ED7-97F4-4AC8-827E-8995A7DEED9C}"/>
    <cellStyle name="SAPBEXaggData 2 2 2 6" xfId="6690" xr:uid="{7368A7A4-C39C-4809-B3EC-77DDF91CDA0E}"/>
    <cellStyle name="SAPBEXaggData 2 2 3" xfId="1244" xr:uid="{0EC06569-1125-4615-B18F-FAA1C676F36A}"/>
    <cellStyle name="SAPBEXaggData 2 2 3 2" xfId="2291" xr:uid="{FA2EF897-42F0-4C06-ADDF-77E5040F27E5}"/>
    <cellStyle name="SAPBEXaggData 2 2 3 2 2" xfId="5397" xr:uid="{65225487-9BB7-4CC2-9D79-826207864D3D}"/>
    <cellStyle name="SAPBEXaggData 2 2 3 2 3" xfId="8499" xr:uid="{7D603FE8-8489-4B3B-8763-BEE8061338E8}"/>
    <cellStyle name="SAPBEXaggData 2 2 3 3" xfId="3846" xr:uid="{5027E55D-373F-4AF2-84B6-9A13694DED6D}"/>
    <cellStyle name="SAPBEXaggData 2 2 3 4" xfId="6948" xr:uid="{05569BFE-551E-47BA-944F-1C13C8C3346C}"/>
    <cellStyle name="SAPBEXaggData 2 2 4" xfId="2811" xr:uid="{E3E817BC-242B-4BD2-933C-D92670B89105}"/>
    <cellStyle name="SAPBEXaggData 2 2 4 2" xfId="5913" xr:uid="{A6EE77E1-7F61-4392-B385-00297148ABF7}"/>
    <cellStyle name="SAPBEXaggData 2 2 4 2 2" xfId="9015" xr:uid="{E5EFE10C-E328-4733-83DC-9464B710379D}"/>
    <cellStyle name="SAPBEXaggData 2 2 4 3" xfId="4365" xr:uid="{3C10F7BE-4C82-4390-9A9A-2FEE4BD3EBE5}"/>
    <cellStyle name="SAPBEXaggData 2 2 4 4" xfId="7467" xr:uid="{55BF0367-E92A-4025-959A-308B8C082105}"/>
    <cellStyle name="SAPBEXaggData 2 2 5" xfId="1773" xr:uid="{9EB59BDC-35BA-4059-829B-F521200BF4FE}"/>
    <cellStyle name="SAPBEXaggData 2 2 5 2" xfId="4881" xr:uid="{D1335E40-7F7D-48A9-B2B7-8551B46F5143}"/>
    <cellStyle name="SAPBEXaggData 2 2 5 3" xfId="7983" xr:uid="{AC2A6433-65ED-40B5-80D4-AD542DD3DB7C}"/>
    <cellStyle name="SAPBEXaggData 2 2 6" xfId="3330" xr:uid="{60A795FD-8CD2-43D1-873C-3301D10C6FA7}"/>
    <cellStyle name="SAPBEXaggData 2 2 7" xfId="6432" xr:uid="{C780D016-9045-49E8-B271-9D23509A7096}"/>
    <cellStyle name="SAPBEXaggData 3" xfId="286" xr:uid="{9D4F745C-A66A-4E72-BCE3-F09A34DD055B}"/>
    <cellStyle name="SAPBEXaggData 3 2" xfId="714" xr:uid="{E65C2B8C-A47C-4EEB-866C-A559E8447103}"/>
    <cellStyle name="SAPBEXaggData 3 2 2" xfId="987" xr:uid="{25F9CBEF-190F-4532-987F-589AE91743D2}"/>
    <cellStyle name="SAPBEXaggData 3 2 2 2" xfId="1503" xr:uid="{EB382F65-D135-4D5E-923A-65D6AABF91DE}"/>
    <cellStyle name="SAPBEXaggData 3 2 2 2 2" xfId="2550" xr:uid="{1EB4DC03-16A6-4774-AF15-24E8CBF8C085}"/>
    <cellStyle name="SAPBEXaggData 3 2 2 2 2 2" xfId="5656" xr:uid="{276F2EA6-6F02-4739-B517-4164D0DBF023}"/>
    <cellStyle name="SAPBEXaggData 3 2 2 2 2 3" xfId="8758" xr:uid="{D8C62105-C752-4F69-A3EC-7204F4E9F517}"/>
    <cellStyle name="SAPBEXaggData 3 2 2 2 3" xfId="4105" xr:uid="{2FCA4D20-FB48-401B-AC42-8C9BE9C3B83D}"/>
    <cellStyle name="SAPBEXaggData 3 2 2 2 4" xfId="7207" xr:uid="{8BE86A74-B097-4274-A9CA-B17BC5AE66F7}"/>
    <cellStyle name="SAPBEXaggData 3 2 2 3" xfId="3070" xr:uid="{E2DC69A8-31B4-4DC6-BB26-498F6FFCAA6E}"/>
    <cellStyle name="SAPBEXaggData 3 2 2 3 2" xfId="6172" xr:uid="{615355C3-BCE7-4BA1-A455-E225FA2ADFA3}"/>
    <cellStyle name="SAPBEXaggData 3 2 2 3 2 2" xfId="9274" xr:uid="{BA168B2C-2F9A-47AC-B8B0-F0FB36ECB1DD}"/>
    <cellStyle name="SAPBEXaggData 3 2 2 3 3" xfId="4624" xr:uid="{A2452ECC-7F1A-4357-AD57-AB69C1C12114}"/>
    <cellStyle name="SAPBEXaggData 3 2 2 3 4" xfId="7726" xr:uid="{7D58F635-2D2F-4E14-BDC6-405FBEEDEA0D}"/>
    <cellStyle name="SAPBEXaggData 3 2 2 4" xfId="2032" xr:uid="{9A9D1683-28C8-481D-9B76-A36D925677E6}"/>
    <cellStyle name="SAPBEXaggData 3 2 2 4 2" xfId="5140" xr:uid="{0498BD08-6BB3-46D7-ABEF-2563976C7FC2}"/>
    <cellStyle name="SAPBEXaggData 3 2 2 4 3" xfId="8242" xr:uid="{579DE4E1-A311-4171-B369-C6052788D55D}"/>
    <cellStyle name="SAPBEXaggData 3 2 2 5" xfId="3589" xr:uid="{EB62D71C-7D98-4972-A38C-AF678E8AFBE7}"/>
    <cellStyle name="SAPBEXaggData 3 2 2 6" xfId="6691" xr:uid="{373629FD-AB0D-4E7E-996E-5587FB660053}"/>
    <cellStyle name="SAPBEXaggData 3 2 3" xfId="1245" xr:uid="{53A7117A-1BA0-4030-9EA7-053F3BC81720}"/>
    <cellStyle name="SAPBEXaggData 3 2 3 2" xfId="2292" xr:uid="{FF26B8AB-7771-4647-9AE4-A6860E418F49}"/>
    <cellStyle name="SAPBEXaggData 3 2 3 2 2" xfId="5398" xr:uid="{12DA8574-67E6-4B7D-B531-3925281FC231}"/>
    <cellStyle name="SAPBEXaggData 3 2 3 2 3" xfId="8500" xr:uid="{0F6730D9-28AC-4EA5-A67E-7EAD9B5E85A5}"/>
    <cellStyle name="SAPBEXaggData 3 2 3 3" xfId="3847" xr:uid="{25B1B90F-3D8B-4930-B08F-1A4FD2D3C744}"/>
    <cellStyle name="SAPBEXaggData 3 2 3 4" xfId="6949" xr:uid="{9C60A01F-5311-411E-B7DD-79DA9D41527B}"/>
    <cellStyle name="SAPBEXaggData 3 2 4" xfId="2812" xr:uid="{F976763A-25CC-40E2-9388-82518C31C8C3}"/>
    <cellStyle name="SAPBEXaggData 3 2 4 2" xfId="5914" xr:uid="{2F5AB797-29E0-435C-B41D-6EE63A9AD6FE}"/>
    <cellStyle name="SAPBEXaggData 3 2 4 2 2" xfId="9016" xr:uid="{8CEE56A5-40E2-45FA-93C7-500D1076ED6D}"/>
    <cellStyle name="SAPBEXaggData 3 2 4 3" xfId="4366" xr:uid="{C5F0B044-5785-4BB1-AD0D-5ECFAACDF0CC}"/>
    <cellStyle name="SAPBEXaggData 3 2 4 4" xfId="7468" xr:uid="{18A18376-7CFA-4235-B9BC-7FCBFDBF1AD8}"/>
    <cellStyle name="SAPBEXaggData 3 2 5" xfId="1774" xr:uid="{B8559124-56FE-4299-87CE-6FD8A4577E55}"/>
    <cellStyle name="SAPBEXaggData 3 2 5 2" xfId="4882" xr:uid="{2D26B37D-F48B-4AF1-AC88-8DF30A2D12AB}"/>
    <cellStyle name="SAPBEXaggData 3 2 5 3" xfId="7984" xr:uid="{F05788E4-D0C7-4EB3-A57F-2ABE58B02018}"/>
    <cellStyle name="SAPBEXaggData 3 2 6" xfId="3331" xr:uid="{BDF0E17B-03B5-4491-AC32-831943E08B98}"/>
    <cellStyle name="SAPBEXaggData 3 2 7" xfId="6433" xr:uid="{4FA6BA45-7711-4120-AECB-5DEA60EE6F94}"/>
    <cellStyle name="SAPBEXaggData 4" xfId="287" xr:uid="{6DF6503C-E0B9-4D21-B30E-25226E7BE140}"/>
    <cellStyle name="SAPBEXaggData 4 2" xfId="715" xr:uid="{8407958D-B8F1-4C6B-B911-C5C982AE199B}"/>
    <cellStyle name="SAPBEXaggData 4 2 2" xfId="988" xr:uid="{7C5E7A63-E5D8-4FC6-A79D-AEE2CA3874F5}"/>
    <cellStyle name="SAPBEXaggData 4 2 2 2" xfId="1504" xr:uid="{24D8EA2A-2BAD-4FC5-A9CA-38B63CD36929}"/>
    <cellStyle name="SAPBEXaggData 4 2 2 2 2" xfId="2551" xr:uid="{8ADCF8D4-24F7-4695-9B86-67CB686D0B8D}"/>
    <cellStyle name="SAPBEXaggData 4 2 2 2 2 2" xfId="5657" xr:uid="{F7792853-C0CF-4956-A8AA-985EC6F49CB7}"/>
    <cellStyle name="SAPBEXaggData 4 2 2 2 2 3" xfId="8759" xr:uid="{FC99F85B-0DB3-4FB4-AB1A-F08223CA1D6E}"/>
    <cellStyle name="SAPBEXaggData 4 2 2 2 3" xfId="4106" xr:uid="{50DEF2DC-7E3D-49D7-8B57-CD7DEB0AB182}"/>
    <cellStyle name="SAPBEXaggData 4 2 2 2 4" xfId="7208" xr:uid="{65AF04C6-7EFF-48CC-945B-1B2A4AA562D7}"/>
    <cellStyle name="SAPBEXaggData 4 2 2 3" xfId="3071" xr:uid="{16EF3345-D9D6-482E-A3E5-FCA89DCFB4F9}"/>
    <cellStyle name="SAPBEXaggData 4 2 2 3 2" xfId="6173" xr:uid="{260501DA-BA25-4F6E-A609-2644F10CA81F}"/>
    <cellStyle name="SAPBEXaggData 4 2 2 3 2 2" xfId="9275" xr:uid="{BBCF473F-346B-46F3-A45D-8440BF437EBF}"/>
    <cellStyle name="SAPBEXaggData 4 2 2 3 3" xfId="4625" xr:uid="{242EC8CC-3C64-49EF-9750-A7671E6065AC}"/>
    <cellStyle name="SAPBEXaggData 4 2 2 3 4" xfId="7727" xr:uid="{F102CBA7-5F6F-4637-A326-581F0A769487}"/>
    <cellStyle name="SAPBEXaggData 4 2 2 4" xfId="2033" xr:uid="{B5F1957B-D0F7-4219-B34E-CCC3761408E3}"/>
    <cellStyle name="SAPBEXaggData 4 2 2 4 2" xfId="5141" xr:uid="{2C3F98F6-59FC-4EED-A52C-F5D0F26BB39F}"/>
    <cellStyle name="SAPBEXaggData 4 2 2 4 3" xfId="8243" xr:uid="{F2A5C1E8-241A-4386-B408-10FD1F818EB2}"/>
    <cellStyle name="SAPBEXaggData 4 2 2 5" xfId="3590" xr:uid="{B17AF66E-C154-45A2-BC0C-859FBA5606AE}"/>
    <cellStyle name="SAPBEXaggData 4 2 2 6" xfId="6692" xr:uid="{3277BA21-14A1-42D6-8D56-B4F8E1CC39F4}"/>
    <cellStyle name="SAPBEXaggData 4 2 3" xfId="1246" xr:uid="{94979E30-6F1D-471F-97B7-95A8F7F40941}"/>
    <cellStyle name="SAPBEXaggData 4 2 3 2" xfId="2293" xr:uid="{D326FB99-E550-4E35-B942-A2FBDC0E5B29}"/>
    <cellStyle name="SAPBEXaggData 4 2 3 2 2" xfId="5399" xr:uid="{B0C6FD9E-309E-47DD-83CC-3F6551B5F3B3}"/>
    <cellStyle name="SAPBEXaggData 4 2 3 2 3" xfId="8501" xr:uid="{CD6E0900-1F68-46A1-96CA-C83283FB5FDE}"/>
    <cellStyle name="SAPBEXaggData 4 2 3 3" xfId="3848" xr:uid="{2FFC4EF7-8222-4327-A482-030E05DCCA0D}"/>
    <cellStyle name="SAPBEXaggData 4 2 3 4" xfId="6950" xr:uid="{1FFA8B0B-5F70-4208-BB11-99EFE550B823}"/>
    <cellStyle name="SAPBEXaggData 4 2 4" xfId="2813" xr:uid="{70066096-0688-4911-8899-47D57E71CE9C}"/>
    <cellStyle name="SAPBEXaggData 4 2 4 2" xfId="5915" xr:uid="{A326519B-1C56-4115-BD12-3759BD24D15A}"/>
    <cellStyle name="SAPBEXaggData 4 2 4 2 2" xfId="9017" xr:uid="{B2E4DDBD-CD6B-43DA-B1A2-F9CF26FBA602}"/>
    <cellStyle name="SAPBEXaggData 4 2 4 3" xfId="4367" xr:uid="{0A7D90E7-5814-4331-81A6-C2FB6E67C79A}"/>
    <cellStyle name="SAPBEXaggData 4 2 4 4" xfId="7469" xr:uid="{E36638C0-ACAC-4FAA-9EA0-F7F795D31F87}"/>
    <cellStyle name="SAPBEXaggData 4 2 5" xfId="1775" xr:uid="{067BCE54-E5E3-4674-89A1-283217BE20DB}"/>
    <cellStyle name="SAPBEXaggData 4 2 5 2" xfId="4883" xr:uid="{3B3D8A52-16E9-4304-B308-A1724FBF52E2}"/>
    <cellStyle name="SAPBEXaggData 4 2 5 3" xfId="7985" xr:uid="{6275EDFF-E471-46CA-8B8D-A43C255F921F}"/>
    <cellStyle name="SAPBEXaggData 4 2 6" xfId="3332" xr:uid="{9CA3E11C-ACC2-432B-BF97-647084005649}"/>
    <cellStyle name="SAPBEXaggData 4 2 7" xfId="6434" xr:uid="{BCF25DBD-BD56-4643-B61D-23DCCB3BEFC1}"/>
    <cellStyle name="SAPBEXaggData 5" xfId="288" xr:uid="{7DCC614C-255E-4393-B404-936B82B02874}"/>
    <cellStyle name="SAPBEXaggData 5 2" xfId="716" xr:uid="{950780A9-53DD-4F97-8406-E50846E3794F}"/>
    <cellStyle name="SAPBEXaggData 5 2 2" xfId="989" xr:uid="{68222697-ECFC-4A2A-AECF-A06A12D47190}"/>
    <cellStyle name="SAPBEXaggData 5 2 2 2" xfId="1505" xr:uid="{61CBBEB9-CFC2-407F-879A-7EA6EFA04302}"/>
    <cellStyle name="SAPBEXaggData 5 2 2 2 2" xfId="2552" xr:uid="{E5DCD11F-7E52-4527-9198-9D5EDAB66BA9}"/>
    <cellStyle name="SAPBEXaggData 5 2 2 2 2 2" xfId="5658" xr:uid="{AACEBEB1-32D7-48C7-B2FC-C011B194B2D3}"/>
    <cellStyle name="SAPBEXaggData 5 2 2 2 2 3" xfId="8760" xr:uid="{2F159C7F-2FEB-48DA-9A89-4222F6D6D45E}"/>
    <cellStyle name="SAPBEXaggData 5 2 2 2 3" xfId="4107" xr:uid="{96466A35-3EBE-4B0E-9F6C-6746B3DD8F36}"/>
    <cellStyle name="SAPBEXaggData 5 2 2 2 4" xfId="7209" xr:uid="{87BDBC43-C518-44B3-BFC6-3D8BF69127FE}"/>
    <cellStyle name="SAPBEXaggData 5 2 2 3" xfId="3072" xr:uid="{E0CF9982-81F0-4FF8-A14B-688932A597A6}"/>
    <cellStyle name="SAPBEXaggData 5 2 2 3 2" xfId="6174" xr:uid="{91D2FDAE-C29C-4C63-BB9E-23581698048D}"/>
    <cellStyle name="SAPBEXaggData 5 2 2 3 2 2" xfId="9276" xr:uid="{8B57DECC-CD77-4013-A684-4FDB61F3830F}"/>
    <cellStyle name="SAPBEXaggData 5 2 2 3 3" xfId="4626" xr:uid="{6E301E04-25D1-4601-B687-C4999449C1EB}"/>
    <cellStyle name="SAPBEXaggData 5 2 2 3 4" xfId="7728" xr:uid="{C09EA39E-2AB1-45E8-9BD8-E310BF38C9A6}"/>
    <cellStyle name="SAPBEXaggData 5 2 2 4" xfId="2034" xr:uid="{01A2BE50-ACEB-4F1D-B739-0881FC29C243}"/>
    <cellStyle name="SAPBEXaggData 5 2 2 4 2" xfId="5142" xr:uid="{C15475D9-432C-496E-A917-982D8D6E0215}"/>
    <cellStyle name="SAPBEXaggData 5 2 2 4 3" xfId="8244" xr:uid="{C8EEDA10-ABDD-4D1A-98C8-B03E8A78FB0B}"/>
    <cellStyle name="SAPBEXaggData 5 2 2 5" xfId="3591" xr:uid="{D526220D-AE90-413D-9993-0F8412E523A0}"/>
    <cellStyle name="SAPBEXaggData 5 2 2 6" xfId="6693" xr:uid="{C11CB78D-570C-4D09-8E3A-C88207B71A9C}"/>
    <cellStyle name="SAPBEXaggData 5 2 3" xfId="1247" xr:uid="{FFB7A50E-715C-4B0F-AD0F-23E3A07FA6C1}"/>
    <cellStyle name="SAPBEXaggData 5 2 3 2" xfId="2294" xr:uid="{152AD9EB-DFB7-42F4-AB55-C1FEB2D3858F}"/>
    <cellStyle name="SAPBEXaggData 5 2 3 2 2" xfId="5400" xr:uid="{84413D22-D385-445E-98EF-6A252364E971}"/>
    <cellStyle name="SAPBEXaggData 5 2 3 2 3" xfId="8502" xr:uid="{8B46135F-6B76-48D8-A54D-E7C8BE0E8DEC}"/>
    <cellStyle name="SAPBEXaggData 5 2 3 3" xfId="3849" xr:uid="{5821B081-F1A6-496B-8032-5E8ED4BF5420}"/>
    <cellStyle name="SAPBEXaggData 5 2 3 4" xfId="6951" xr:uid="{5E1BEF55-B3AE-4551-8EB5-68818FB760B6}"/>
    <cellStyle name="SAPBEXaggData 5 2 4" xfId="2814" xr:uid="{9C6FE89F-5ED2-4A6A-9CB4-92C6F1D90644}"/>
    <cellStyle name="SAPBEXaggData 5 2 4 2" xfId="5916" xr:uid="{BE7AF1AB-9BB4-43E6-88A5-65E6AE5556E2}"/>
    <cellStyle name="SAPBEXaggData 5 2 4 2 2" xfId="9018" xr:uid="{F7241154-D8E9-434D-AAAB-0E6FB8FF34B7}"/>
    <cellStyle name="SAPBEXaggData 5 2 4 3" xfId="4368" xr:uid="{1CE2FAD4-8493-4EE9-9A9D-3B83D288B1EE}"/>
    <cellStyle name="SAPBEXaggData 5 2 4 4" xfId="7470" xr:uid="{B8281D5A-014A-4603-9264-ECFA1430D76D}"/>
    <cellStyle name="SAPBEXaggData 5 2 5" xfId="1776" xr:uid="{FC57C6E1-9227-4883-A8FB-49184B019256}"/>
    <cellStyle name="SAPBEXaggData 5 2 5 2" xfId="4884" xr:uid="{536D192D-03E3-4B53-B694-67506F5C4B2D}"/>
    <cellStyle name="SAPBEXaggData 5 2 5 3" xfId="7986" xr:uid="{BC5CCFEC-484F-4F84-946A-D0558ADCA73A}"/>
    <cellStyle name="SAPBEXaggData 5 2 6" xfId="3333" xr:uid="{25A5158F-D23E-4B0B-81E4-769CBE198D07}"/>
    <cellStyle name="SAPBEXaggData 5 2 7" xfId="6435" xr:uid="{0BA4C904-60D3-426E-BBC2-536533E5C9DA}"/>
    <cellStyle name="SAPBEXaggData 6" xfId="289" xr:uid="{C094F006-EDC2-42DD-BE4F-2CD5B78B12B2}"/>
    <cellStyle name="SAPBEXaggData 6 2" xfId="717" xr:uid="{6333F108-94F9-46F3-855D-88554B1F56A6}"/>
    <cellStyle name="SAPBEXaggData 6 2 2" xfId="990" xr:uid="{74BCCE19-2A29-4461-89C1-560911FC4DB1}"/>
    <cellStyle name="SAPBEXaggData 6 2 2 2" xfId="1506" xr:uid="{BF63E743-2968-49B2-B726-359609D5C577}"/>
    <cellStyle name="SAPBEXaggData 6 2 2 2 2" xfId="2553" xr:uid="{ED6EDF4A-870B-4B5F-8210-D34D10522A01}"/>
    <cellStyle name="SAPBEXaggData 6 2 2 2 2 2" xfId="5659" xr:uid="{88604353-7248-4362-8EB7-94CDEC1EAC75}"/>
    <cellStyle name="SAPBEXaggData 6 2 2 2 2 3" xfId="8761" xr:uid="{EDE2938A-0785-4162-A39B-9CC9217518CD}"/>
    <cellStyle name="SAPBEXaggData 6 2 2 2 3" xfId="4108" xr:uid="{0619BC29-4E21-4A3F-A4C8-50CBA0764254}"/>
    <cellStyle name="SAPBEXaggData 6 2 2 2 4" xfId="7210" xr:uid="{0BE99105-C291-4292-A3B0-D0B6003F000C}"/>
    <cellStyle name="SAPBEXaggData 6 2 2 3" xfId="3073" xr:uid="{A4EEAA25-5E83-46F5-A85D-3330A6105927}"/>
    <cellStyle name="SAPBEXaggData 6 2 2 3 2" xfId="6175" xr:uid="{9021908A-9533-40BE-92EE-AB42F2EA41B8}"/>
    <cellStyle name="SAPBEXaggData 6 2 2 3 2 2" xfId="9277" xr:uid="{ED57CC01-16D5-4455-B86D-7C97B0D229B7}"/>
    <cellStyle name="SAPBEXaggData 6 2 2 3 3" xfId="4627" xr:uid="{6B885C19-E0FF-4AD2-AF3F-61BA9265F0D6}"/>
    <cellStyle name="SAPBEXaggData 6 2 2 3 4" xfId="7729" xr:uid="{27387088-BBF4-42AE-BB86-1905AF5A8799}"/>
    <cellStyle name="SAPBEXaggData 6 2 2 4" xfId="2035" xr:uid="{751B2349-015E-4621-ACBF-ECDD93CEA8A5}"/>
    <cellStyle name="SAPBEXaggData 6 2 2 4 2" xfId="5143" xr:uid="{529AD401-B74A-4A74-AE72-99D0B96D74A5}"/>
    <cellStyle name="SAPBEXaggData 6 2 2 4 3" xfId="8245" xr:uid="{3B9A779B-C406-4FF3-9A86-CB7A9BC78F3F}"/>
    <cellStyle name="SAPBEXaggData 6 2 2 5" xfId="3592" xr:uid="{C4AE519C-DCFF-4B06-9B80-07D760C0485A}"/>
    <cellStyle name="SAPBEXaggData 6 2 2 6" xfId="6694" xr:uid="{B955AB4F-4964-4439-8FDF-3322CCE13F68}"/>
    <cellStyle name="SAPBEXaggData 6 2 3" xfId="1248" xr:uid="{CEB56EC4-4908-43F1-9176-717A31E018D2}"/>
    <cellStyle name="SAPBEXaggData 6 2 3 2" xfId="2295" xr:uid="{621268B2-2240-4EA6-AD79-93DFBB52F3F4}"/>
    <cellStyle name="SAPBEXaggData 6 2 3 2 2" xfId="5401" xr:uid="{0ED9F5AC-B319-4439-91D3-8152D64D719A}"/>
    <cellStyle name="SAPBEXaggData 6 2 3 2 3" xfId="8503" xr:uid="{530F8B25-65C2-49D8-A7B3-5C71A46DEC61}"/>
    <cellStyle name="SAPBEXaggData 6 2 3 3" xfId="3850" xr:uid="{3AC29FB0-CF2D-4548-820B-DB499D4F03BE}"/>
    <cellStyle name="SAPBEXaggData 6 2 3 4" xfId="6952" xr:uid="{9374926F-0466-4C6E-AA47-69377449DB6D}"/>
    <cellStyle name="SAPBEXaggData 6 2 4" xfId="2815" xr:uid="{8641EC0A-97E8-4EAE-98DB-0919F113F6CF}"/>
    <cellStyle name="SAPBEXaggData 6 2 4 2" xfId="5917" xr:uid="{88DFA07B-267A-4EAB-AF59-F8DAA0C5930A}"/>
    <cellStyle name="SAPBEXaggData 6 2 4 2 2" xfId="9019" xr:uid="{ECEF14C6-DD94-4DDD-AE47-213FA5E6CF0E}"/>
    <cellStyle name="SAPBEXaggData 6 2 4 3" xfId="4369" xr:uid="{CEF205C4-7480-40D2-9C3A-5332755743DD}"/>
    <cellStyle name="SAPBEXaggData 6 2 4 4" xfId="7471" xr:uid="{89ABF825-5063-4188-967A-7178ACF82EFB}"/>
    <cellStyle name="SAPBEXaggData 6 2 5" xfId="1777" xr:uid="{EDDE9118-EC32-4694-BED0-4597198F0A9C}"/>
    <cellStyle name="SAPBEXaggData 6 2 5 2" xfId="4885" xr:uid="{6A145CDD-7139-47FE-BEB1-5DC3F2F31D2C}"/>
    <cellStyle name="SAPBEXaggData 6 2 5 3" xfId="7987" xr:uid="{84C0CAD1-0958-408A-B879-51164B0CCADC}"/>
    <cellStyle name="SAPBEXaggData 6 2 6" xfId="3334" xr:uid="{813D8DDC-760B-4E4F-9E02-EC440925F432}"/>
    <cellStyle name="SAPBEXaggData 6 2 7" xfId="6436" xr:uid="{E482D452-B5D0-4AD8-A838-4284861A3801}"/>
    <cellStyle name="SAPBEXaggData 7" xfId="712" xr:uid="{4F2E1519-10D5-466E-ACF2-A5604D581292}"/>
    <cellStyle name="SAPBEXaggData 7 2" xfId="985" xr:uid="{78D9A994-C835-4CE5-8304-0A04717B94B8}"/>
    <cellStyle name="SAPBEXaggData 7 2 2" xfId="1501" xr:uid="{ABDF9A7B-9097-44A9-A14F-31BEB379A484}"/>
    <cellStyle name="SAPBEXaggData 7 2 2 2" xfId="2548" xr:uid="{613008C3-C14E-4710-B89D-8CCE572398CE}"/>
    <cellStyle name="SAPBEXaggData 7 2 2 2 2" xfId="5654" xr:uid="{5D8064D9-78BA-47AC-A84B-A818DA6D4F99}"/>
    <cellStyle name="SAPBEXaggData 7 2 2 2 3" xfId="8756" xr:uid="{2B642F7E-88EF-4945-B8C6-94C405AEF469}"/>
    <cellStyle name="SAPBEXaggData 7 2 2 3" xfId="4103" xr:uid="{97073A99-63E8-4B54-9941-D98ABA76AB0B}"/>
    <cellStyle name="SAPBEXaggData 7 2 2 4" xfId="7205" xr:uid="{E4CBA880-225D-4E9A-B910-D4F443D52E49}"/>
    <cellStyle name="SAPBEXaggData 7 2 3" xfId="3068" xr:uid="{294D4236-19CE-46C3-95F7-B0FCFF59902E}"/>
    <cellStyle name="SAPBEXaggData 7 2 3 2" xfId="6170" xr:uid="{1A088BA3-0186-49F0-9346-F55FCC1D0FA1}"/>
    <cellStyle name="SAPBEXaggData 7 2 3 2 2" xfId="9272" xr:uid="{B4F17CD4-9855-4CDA-ACDF-F09A1C77593E}"/>
    <cellStyle name="SAPBEXaggData 7 2 3 3" xfId="4622" xr:uid="{6D9ED25A-F89F-475B-87CF-639A0A2512F2}"/>
    <cellStyle name="SAPBEXaggData 7 2 3 4" xfId="7724" xr:uid="{65D531C1-8667-4500-A1FF-CC58B54F047B}"/>
    <cellStyle name="SAPBEXaggData 7 2 4" xfId="2030" xr:uid="{42CC6B48-9BE0-4575-A76F-64B68C365972}"/>
    <cellStyle name="SAPBEXaggData 7 2 4 2" xfId="5138" xr:uid="{767C6E5F-6090-4C41-A35A-F34C2096A803}"/>
    <cellStyle name="SAPBEXaggData 7 2 4 3" xfId="8240" xr:uid="{C58DA43F-7070-4D40-AD18-B56D8A9CFC07}"/>
    <cellStyle name="SAPBEXaggData 7 2 5" xfId="3587" xr:uid="{FC0F56B1-7292-426D-9A3E-D0B809AFD675}"/>
    <cellStyle name="SAPBEXaggData 7 2 6" xfId="6689" xr:uid="{E6CC16BA-583C-4AB0-B1BF-FF93128BE0AD}"/>
    <cellStyle name="SAPBEXaggData 7 3" xfId="1243" xr:uid="{E36E6291-402D-4464-B8AC-9E2155A707BC}"/>
    <cellStyle name="SAPBEXaggData 7 3 2" xfId="2290" xr:uid="{1EE5EC42-6448-4336-BA15-24002C736293}"/>
    <cellStyle name="SAPBEXaggData 7 3 2 2" xfId="5396" xr:uid="{BE3D1A12-9EE8-43B0-9BCC-FAA03C31FF2B}"/>
    <cellStyle name="SAPBEXaggData 7 3 2 3" xfId="8498" xr:uid="{939A2991-3B0A-4453-A472-6B4A588F98DB}"/>
    <cellStyle name="SAPBEXaggData 7 3 3" xfId="3845" xr:uid="{5DBCC6DF-AF19-41D9-9683-59DD026A4627}"/>
    <cellStyle name="SAPBEXaggData 7 3 4" xfId="6947" xr:uid="{3B3B38E1-A6DF-403A-9B12-C588F212BC87}"/>
    <cellStyle name="SAPBEXaggData 7 4" xfId="2810" xr:uid="{2453D67D-3096-4163-9921-350876B1438E}"/>
    <cellStyle name="SAPBEXaggData 7 4 2" xfId="5912" xr:uid="{5E6A6E5A-4D72-4752-B2F3-F527E94064E8}"/>
    <cellStyle name="SAPBEXaggData 7 4 2 2" xfId="9014" xr:uid="{22A3B0AC-89DB-4C4A-9679-56525CDA3E4C}"/>
    <cellStyle name="SAPBEXaggData 7 4 3" xfId="4364" xr:uid="{CF31214D-A546-4DE6-B2F5-016AF1AC2589}"/>
    <cellStyle name="SAPBEXaggData 7 4 4" xfId="7466" xr:uid="{3D0A757B-610C-4756-986C-3F76838AA148}"/>
    <cellStyle name="SAPBEXaggData 7 5" xfId="1772" xr:uid="{29277AC4-9B12-45DE-97EC-6554BFDF97A3}"/>
    <cellStyle name="SAPBEXaggData 7 5 2" xfId="4880" xr:uid="{AA0CCFB4-EE8B-4813-98A7-14152BDAD3C5}"/>
    <cellStyle name="SAPBEXaggData 7 5 3" xfId="7982" xr:uid="{E619EEC8-6CD4-40E8-A7AF-C7D6E8549F21}"/>
    <cellStyle name="SAPBEXaggData 7 6" xfId="3329" xr:uid="{F1408704-F7B7-40E3-9F91-3A764ACEE9F7}"/>
    <cellStyle name="SAPBEXaggData 7 7" xfId="6431" xr:uid="{D1122083-3E97-49AA-8051-893A749C9C21}"/>
    <cellStyle name="SAPBEXaggDataEmph" xfId="290" xr:uid="{B789293A-F3B9-4583-B4BF-130813A13A5E}"/>
    <cellStyle name="SAPBEXaggDataEmph 2" xfId="291" xr:uid="{E67FE745-FF6F-4EBB-9F08-2B4D158DE4FF}"/>
    <cellStyle name="SAPBEXaggDataEmph 2 2" xfId="719" xr:uid="{DF8F934E-C81F-438B-81ED-E4994EFE7BDB}"/>
    <cellStyle name="SAPBEXaggDataEmph 2 2 2" xfId="992" xr:uid="{EEF40623-81EA-4B4E-9E0C-8D54AB270200}"/>
    <cellStyle name="SAPBEXaggDataEmph 2 2 2 2" xfId="1508" xr:uid="{4B96BC5D-32A7-43EC-8B31-B4A0ACE21370}"/>
    <cellStyle name="SAPBEXaggDataEmph 2 2 2 2 2" xfId="2555" xr:uid="{57C4ED34-0AEC-4C35-982A-0E29EFB60B58}"/>
    <cellStyle name="SAPBEXaggDataEmph 2 2 2 2 2 2" xfId="5661" xr:uid="{45A373B8-5698-4CC1-B18E-E708AE4DA00E}"/>
    <cellStyle name="SAPBEXaggDataEmph 2 2 2 2 2 3" xfId="8763" xr:uid="{FAEB0CBF-966D-4B76-9254-D3324A1916B0}"/>
    <cellStyle name="SAPBEXaggDataEmph 2 2 2 2 3" xfId="4110" xr:uid="{26F8FD2A-A325-4AAA-999A-7A2D76053533}"/>
    <cellStyle name="SAPBEXaggDataEmph 2 2 2 2 4" xfId="7212" xr:uid="{54D19364-8B84-4214-B3F5-065FFC88322F}"/>
    <cellStyle name="SAPBEXaggDataEmph 2 2 2 3" xfId="3075" xr:uid="{CB903923-639A-4320-8B10-3770EEAAF593}"/>
    <cellStyle name="SAPBEXaggDataEmph 2 2 2 3 2" xfId="6177" xr:uid="{56D805F4-424A-4FC2-BF77-C43E7AAD1B16}"/>
    <cellStyle name="SAPBEXaggDataEmph 2 2 2 3 2 2" xfId="9279" xr:uid="{D6FF00ED-BBE7-458D-A387-41FC23B0F19A}"/>
    <cellStyle name="SAPBEXaggDataEmph 2 2 2 3 3" xfId="4629" xr:uid="{900588CD-8E81-4290-9B2C-9910F3F4FCEE}"/>
    <cellStyle name="SAPBEXaggDataEmph 2 2 2 3 4" xfId="7731" xr:uid="{E6F51733-428E-4EAE-B4AC-EECBEAB5809F}"/>
    <cellStyle name="SAPBEXaggDataEmph 2 2 2 4" xfId="2037" xr:uid="{084FEB54-EF66-4B33-B04E-F0DC5F7E576E}"/>
    <cellStyle name="SAPBEXaggDataEmph 2 2 2 4 2" xfId="5145" xr:uid="{D0D6C695-A1DE-4438-9FE8-17961AC2D13F}"/>
    <cellStyle name="SAPBEXaggDataEmph 2 2 2 4 3" xfId="8247" xr:uid="{CEC45AE3-A8BD-40C5-ADF4-CB4DAF4749A6}"/>
    <cellStyle name="SAPBEXaggDataEmph 2 2 2 5" xfId="3594" xr:uid="{9B1B4014-3BE3-4D8B-9DBA-EAECB357BEF7}"/>
    <cellStyle name="SAPBEXaggDataEmph 2 2 2 6" xfId="6696" xr:uid="{4CD28683-B2B2-4F57-8D80-2E309B0B5FA6}"/>
    <cellStyle name="SAPBEXaggDataEmph 2 2 3" xfId="1250" xr:uid="{985FFB5C-EB1F-4D18-A998-F194F9E0686B}"/>
    <cellStyle name="SAPBEXaggDataEmph 2 2 3 2" xfId="2297" xr:uid="{D9551C34-2FEC-4E2C-9232-E4E8AF7CE420}"/>
    <cellStyle name="SAPBEXaggDataEmph 2 2 3 2 2" xfId="5403" xr:uid="{4669B01A-6B6B-4B0C-BEA5-3D90CA24783B}"/>
    <cellStyle name="SAPBEXaggDataEmph 2 2 3 2 3" xfId="8505" xr:uid="{D7DB777C-3B73-435F-BF5F-DB9E7CFB4BB6}"/>
    <cellStyle name="SAPBEXaggDataEmph 2 2 3 3" xfId="3852" xr:uid="{B5485BCD-CC33-4E99-82A8-22C240CFFB42}"/>
    <cellStyle name="SAPBEXaggDataEmph 2 2 3 4" xfId="6954" xr:uid="{CFD9A382-C4E5-47D9-ADE2-DFCD749944DD}"/>
    <cellStyle name="SAPBEXaggDataEmph 2 2 4" xfId="2817" xr:uid="{DEE3CE1C-804E-440C-9B5C-EA6B0BA28ADC}"/>
    <cellStyle name="SAPBEXaggDataEmph 2 2 4 2" xfId="5919" xr:uid="{54783E61-A03A-4EC6-AF8A-04E55FDEF1C2}"/>
    <cellStyle name="SAPBEXaggDataEmph 2 2 4 2 2" xfId="9021" xr:uid="{10A5015B-0812-4818-8E1F-B9F494F8AB14}"/>
    <cellStyle name="SAPBEXaggDataEmph 2 2 4 3" xfId="4371" xr:uid="{48A79B2A-6A3C-4B58-8722-184E124DF4E3}"/>
    <cellStyle name="SAPBEXaggDataEmph 2 2 4 4" xfId="7473" xr:uid="{E9D30EDB-7984-4FFC-8AD1-5ACE315590F5}"/>
    <cellStyle name="SAPBEXaggDataEmph 2 2 5" xfId="1779" xr:uid="{73EE3592-01C5-445B-BBFD-29FC9EFCC228}"/>
    <cellStyle name="SAPBEXaggDataEmph 2 2 5 2" xfId="4887" xr:uid="{1424BD29-F510-4951-9A2C-211EE110FE89}"/>
    <cellStyle name="SAPBEXaggDataEmph 2 2 5 3" xfId="7989" xr:uid="{98300BBD-333F-4065-9816-AE21C41A46FB}"/>
    <cellStyle name="SAPBEXaggDataEmph 2 2 6" xfId="3336" xr:uid="{C728779B-7F83-4412-813C-DB9F10E47066}"/>
    <cellStyle name="SAPBEXaggDataEmph 2 2 7" xfId="6438" xr:uid="{EC65B028-085F-46BA-870C-C37198E02244}"/>
    <cellStyle name="SAPBEXaggDataEmph 3" xfId="292" xr:uid="{EAA7CDCF-6A44-4500-A587-858D1AAB77F8}"/>
    <cellStyle name="SAPBEXaggDataEmph 3 2" xfId="720" xr:uid="{245B6394-CD52-4D04-91C9-833E4317D0E3}"/>
    <cellStyle name="SAPBEXaggDataEmph 3 2 2" xfId="993" xr:uid="{0878949D-3786-4891-A901-2172FBDFB770}"/>
    <cellStyle name="SAPBEXaggDataEmph 3 2 2 2" xfId="1509" xr:uid="{5B4239EF-1978-4309-9109-8DFA8C090DAF}"/>
    <cellStyle name="SAPBEXaggDataEmph 3 2 2 2 2" xfId="2556" xr:uid="{973CE719-F613-4948-B8CF-8AF5AA16E383}"/>
    <cellStyle name="SAPBEXaggDataEmph 3 2 2 2 2 2" xfId="5662" xr:uid="{00D8DB8C-54CF-44F0-A7D3-8E069D743D50}"/>
    <cellStyle name="SAPBEXaggDataEmph 3 2 2 2 2 3" xfId="8764" xr:uid="{F36BC1D1-EFEA-4AF8-968C-46E8FE58742B}"/>
    <cellStyle name="SAPBEXaggDataEmph 3 2 2 2 3" xfId="4111" xr:uid="{DA9CDF2E-D1C0-4EA9-929F-2AD76466FE82}"/>
    <cellStyle name="SAPBEXaggDataEmph 3 2 2 2 4" xfId="7213" xr:uid="{B4E08EE8-C3F8-4C49-9AEA-E7943DAC8EB7}"/>
    <cellStyle name="SAPBEXaggDataEmph 3 2 2 3" xfId="3076" xr:uid="{1483C0E3-D3E2-444A-99E1-FB0817FF4FBD}"/>
    <cellStyle name="SAPBEXaggDataEmph 3 2 2 3 2" xfId="6178" xr:uid="{F1770096-410A-4DCC-8970-FFF4196BAB51}"/>
    <cellStyle name="SAPBEXaggDataEmph 3 2 2 3 2 2" xfId="9280" xr:uid="{4954AC79-CA47-458B-A933-057637ACC8BF}"/>
    <cellStyle name="SAPBEXaggDataEmph 3 2 2 3 3" xfId="4630" xr:uid="{B49B4B02-1A4F-4730-B6F5-1EDB1F97BBC9}"/>
    <cellStyle name="SAPBEXaggDataEmph 3 2 2 3 4" xfId="7732" xr:uid="{2B8ECBE6-3315-46C7-97B9-C3AF1B1C2B88}"/>
    <cellStyle name="SAPBEXaggDataEmph 3 2 2 4" xfId="2038" xr:uid="{643CB833-9A0F-4A42-A53C-4F0DE3476872}"/>
    <cellStyle name="SAPBEXaggDataEmph 3 2 2 4 2" xfId="5146" xr:uid="{B2F2C560-C82C-4AE8-AC56-51104D87CA71}"/>
    <cellStyle name="SAPBEXaggDataEmph 3 2 2 4 3" xfId="8248" xr:uid="{BE376D71-1835-4D81-8D49-EC4D03D6C67E}"/>
    <cellStyle name="SAPBEXaggDataEmph 3 2 2 5" xfId="3595" xr:uid="{8E1E5EB3-D175-433B-9788-CC3D22C8B214}"/>
    <cellStyle name="SAPBEXaggDataEmph 3 2 2 6" xfId="6697" xr:uid="{6C2F8547-2704-472B-917A-7FA89CB33EC1}"/>
    <cellStyle name="SAPBEXaggDataEmph 3 2 3" xfId="1251" xr:uid="{FB0CBDB8-FC35-482C-ADC1-225E4871BAA9}"/>
    <cellStyle name="SAPBEXaggDataEmph 3 2 3 2" xfId="2298" xr:uid="{D3693308-7CE8-4B96-8E17-0B3FCE907321}"/>
    <cellStyle name="SAPBEXaggDataEmph 3 2 3 2 2" xfId="5404" xr:uid="{A1B7929D-8FC9-48D5-873D-CAB9B38225F1}"/>
    <cellStyle name="SAPBEXaggDataEmph 3 2 3 2 3" xfId="8506" xr:uid="{CCEE144E-17F2-4E3A-A991-8C546623AC49}"/>
    <cellStyle name="SAPBEXaggDataEmph 3 2 3 3" xfId="3853" xr:uid="{80FE0794-081F-4F20-A837-873F83BE45ED}"/>
    <cellStyle name="SAPBEXaggDataEmph 3 2 3 4" xfId="6955" xr:uid="{B91362F5-4F06-416E-914D-FD8D3AA78992}"/>
    <cellStyle name="SAPBEXaggDataEmph 3 2 4" xfId="2818" xr:uid="{40CE8EDD-BF39-42E7-B00B-4E53EAA30622}"/>
    <cellStyle name="SAPBEXaggDataEmph 3 2 4 2" xfId="5920" xr:uid="{78BF6407-DD25-400D-8840-3BD2BE837B04}"/>
    <cellStyle name="SAPBEXaggDataEmph 3 2 4 2 2" xfId="9022" xr:uid="{2ACFE355-7D13-40BD-A3AB-D9DA1376861F}"/>
    <cellStyle name="SAPBEXaggDataEmph 3 2 4 3" xfId="4372" xr:uid="{480ECC60-8378-4F65-B11C-9CD0F1DFD650}"/>
    <cellStyle name="SAPBEXaggDataEmph 3 2 4 4" xfId="7474" xr:uid="{D5497F71-6C36-4CED-B2F6-3C75EDB4B07D}"/>
    <cellStyle name="SAPBEXaggDataEmph 3 2 5" xfId="1780" xr:uid="{630DFDD3-8572-4775-90F0-263E3BF8D151}"/>
    <cellStyle name="SAPBEXaggDataEmph 3 2 5 2" xfId="4888" xr:uid="{FA597ECC-637C-4118-AB17-92F0820D8B76}"/>
    <cellStyle name="SAPBEXaggDataEmph 3 2 5 3" xfId="7990" xr:uid="{EFA47ABE-81B2-4315-897E-82FA9FB13C31}"/>
    <cellStyle name="SAPBEXaggDataEmph 3 2 6" xfId="3337" xr:uid="{53E0F1E2-22C9-4F7B-A7B2-814B6A3F952D}"/>
    <cellStyle name="SAPBEXaggDataEmph 3 2 7" xfId="6439" xr:uid="{CD4D12D3-4784-4EF7-8B62-97DC2638D1AE}"/>
    <cellStyle name="SAPBEXaggDataEmph 4" xfId="293" xr:uid="{C5CAFB81-F664-4B88-8A51-6686F3D8D2C9}"/>
    <cellStyle name="SAPBEXaggDataEmph 4 2" xfId="721" xr:uid="{F6C26E66-6266-40E0-9FF6-705CE6E7C7E6}"/>
    <cellStyle name="SAPBEXaggDataEmph 4 2 2" xfId="994" xr:uid="{97A4444E-D420-4C6B-97BF-BA52320D2E6F}"/>
    <cellStyle name="SAPBEXaggDataEmph 4 2 2 2" xfId="1510" xr:uid="{4585048E-0842-4B16-BF7E-208970416EF0}"/>
    <cellStyle name="SAPBEXaggDataEmph 4 2 2 2 2" xfId="2557" xr:uid="{59D35C53-989E-4F04-B4FB-68772EDCC613}"/>
    <cellStyle name="SAPBEXaggDataEmph 4 2 2 2 2 2" xfId="5663" xr:uid="{DAC8A418-8162-49F4-AE3D-5B75BD679065}"/>
    <cellStyle name="SAPBEXaggDataEmph 4 2 2 2 2 3" xfId="8765" xr:uid="{DB9A7650-5EE6-42DB-82F2-1312E580957D}"/>
    <cellStyle name="SAPBEXaggDataEmph 4 2 2 2 3" xfId="4112" xr:uid="{0A1FC400-AC3A-4EDD-BC56-E71B469BDC9A}"/>
    <cellStyle name="SAPBEXaggDataEmph 4 2 2 2 4" xfId="7214" xr:uid="{D3E6B660-F950-4C1A-8420-E9CEB5FD1209}"/>
    <cellStyle name="SAPBEXaggDataEmph 4 2 2 3" xfId="3077" xr:uid="{A2C9CCAF-F77D-482F-919E-DFF9C89FD45E}"/>
    <cellStyle name="SAPBEXaggDataEmph 4 2 2 3 2" xfId="6179" xr:uid="{9615D64C-CE2F-4AD4-BD8D-DE29B02A93AC}"/>
    <cellStyle name="SAPBEXaggDataEmph 4 2 2 3 2 2" xfId="9281" xr:uid="{7673F803-6A32-47D8-8F46-36FFD8A55DAB}"/>
    <cellStyle name="SAPBEXaggDataEmph 4 2 2 3 3" xfId="4631" xr:uid="{A03BCC41-9446-4F53-83BF-3870CC97F11C}"/>
    <cellStyle name="SAPBEXaggDataEmph 4 2 2 3 4" xfId="7733" xr:uid="{3E90C00A-057C-443F-99BB-7797E4D71F87}"/>
    <cellStyle name="SAPBEXaggDataEmph 4 2 2 4" xfId="2039" xr:uid="{BC40910E-498C-474B-9505-49EC43BA3619}"/>
    <cellStyle name="SAPBEXaggDataEmph 4 2 2 4 2" xfId="5147" xr:uid="{E107DA82-5697-4F88-82FA-892A1A468891}"/>
    <cellStyle name="SAPBEXaggDataEmph 4 2 2 4 3" xfId="8249" xr:uid="{009A6729-69A7-4237-B880-FC1F8893F888}"/>
    <cellStyle name="SAPBEXaggDataEmph 4 2 2 5" xfId="3596" xr:uid="{F3665F35-C20A-408D-A41F-EDEFF9034DEA}"/>
    <cellStyle name="SAPBEXaggDataEmph 4 2 2 6" xfId="6698" xr:uid="{8336AB7D-919D-4B38-ABDD-80DC1D967D64}"/>
    <cellStyle name="SAPBEXaggDataEmph 4 2 3" xfId="1252" xr:uid="{2CFF2144-3272-43A2-9502-A8FD231998D5}"/>
    <cellStyle name="SAPBEXaggDataEmph 4 2 3 2" xfId="2299" xr:uid="{E4405D82-B6F3-4863-B7CE-DFE7F10F75CB}"/>
    <cellStyle name="SAPBEXaggDataEmph 4 2 3 2 2" xfId="5405" xr:uid="{93787CCC-B4C5-4AC2-ABCF-62E3D1B145DC}"/>
    <cellStyle name="SAPBEXaggDataEmph 4 2 3 2 3" xfId="8507" xr:uid="{36596D5A-D255-420B-BDCA-0C4467AD3C85}"/>
    <cellStyle name="SAPBEXaggDataEmph 4 2 3 3" xfId="3854" xr:uid="{0F9305DF-9B71-4A9C-A426-81FEB7C8A117}"/>
    <cellStyle name="SAPBEXaggDataEmph 4 2 3 4" xfId="6956" xr:uid="{3668B341-2378-4F00-87D8-E37BFFB4F82D}"/>
    <cellStyle name="SAPBEXaggDataEmph 4 2 4" xfId="2819" xr:uid="{76FEB63B-96A7-4E59-B2CB-5A64A1339B06}"/>
    <cellStyle name="SAPBEXaggDataEmph 4 2 4 2" xfId="5921" xr:uid="{FD0A12E3-7482-4D91-8795-F0C20C8191A8}"/>
    <cellStyle name="SAPBEXaggDataEmph 4 2 4 2 2" xfId="9023" xr:uid="{244AE531-FDE1-4170-8C2F-CB8322D73CA7}"/>
    <cellStyle name="SAPBEXaggDataEmph 4 2 4 3" xfId="4373" xr:uid="{DF165AE1-E643-4C19-99C1-9CDD755CE43C}"/>
    <cellStyle name="SAPBEXaggDataEmph 4 2 4 4" xfId="7475" xr:uid="{4BB5E406-7AA2-43B2-B7F2-1DF09AEB1C63}"/>
    <cellStyle name="SAPBEXaggDataEmph 4 2 5" xfId="1781" xr:uid="{848CACFB-BF7C-4C1F-B6A0-71D4C4EFED67}"/>
    <cellStyle name="SAPBEXaggDataEmph 4 2 5 2" xfId="4889" xr:uid="{7E78C608-5557-49ED-8FAC-AF07852BC745}"/>
    <cellStyle name="SAPBEXaggDataEmph 4 2 5 3" xfId="7991" xr:uid="{8A04823C-68B6-4DCF-96ED-D51B199641C1}"/>
    <cellStyle name="SAPBEXaggDataEmph 4 2 6" xfId="3338" xr:uid="{312D0D81-6C71-40B7-8AC2-5C4848805961}"/>
    <cellStyle name="SAPBEXaggDataEmph 4 2 7" xfId="6440" xr:uid="{81392CCC-30A1-4359-AA36-D33710225BDF}"/>
    <cellStyle name="SAPBEXaggDataEmph 5" xfId="294" xr:uid="{05506056-E52C-4B9B-A99A-59E38E162CA2}"/>
    <cellStyle name="SAPBEXaggDataEmph 5 2" xfId="722" xr:uid="{D742FE0A-3149-4F79-BDA3-7A2658B3435D}"/>
    <cellStyle name="SAPBEXaggDataEmph 5 2 2" xfId="995" xr:uid="{917C50BC-5730-4745-B127-ABD368FBE6C6}"/>
    <cellStyle name="SAPBEXaggDataEmph 5 2 2 2" xfId="1511" xr:uid="{F5ADED2A-E08D-467C-BB23-763879F36385}"/>
    <cellStyle name="SAPBEXaggDataEmph 5 2 2 2 2" xfId="2558" xr:uid="{6A5FE31D-622D-4D30-81EE-D53026C2D738}"/>
    <cellStyle name="SAPBEXaggDataEmph 5 2 2 2 2 2" xfId="5664" xr:uid="{68179DF5-4519-426A-A2E1-BB960195483F}"/>
    <cellStyle name="SAPBEXaggDataEmph 5 2 2 2 2 3" xfId="8766" xr:uid="{A900E6E8-9DB0-422C-8258-64FFB4E8C5F0}"/>
    <cellStyle name="SAPBEXaggDataEmph 5 2 2 2 3" xfId="4113" xr:uid="{CD350709-92A6-45F1-A77A-40F16593D68E}"/>
    <cellStyle name="SAPBEXaggDataEmph 5 2 2 2 4" xfId="7215" xr:uid="{C15BF77B-5DEA-4A00-8311-D602840C18E5}"/>
    <cellStyle name="SAPBEXaggDataEmph 5 2 2 3" xfId="3078" xr:uid="{D8066D28-F678-4D60-A518-FB709BC5FB3B}"/>
    <cellStyle name="SAPBEXaggDataEmph 5 2 2 3 2" xfId="6180" xr:uid="{4BEAA40B-B7DA-4F01-AE70-D86B8ED8524C}"/>
    <cellStyle name="SAPBEXaggDataEmph 5 2 2 3 2 2" xfId="9282" xr:uid="{D51CB71C-00D2-4C61-933E-742B31615657}"/>
    <cellStyle name="SAPBEXaggDataEmph 5 2 2 3 3" xfId="4632" xr:uid="{46072A6A-F3D9-4FFC-A660-DA15D26B9BE8}"/>
    <cellStyle name="SAPBEXaggDataEmph 5 2 2 3 4" xfId="7734" xr:uid="{527B6B1E-A406-4910-8EE7-4A5EE67B636B}"/>
    <cellStyle name="SAPBEXaggDataEmph 5 2 2 4" xfId="2040" xr:uid="{615CF1D1-FE59-4570-B72B-12D5646241BD}"/>
    <cellStyle name="SAPBEXaggDataEmph 5 2 2 4 2" xfId="5148" xr:uid="{284ED8D2-FE8E-4DE4-97C9-0B6ABCF43656}"/>
    <cellStyle name="SAPBEXaggDataEmph 5 2 2 4 3" xfId="8250" xr:uid="{33890479-6D1F-424B-B080-3816A3B14A0A}"/>
    <cellStyle name="SAPBEXaggDataEmph 5 2 2 5" xfId="3597" xr:uid="{B6CFBA92-0AEC-4EF8-A425-B07830DDD779}"/>
    <cellStyle name="SAPBEXaggDataEmph 5 2 2 6" xfId="6699" xr:uid="{A28BDDBD-6EE4-4D38-B293-222726208010}"/>
    <cellStyle name="SAPBEXaggDataEmph 5 2 3" xfId="1253" xr:uid="{A5BE1C78-14AB-48E4-9A4D-237FA12B20A5}"/>
    <cellStyle name="SAPBEXaggDataEmph 5 2 3 2" xfId="2300" xr:uid="{6FA14540-4748-4308-97A3-3016D6D8D94C}"/>
    <cellStyle name="SAPBEXaggDataEmph 5 2 3 2 2" xfId="5406" xr:uid="{3A2CF58F-73E7-45DE-8951-474EF4FB109C}"/>
    <cellStyle name="SAPBEXaggDataEmph 5 2 3 2 3" xfId="8508" xr:uid="{23C7A9C8-8B1A-47CA-A6D5-686A3ADDE433}"/>
    <cellStyle name="SAPBEXaggDataEmph 5 2 3 3" xfId="3855" xr:uid="{D60B8BD4-E77D-4948-87C7-5CC6DF4F3E56}"/>
    <cellStyle name="SAPBEXaggDataEmph 5 2 3 4" xfId="6957" xr:uid="{C8F2DDE8-D10B-43D1-8BAA-7610B311E498}"/>
    <cellStyle name="SAPBEXaggDataEmph 5 2 4" xfId="2820" xr:uid="{2C9C6C3C-556E-454B-9695-0360BE0BF161}"/>
    <cellStyle name="SAPBEXaggDataEmph 5 2 4 2" xfId="5922" xr:uid="{7FFA45FD-9C0B-4463-A81F-2645D1C66E1B}"/>
    <cellStyle name="SAPBEXaggDataEmph 5 2 4 2 2" xfId="9024" xr:uid="{D030D795-A0EA-40B7-9405-AA125B9D374F}"/>
    <cellStyle name="SAPBEXaggDataEmph 5 2 4 3" xfId="4374" xr:uid="{6634B86A-6BD5-40D6-898A-7998E3940D11}"/>
    <cellStyle name="SAPBEXaggDataEmph 5 2 4 4" xfId="7476" xr:uid="{773F06F9-DE3F-426A-BEF1-1446A028CB25}"/>
    <cellStyle name="SAPBEXaggDataEmph 5 2 5" xfId="1782" xr:uid="{1A16E6F2-7CEF-4844-8A34-8AE666DD794D}"/>
    <cellStyle name="SAPBEXaggDataEmph 5 2 5 2" xfId="4890" xr:uid="{06A3CCB4-EEED-4D92-9EB7-C411DD5143DF}"/>
    <cellStyle name="SAPBEXaggDataEmph 5 2 5 3" xfId="7992" xr:uid="{BBD7E1B0-581D-41AB-AB57-FC940260692F}"/>
    <cellStyle name="SAPBEXaggDataEmph 5 2 6" xfId="3339" xr:uid="{D738632B-8BC1-429D-9FDE-A3CEA0EA242B}"/>
    <cellStyle name="SAPBEXaggDataEmph 5 2 7" xfId="6441" xr:uid="{9DDBD184-1B78-4AC1-A760-06A52CF67854}"/>
    <cellStyle name="SAPBEXaggDataEmph 6" xfId="295" xr:uid="{EF799862-2315-4D98-8210-0FEBB5758153}"/>
    <cellStyle name="SAPBEXaggDataEmph 6 2" xfId="723" xr:uid="{FE5C059E-6DA0-4D62-BEEF-3DE1F378061C}"/>
    <cellStyle name="SAPBEXaggDataEmph 6 2 2" xfId="996" xr:uid="{863B91DE-4A6B-43A7-8BE1-4FE976103DC2}"/>
    <cellStyle name="SAPBEXaggDataEmph 6 2 2 2" xfId="1512" xr:uid="{9825143D-F360-46D9-8825-817B0DF77070}"/>
    <cellStyle name="SAPBEXaggDataEmph 6 2 2 2 2" xfId="2559" xr:uid="{469CAFCF-27BA-435B-AE66-C6FA3DBB85B7}"/>
    <cellStyle name="SAPBEXaggDataEmph 6 2 2 2 2 2" xfId="5665" xr:uid="{38DED06F-996B-4EA2-95F1-6A5D7C40F29E}"/>
    <cellStyle name="SAPBEXaggDataEmph 6 2 2 2 2 3" xfId="8767" xr:uid="{70809866-D2FA-428D-A224-0F08FE7A8903}"/>
    <cellStyle name="SAPBEXaggDataEmph 6 2 2 2 3" xfId="4114" xr:uid="{304792EF-AD1C-4576-A623-DAA47F3CEBF3}"/>
    <cellStyle name="SAPBEXaggDataEmph 6 2 2 2 4" xfId="7216" xr:uid="{5C02DE4B-BAB2-4BCA-ABC2-D9B45A8C3995}"/>
    <cellStyle name="SAPBEXaggDataEmph 6 2 2 3" xfId="3079" xr:uid="{0CD69AA2-3A8B-4354-885A-1AAAC915D1A6}"/>
    <cellStyle name="SAPBEXaggDataEmph 6 2 2 3 2" xfId="6181" xr:uid="{8D5A09BB-B664-4B7F-8682-C1E3520A7C33}"/>
    <cellStyle name="SAPBEXaggDataEmph 6 2 2 3 2 2" xfId="9283" xr:uid="{A417DC95-025A-49D4-99C2-790A41D6B2A6}"/>
    <cellStyle name="SAPBEXaggDataEmph 6 2 2 3 3" xfId="4633" xr:uid="{D6134E9D-1B8B-44F4-8FEC-1395E03406CA}"/>
    <cellStyle name="SAPBEXaggDataEmph 6 2 2 3 4" xfId="7735" xr:uid="{6E4F20A7-7A7C-45FF-9722-FE9766F2D04E}"/>
    <cellStyle name="SAPBEXaggDataEmph 6 2 2 4" xfId="2041" xr:uid="{6CC90E65-AE24-45E7-9791-B86B78BCFC1B}"/>
    <cellStyle name="SAPBEXaggDataEmph 6 2 2 4 2" xfId="5149" xr:uid="{BF781FB2-03B2-4B4A-9491-0ED48599A8BB}"/>
    <cellStyle name="SAPBEXaggDataEmph 6 2 2 4 3" xfId="8251" xr:uid="{EE86A03D-BC78-4673-95B0-207D110F551D}"/>
    <cellStyle name="SAPBEXaggDataEmph 6 2 2 5" xfId="3598" xr:uid="{C37229B1-F948-4092-933F-CA416FC95382}"/>
    <cellStyle name="SAPBEXaggDataEmph 6 2 2 6" xfId="6700" xr:uid="{9EE9A853-9E79-4821-838B-08339BB54D6B}"/>
    <cellStyle name="SAPBEXaggDataEmph 6 2 3" xfId="1254" xr:uid="{D4BEA75C-1DFF-4996-BA53-72C2A63F25EE}"/>
    <cellStyle name="SAPBEXaggDataEmph 6 2 3 2" xfId="2301" xr:uid="{5E2E1D44-C030-4953-B747-0BF5F860A0AF}"/>
    <cellStyle name="SAPBEXaggDataEmph 6 2 3 2 2" xfId="5407" xr:uid="{ACE7BE9D-A120-4745-9505-AB91B2030DA7}"/>
    <cellStyle name="SAPBEXaggDataEmph 6 2 3 2 3" xfId="8509" xr:uid="{4A01DCE9-AC11-4FF9-8469-3A92428601C3}"/>
    <cellStyle name="SAPBEXaggDataEmph 6 2 3 3" xfId="3856" xr:uid="{339275B0-3155-4C34-986C-08ED8FE390AA}"/>
    <cellStyle name="SAPBEXaggDataEmph 6 2 3 4" xfId="6958" xr:uid="{F00A4BCC-BE13-40B4-BF2B-D704C124274C}"/>
    <cellStyle name="SAPBEXaggDataEmph 6 2 4" xfId="2821" xr:uid="{7CF28526-774C-4FF4-8502-31C2768423B6}"/>
    <cellStyle name="SAPBEXaggDataEmph 6 2 4 2" xfId="5923" xr:uid="{C7B54B57-D335-4009-B930-B10546D7D8EA}"/>
    <cellStyle name="SAPBEXaggDataEmph 6 2 4 2 2" xfId="9025" xr:uid="{C6C40897-C364-487A-9297-BBFC35F383FB}"/>
    <cellStyle name="SAPBEXaggDataEmph 6 2 4 3" xfId="4375" xr:uid="{C81DBD2C-8C0F-4C69-8B45-BFFF1766017C}"/>
    <cellStyle name="SAPBEXaggDataEmph 6 2 4 4" xfId="7477" xr:uid="{EB30F878-71C2-4BF4-8099-1908D4791F0B}"/>
    <cellStyle name="SAPBEXaggDataEmph 6 2 5" xfId="1783" xr:uid="{716DD8ED-DDB2-44DC-85D8-A0BE28788CC7}"/>
    <cellStyle name="SAPBEXaggDataEmph 6 2 5 2" xfId="4891" xr:uid="{08052FBA-A7B4-40BD-A276-4F80BC102BC8}"/>
    <cellStyle name="SAPBEXaggDataEmph 6 2 5 3" xfId="7993" xr:uid="{A45DAB7F-7718-4EDF-AAA9-B0B91D976651}"/>
    <cellStyle name="SAPBEXaggDataEmph 6 2 6" xfId="3340" xr:uid="{A684B7D1-1730-4EE9-BED2-A999D10FA5D9}"/>
    <cellStyle name="SAPBEXaggDataEmph 6 2 7" xfId="6442" xr:uid="{18DD5F30-80ED-4CB1-A124-F63C0A23479F}"/>
    <cellStyle name="SAPBEXaggDataEmph 7" xfId="718" xr:uid="{8C623625-DD69-4D5C-8FE7-55798833ED1B}"/>
    <cellStyle name="SAPBEXaggDataEmph 7 2" xfId="991" xr:uid="{8FAC6C5C-A2C9-487E-B0E2-28B08369BBAB}"/>
    <cellStyle name="SAPBEXaggDataEmph 7 2 2" xfId="1507" xr:uid="{9404BACC-C899-4E7E-BCB4-62529D5F6845}"/>
    <cellStyle name="SAPBEXaggDataEmph 7 2 2 2" xfId="2554" xr:uid="{9E136FBB-8BC7-49C3-8C95-FF98C799E372}"/>
    <cellStyle name="SAPBEXaggDataEmph 7 2 2 2 2" xfId="5660" xr:uid="{7C958C58-7374-4850-9026-AC88A4E0C37F}"/>
    <cellStyle name="SAPBEXaggDataEmph 7 2 2 2 3" xfId="8762" xr:uid="{E7B27649-B368-417B-AEE7-3E3D65E809CF}"/>
    <cellStyle name="SAPBEXaggDataEmph 7 2 2 3" xfId="4109" xr:uid="{259A0133-D0B6-4076-8FEB-E76280CA6AD4}"/>
    <cellStyle name="SAPBEXaggDataEmph 7 2 2 4" xfId="7211" xr:uid="{1636DA5F-E87E-44A3-B3CC-1F1809D81AD6}"/>
    <cellStyle name="SAPBEXaggDataEmph 7 2 3" xfId="3074" xr:uid="{814CC141-E509-4878-B45D-594EC062A72B}"/>
    <cellStyle name="SAPBEXaggDataEmph 7 2 3 2" xfId="6176" xr:uid="{7CCB19BE-9277-4302-BAFC-6F8C500DCF2C}"/>
    <cellStyle name="SAPBEXaggDataEmph 7 2 3 2 2" xfId="9278" xr:uid="{DA9D6B25-7886-4220-B58D-105604773ACE}"/>
    <cellStyle name="SAPBEXaggDataEmph 7 2 3 3" xfId="4628" xr:uid="{2E4E09F1-D1BC-4091-A20E-11F517096D2E}"/>
    <cellStyle name="SAPBEXaggDataEmph 7 2 3 4" xfId="7730" xr:uid="{1220DC8B-9B2F-481D-9ADE-152C725B5102}"/>
    <cellStyle name="SAPBEXaggDataEmph 7 2 4" xfId="2036" xr:uid="{1682B9EA-6221-4A6A-B3C2-80DFA2CCE4B7}"/>
    <cellStyle name="SAPBEXaggDataEmph 7 2 4 2" xfId="5144" xr:uid="{2D1F2720-E48D-419B-87DF-513824A7AE70}"/>
    <cellStyle name="SAPBEXaggDataEmph 7 2 4 3" xfId="8246" xr:uid="{675C9769-6A83-4105-898B-F23C92A08D10}"/>
    <cellStyle name="SAPBEXaggDataEmph 7 2 5" xfId="3593" xr:uid="{36889085-88E7-4A29-8A4A-CDB6B5F4411A}"/>
    <cellStyle name="SAPBEXaggDataEmph 7 2 6" xfId="6695" xr:uid="{D4F056B7-C4EA-4937-9294-CEF6FA2D2E22}"/>
    <cellStyle name="SAPBEXaggDataEmph 7 3" xfId="1249" xr:uid="{13C8BFA7-72F1-46CF-9563-2FED90D9F49D}"/>
    <cellStyle name="SAPBEXaggDataEmph 7 3 2" xfId="2296" xr:uid="{A165F720-AA98-4A46-B081-CAFF906FD14D}"/>
    <cellStyle name="SAPBEXaggDataEmph 7 3 2 2" xfId="5402" xr:uid="{D7C46F8D-D1DE-4C6C-8242-9729B7AEE22A}"/>
    <cellStyle name="SAPBEXaggDataEmph 7 3 2 3" xfId="8504" xr:uid="{8664929A-EB54-4809-BE3E-9AD435CBACCD}"/>
    <cellStyle name="SAPBEXaggDataEmph 7 3 3" xfId="3851" xr:uid="{6C293128-4AD5-47AF-85BA-0B9266BC8089}"/>
    <cellStyle name="SAPBEXaggDataEmph 7 3 4" xfId="6953" xr:uid="{B91C4280-7E72-415E-96EC-3E43C88FC181}"/>
    <cellStyle name="SAPBEXaggDataEmph 7 4" xfId="2816" xr:uid="{9FC3A96A-22C1-436D-B87B-E9FC1810C6F7}"/>
    <cellStyle name="SAPBEXaggDataEmph 7 4 2" xfId="5918" xr:uid="{E8F35367-06A3-4674-96C3-39FC424C9C9A}"/>
    <cellStyle name="SAPBEXaggDataEmph 7 4 2 2" xfId="9020" xr:uid="{7264FBFF-E8FB-45A2-B21E-B54F0F9464CA}"/>
    <cellStyle name="SAPBEXaggDataEmph 7 4 3" xfId="4370" xr:uid="{972F5E26-C17C-4ECA-BB9D-8FF0B6AB7E34}"/>
    <cellStyle name="SAPBEXaggDataEmph 7 4 4" xfId="7472" xr:uid="{25D5CBD7-63D8-41BE-8612-79BFB8488AC7}"/>
    <cellStyle name="SAPBEXaggDataEmph 7 5" xfId="1778" xr:uid="{FDF18DC3-1184-44D8-A61D-62BB0A195CA4}"/>
    <cellStyle name="SAPBEXaggDataEmph 7 5 2" xfId="4886" xr:uid="{E18067DE-AE68-4231-B323-308B34812DFD}"/>
    <cellStyle name="SAPBEXaggDataEmph 7 5 3" xfId="7988" xr:uid="{54BF9700-DC14-49E6-A241-917BCD5C7012}"/>
    <cellStyle name="SAPBEXaggDataEmph 7 6" xfId="3335" xr:uid="{E52B974D-F285-4261-B673-01A281D43D57}"/>
    <cellStyle name="SAPBEXaggDataEmph 7 7" xfId="6437" xr:uid="{816B9058-2E32-4F5F-B460-9693EA853CBC}"/>
    <cellStyle name="SAPBEXaggItem" xfId="296" xr:uid="{983CE65D-D1AE-44B9-B420-A8D7E8C7F153}"/>
    <cellStyle name="SAPBEXaggItem 2" xfId="297" xr:uid="{47216042-9E15-4ECB-A69D-94853A184588}"/>
    <cellStyle name="SAPBEXaggItem 2 2" xfId="725" xr:uid="{07C007A8-E305-4CF0-B41F-3BEF8E52A099}"/>
    <cellStyle name="SAPBEXaggItem 2 2 2" xfId="998" xr:uid="{4EEEDD18-0935-40A7-9C6A-0CA9BA86BF30}"/>
    <cellStyle name="SAPBEXaggItem 2 2 2 2" xfId="1514" xr:uid="{5F598D4A-8C35-4C0C-8012-28C54EF53157}"/>
    <cellStyle name="SAPBEXaggItem 2 2 2 2 2" xfId="2561" xr:uid="{B08C3B51-AADA-4002-9A5F-647577F4DF4F}"/>
    <cellStyle name="SAPBEXaggItem 2 2 2 2 2 2" xfId="5667" xr:uid="{F8818B9F-2F1A-4A4D-B4E9-E5CAF05E84CA}"/>
    <cellStyle name="SAPBEXaggItem 2 2 2 2 2 3" xfId="8769" xr:uid="{26CE5A37-88DE-469F-927B-BBB6A5456335}"/>
    <cellStyle name="SAPBEXaggItem 2 2 2 2 3" xfId="4116" xr:uid="{70B06639-6D89-4971-AE32-9AA1143B1993}"/>
    <cellStyle name="SAPBEXaggItem 2 2 2 2 4" xfId="7218" xr:uid="{5FCB55D5-A8BD-4867-B3AA-EB2EA47C6B88}"/>
    <cellStyle name="SAPBEXaggItem 2 2 2 3" xfId="3081" xr:uid="{A16D2736-009F-4592-B801-A59A6C5F3187}"/>
    <cellStyle name="SAPBEXaggItem 2 2 2 3 2" xfId="6183" xr:uid="{EC120BE1-AD9F-411C-A5BB-5FFCAF34CA89}"/>
    <cellStyle name="SAPBEXaggItem 2 2 2 3 2 2" xfId="9285" xr:uid="{32241AC3-3097-485B-958F-0BF2D8DD18F0}"/>
    <cellStyle name="SAPBEXaggItem 2 2 2 3 3" xfId="4635" xr:uid="{EAAEB617-7AE4-43B5-9097-F5BCACAEC43C}"/>
    <cellStyle name="SAPBEXaggItem 2 2 2 3 4" xfId="7737" xr:uid="{1763EFB8-DEF6-4627-9690-12DCDFD73B0F}"/>
    <cellStyle name="SAPBEXaggItem 2 2 2 4" xfId="2043" xr:uid="{12B41FB0-F03C-41E6-83A1-E353BE54D9ED}"/>
    <cellStyle name="SAPBEXaggItem 2 2 2 4 2" xfId="5151" xr:uid="{C4CFB329-4EAB-4408-BCDC-A044F86A4A43}"/>
    <cellStyle name="SAPBEXaggItem 2 2 2 4 3" xfId="8253" xr:uid="{464F8A0B-832B-46E2-88C2-CA99F3342B32}"/>
    <cellStyle name="SAPBEXaggItem 2 2 2 5" xfId="3600" xr:uid="{287D732B-8B8D-4A7D-B5F6-8E08245935C4}"/>
    <cellStyle name="SAPBEXaggItem 2 2 2 6" xfId="6702" xr:uid="{BAEE3B2C-1719-4B78-8B4F-8F941EDB4686}"/>
    <cellStyle name="SAPBEXaggItem 2 2 3" xfId="1256" xr:uid="{0C548E8F-47A2-49BB-BCE2-F8D8AAD07C28}"/>
    <cellStyle name="SAPBEXaggItem 2 2 3 2" xfId="2303" xr:uid="{921727DC-30E6-4BCF-BD15-E42C9B7F4807}"/>
    <cellStyle name="SAPBEXaggItem 2 2 3 2 2" xfId="5409" xr:uid="{EFBE5808-EC66-41DA-88DB-798A4EFAAA29}"/>
    <cellStyle name="SAPBEXaggItem 2 2 3 2 3" xfId="8511" xr:uid="{C576F676-9738-41E3-A7FC-81B56871BDDB}"/>
    <cellStyle name="SAPBEXaggItem 2 2 3 3" xfId="3858" xr:uid="{7214084C-0F5C-48E9-BCBB-6120296F3134}"/>
    <cellStyle name="SAPBEXaggItem 2 2 3 4" xfId="6960" xr:uid="{D9180BBC-3435-4DBD-9A38-94493B964AD8}"/>
    <cellStyle name="SAPBEXaggItem 2 2 4" xfId="2823" xr:uid="{C446B9EB-3B77-44FB-B94E-2B62D6B67596}"/>
    <cellStyle name="SAPBEXaggItem 2 2 4 2" xfId="5925" xr:uid="{34792754-2A75-44C2-9B70-63DF53DAA729}"/>
    <cellStyle name="SAPBEXaggItem 2 2 4 2 2" xfId="9027" xr:uid="{3716125D-FF3F-44A8-9435-6EE0BFA995BA}"/>
    <cellStyle name="SAPBEXaggItem 2 2 4 3" xfId="4377" xr:uid="{A1F73734-5A24-499E-8653-4113DAF3C081}"/>
    <cellStyle name="SAPBEXaggItem 2 2 4 4" xfId="7479" xr:uid="{4631AC7B-2E57-4283-AEFF-263DA55D91B1}"/>
    <cellStyle name="SAPBEXaggItem 2 2 5" xfId="1785" xr:uid="{FE1E4CB9-3A32-4054-8F26-6F3FA93B0CE5}"/>
    <cellStyle name="SAPBEXaggItem 2 2 5 2" xfId="4893" xr:uid="{2CA6A1C9-E1D8-426E-9931-27C29469B2B1}"/>
    <cellStyle name="SAPBEXaggItem 2 2 5 3" xfId="7995" xr:uid="{A29A8D75-FB49-4B7F-9AF8-6DA3D1DC5EB3}"/>
    <cellStyle name="SAPBEXaggItem 2 2 6" xfId="3342" xr:uid="{A9BBC239-B774-41E5-910F-FBAE0B3CEECA}"/>
    <cellStyle name="SAPBEXaggItem 2 2 7" xfId="6444" xr:uid="{AA739B4D-0D73-4390-A873-589E7341FB29}"/>
    <cellStyle name="SAPBEXaggItem 3" xfId="298" xr:uid="{3EE99BD7-006D-4080-B0DC-6475A8030E0A}"/>
    <cellStyle name="SAPBEXaggItem 3 2" xfId="726" xr:uid="{8148B735-3E95-406A-903C-5F64158B2B70}"/>
    <cellStyle name="SAPBEXaggItem 3 2 2" xfId="999" xr:uid="{EEBFAA09-94D0-42BF-8FF6-03A0BABA2434}"/>
    <cellStyle name="SAPBEXaggItem 3 2 2 2" xfId="1515" xr:uid="{B64E2BC4-D663-4BA1-926D-14313DF3DEF4}"/>
    <cellStyle name="SAPBEXaggItem 3 2 2 2 2" xfId="2562" xr:uid="{0606FC0C-6030-4FD2-B252-C8A87E1102E9}"/>
    <cellStyle name="SAPBEXaggItem 3 2 2 2 2 2" xfId="5668" xr:uid="{08610595-C2D8-4203-AED6-C432D3376FC9}"/>
    <cellStyle name="SAPBEXaggItem 3 2 2 2 2 3" xfId="8770" xr:uid="{AFD3A1D6-B008-442E-AD8E-C6329D9EF3B3}"/>
    <cellStyle name="SAPBEXaggItem 3 2 2 2 3" xfId="4117" xr:uid="{38BEB24F-1058-490E-AEC2-5B3CFD8DACB3}"/>
    <cellStyle name="SAPBEXaggItem 3 2 2 2 4" xfId="7219" xr:uid="{47DE17E2-D4D2-4A88-8AA0-57B3DB53F1E7}"/>
    <cellStyle name="SAPBEXaggItem 3 2 2 3" xfId="3082" xr:uid="{37FB4F37-2844-4809-BDF3-D59FE4C1E267}"/>
    <cellStyle name="SAPBEXaggItem 3 2 2 3 2" xfId="6184" xr:uid="{FF586674-79D3-4CA1-8C30-1C81EF32615A}"/>
    <cellStyle name="SAPBEXaggItem 3 2 2 3 2 2" xfId="9286" xr:uid="{B4422692-820B-43BC-8823-7AB0A4EFED0A}"/>
    <cellStyle name="SAPBEXaggItem 3 2 2 3 3" xfId="4636" xr:uid="{6A20337F-36E1-4FCC-844F-A8AB0199874F}"/>
    <cellStyle name="SAPBEXaggItem 3 2 2 3 4" xfId="7738" xr:uid="{8C080A9E-782E-461E-BF88-F0FBCE3BBDB4}"/>
    <cellStyle name="SAPBEXaggItem 3 2 2 4" xfId="2044" xr:uid="{12BC3225-43C1-43A7-A94D-B3590FB34F71}"/>
    <cellStyle name="SAPBEXaggItem 3 2 2 4 2" xfId="5152" xr:uid="{174EB1C0-CDBC-495E-A3F7-2D7BADA3884A}"/>
    <cellStyle name="SAPBEXaggItem 3 2 2 4 3" xfId="8254" xr:uid="{9C50EF42-CA08-440C-85FB-A7A45DADCB44}"/>
    <cellStyle name="SAPBEXaggItem 3 2 2 5" xfId="3601" xr:uid="{60EE4E64-C037-4812-BC64-3AB17E0C96AE}"/>
    <cellStyle name="SAPBEXaggItem 3 2 2 6" xfId="6703" xr:uid="{A62DA70F-5A4B-4DF4-ADD2-269011372D1B}"/>
    <cellStyle name="SAPBEXaggItem 3 2 3" xfId="1257" xr:uid="{A855DBBF-F711-4FBE-917F-AE05D67DAED2}"/>
    <cellStyle name="SAPBEXaggItem 3 2 3 2" xfId="2304" xr:uid="{A0DE12B8-0710-417A-8F3C-B87D41A50F85}"/>
    <cellStyle name="SAPBEXaggItem 3 2 3 2 2" xfId="5410" xr:uid="{E2D193D4-5970-4A8C-9052-81D0A8EDCA28}"/>
    <cellStyle name="SAPBEXaggItem 3 2 3 2 3" xfId="8512" xr:uid="{6E5C4167-BA16-4F16-AAF4-84963EFF75F3}"/>
    <cellStyle name="SAPBEXaggItem 3 2 3 3" xfId="3859" xr:uid="{AC94DCE9-63E8-4018-B544-5CE7A8D400C4}"/>
    <cellStyle name="SAPBEXaggItem 3 2 3 4" xfId="6961" xr:uid="{BC24C1BD-9BFA-42F4-B7ED-BE8508062FC2}"/>
    <cellStyle name="SAPBEXaggItem 3 2 4" xfId="2824" xr:uid="{7424277E-7999-4D61-ADFE-DC906F0D86D5}"/>
    <cellStyle name="SAPBEXaggItem 3 2 4 2" xfId="5926" xr:uid="{D9F8138B-1B79-4D3D-A81B-A07344A88B10}"/>
    <cellStyle name="SAPBEXaggItem 3 2 4 2 2" xfId="9028" xr:uid="{A1E2E150-B55B-4B1C-AEDF-AF42106FCA0C}"/>
    <cellStyle name="SAPBEXaggItem 3 2 4 3" xfId="4378" xr:uid="{D869740F-58D5-40E7-9C6F-F7AFEAA8F5FF}"/>
    <cellStyle name="SAPBEXaggItem 3 2 4 4" xfId="7480" xr:uid="{4DB5FFD9-B80F-4098-8C9A-63608AFECED3}"/>
    <cellStyle name="SAPBEXaggItem 3 2 5" xfId="1786" xr:uid="{DE8ADFD0-53D8-464E-9B88-51406A74B899}"/>
    <cellStyle name="SAPBEXaggItem 3 2 5 2" xfId="4894" xr:uid="{5C7F63E2-B9BA-4F77-9BDE-7E6071C38B82}"/>
    <cellStyle name="SAPBEXaggItem 3 2 5 3" xfId="7996" xr:uid="{0E570220-FE06-4A26-A328-BCCDA9DE7DFD}"/>
    <cellStyle name="SAPBEXaggItem 3 2 6" xfId="3343" xr:uid="{5D5EFA28-8345-439C-9697-3ECD7AD11648}"/>
    <cellStyle name="SAPBEXaggItem 3 2 7" xfId="6445" xr:uid="{0500073C-01EF-48D1-B7D0-5F5520A2043E}"/>
    <cellStyle name="SAPBEXaggItem 4" xfId="299" xr:uid="{2B96435F-72F4-45AC-8C52-84F97035AA4A}"/>
    <cellStyle name="SAPBEXaggItem 4 2" xfId="727" xr:uid="{42E32106-2CD8-41E3-819D-676B5970735E}"/>
    <cellStyle name="SAPBEXaggItem 4 2 2" xfId="1000" xr:uid="{FFBCA539-E6A5-4401-99C0-00ED1A0104EE}"/>
    <cellStyle name="SAPBEXaggItem 4 2 2 2" xfId="1516" xr:uid="{8484C5B3-D420-4447-BF39-C5D0FB48FD81}"/>
    <cellStyle name="SAPBEXaggItem 4 2 2 2 2" xfId="2563" xr:uid="{0A804BD6-0D74-4B97-ADDD-930164185158}"/>
    <cellStyle name="SAPBEXaggItem 4 2 2 2 2 2" xfId="5669" xr:uid="{BB0A9AE4-0CFA-4B12-AF18-2AAFC7107D29}"/>
    <cellStyle name="SAPBEXaggItem 4 2 2 2 2 3" xfId="8771" xr:uid="{9F7DF0A2-0BC3-44F0-8355-E320D37ACCC4}"/>
    <cellStyle name="SAPBEXaggItem 4 2 2 2 3" xfId="4118" xr:uid="{D46B8F0D-0376-4B32-B915-0E63D6A689D0}"/>
    <cellStyle name="SAPBEXaggItem 4 2 2 2 4" xfId="7220" xr:uid="{968F8110-B278-4E50-87F0-CD8BE29FB898}"/>
    <cellStyle name="SAPBEXaggItem 4 2 2 3" xfId="3083" xr:uid="{405211D2-E217-467E-B762-094CEBD1E5F4}"/>
    <cellStyle name="SAPBEXaggItem 4 2 2 3 2" xfId="6185" xr:uid="{21E2A9CB-25A6-4286-ADE2-1DB2F76D6793}"/>
    <cellStyle name="SAPBEXaggItem 4 2 2 3 2 2" xfId="9287" xr:uid="{7D99535B-FA05-4F1A-B01A-9D72652213CE}"/>
    <cellStyle name="SAPBEXaggItem 4 2 2 3 3" xfId="4637" xr:uid="{C3812A89-C500-4254-AE73-32D9493DFC9F}"/>
    <cellStyle name="SAPBEXaggItem 4 2 2 3 4" xfId="7739" xr:uid="{FF74C27A-B1DB-4FD3-982D-60F30D44CB6F}"/>
    <cellStyle name="SAPBEXaggItem 4 2 2 4" xfId="2045" xr:uid="{40EB80DB-9D0F-4C6B-B8C8-1CC54CCD4BFB}"/>
    <cellStyle name="SAPBEXaggItem 4 2 2 4 2" xfId="5153" xr:uid="{0CF10B39-CEE2-48D2-A62E-921D68429DC0}"/>
    <cellStyle name="SAPBEXaggItem 4 2 2 4 3" xfId="8255" xr:uid="{1BAF3D5A-FAB7-4E08-B253-BF041A78B4E2}"/>
    <cellStyle name="SAPBEXaggItem 4 2 2 5" xfId="3602" xr:uid="{D0994205-4CB6-439C-A907-B2FF9A97C786}"/>
    <cellStyle name="SAPBEXaggItem 4 2 2 6" xfId="6704" xr:uid="{2CE378C3-119C-40EA-8B10-18B449ACEB6C}"/>
    <cellStyle name="SAPBEXaggItem 4 2 3" xfId="1258" xr:uid="{E7FEAB10-BE99-4728-96F1-38A545116E70}"/>
    <cellStyle name="SAPBEXaggItem 4 2 3 2" xfId="2305" xr:uid="{F8BE0B96-3A9F-4860-BE0B-8A7BD8F3EBF5}"/>
    <cellStyle name="SAPBEXaggItem 4 2 3 2 2" xfId="5411" xr:uid="{BD50B8C7-8435-4D9C-A395-989D02FCE55A}"/>
    <cellStyle name="SAPBEXaggItem 4 2 3 2 3" xfId="8513" xr:uid="{3C190055-4B3E-45B0-8923-76D4F3B91A0E}"/>
    <cellStyle name="SAPBEXaggItem 4 2 3 3" xfId="3860" xr:uid="{5BCC5EDF-11B0-4AA0-8F9C-CA149684AB07}"/>
    <cellStyle name="SAPBEXaggItem 4 2 3 4" xfId="6962" xr:uid="{0D6D5D60-C7AD-40F6-99EB-8B26C1F27D2A}"/>
    <cellStyle name="SAPBEXaggItem 4 2 4" xfId="2825" xr:uid="{0601CD9E-10E1-4BBD-B511-AC0262CF7BC7}"/>
    <cellStyle name="SAPBEXaggItem 4 2 4 2" xfId="5927" xr:uid="{3E1B865B-26C3-469A-A4B4-B060852F3CA7}"/>
    <cellStyle name="SAPBEXaggItem 4 2 4 2 2" xfId="9029" xr:uid="{67AAEC3F-C4E0-4F7E-8DAB-6BEE50CFCED1}"/>
    <cellStyle name="SAPBEXaggItem 4 2 4 3" xfId="4379" xr:uid="{39ABDD59-A2AC-4CC5-9406-3FB3C199A3E3}"/>
    <cellStyle name="SAPBEXaggItem 4 2 4 4" xfId="7481" xr:uid="{453883A0-83BB-40BF-B224-90FD21ACE491}"/>
    <cellStyle name="SAPBEXaggItem 4 2 5" xfId="1787" xr:uid="{AFF2487C-5DBA-420D-8B14-A4B580EC7AF8}"/>
    <cellStyle name="SAPBEXaggItem 4 2 5 2" xfId="4895" xr:uid="{D55F5184-5C74-4F3A-B3D4-DEF6D58EEC41}"/>
    <cellStyle name="SAPBEXaggItem 4 2 5 3" xfId="7997" xr:uid="{942A9725-AA4F-4663-8E63-E6B99BBC02E5}"/>
    <cellStyle name="SAPBEXaggItem 4 2 6" xfId="3344" xr:uid="{35142DE1-E7A7-4FFA-94DB-134B6F86B9AE}"/>
    <cellStyle name="SAPBEXaggItem 4 2 7" xfId="6446" xr:uid="{66BB9FED-6994-4DC0-9856-DF9FAD40B77E}"/>
    <cellStyle name="SAPBEXaggItem 5" xfId="300" xr:uid="{0F793A79-6B41-4207-A9E3-618EC7540E7B}"/>
    <cellStyle name="SAPBEXaggItem 5 2" xfId="728" xr:uid="{155218D7-49A7-47FB-A041-ADA16B1D5771}"/>
    <cellStyle name="SAPBEXaggItem 5 2 2" xfId="1001" xr:uid="{53A2FBD6-727F-48B6-8040-DF9160C4F064}"/>
    <cellStyle name="SAPBEXaggItem 5 2 2 2" xfId="1517" xr:uid="{28A1D434-BA1A-42F7-BF93-1775316217D5}"/>
    <cellStyle name="SAPBEXaggItem 5 2 2 2 2" xfId="2564" xr:uid="{953C472D-B289-485B-B01E-8AE2B4C83176}"/>
    <cellStyle name="SAPBEXaggItem 5 2 2 2 2 2" xfId="5670" xr:uid="{1AD5AA91-F9A4-4C26-9475-2F12A66C413B}"/>
    <cellStyle name="SAPBEXaggItem 5 2 2 2 2 3" xfId="8772" xr:uid="{84AF6490-3F9B-4D6A-A3DB-52868D412AB3}"/>
    <cellStyle name="SAPBEXaggItem 5 2 2 2 3" xfId="4119" xr:uid="{EB573BD3-44E6-43A6-9F62-C9D8B2664AC2}"/>
    <cellStyle name="SAPBEXaggItem 5 2 2 2 4" xfId="7221" xr:uid="{0FC85571-8033-447A-B3FB-8866638629D0}"/>
    <cellStyle name="SAPBEXaggItem 5 2 2 3" xfId="3084" xr:uid="{DA09A4C0-8375-4E13-922A-46F38BD847C8}"/>
    <cellStyle name="SAPBEXaggItem 5 2 2 3 2" xfId="6186" xr:uid="{3E0A8743-15FD-402D-9811-BA3772363E6F}"/>
    <cellStyle name="SAPBEXaggItem 5 2 2 3 2 2" xfId="9288" xr:uid="{EB4BFF69-E5A9-4B48-8024-0C5AFCF7E066}"/>
    <cellStyle name="SAPBEXaggItem 5 2 2 3 3" xfId="4638" xr:uid="{69B50915-876A-4878-882A-3098145D0E0C}"/>
    <cellStyle name="SAPBEXaggItem 5 2 2 3 4" xfId="7740" xr:uid="{36C3742B-EEAA-46C4-8CB9-C4DB01207366}"/>
    <cellStyle name="SAPBEXaggItem 5 2 2 4" xfId="2046" xr:uid="{06CE1642-1F78-4B5A-B311-3EE734231D91}"/>
    <cellStyle name="SAPBEXaggItem 5 2 2 4 2" xfId="5154" xr:uid="{520B36D2-4954-445D-8903-F75DC0DC66E3}"/>
    <cellStyle name="SAPBEXaggItem 5 2 2 4 3" xfId="8256" xr:uid="{5CD289C9-58E9-4471-A5C6-AFB0BA2CBCB1}"/>
    <cellStyle name="SAPBEXaggItem 5 2 2 5" xfId="3603" xr:uid="{DD303F0A-64A3-4B86-A3AA-8FA4AF562C1F}"/>
    <cellStyle name="SAPBEXaggItem 5 2 2 6" xfId="6705" xr:uid="{19FFE9AB-4120-4678-842D-8CC5275CE1CE}"/>
    <cellStyle name="SAPBEXaggItem 5 2 3" xfId="1259" xr:uid="{78515FEA-D5EF-47CA-84DD-06E143CB0C5C}"/>
    <cellStyle name="SAPBEXaggItem 5 2 3 2" xfId="2306" xr:uid="{96743628-C475-44BB-9135-20C5EBADC82C}"/>
    <cellStyle name="SAPBEXaggItem 5 2 3 2 2" xfId="5412" xr:uid="{9F452847-CC18-42B1-8223-180585E15D3D}"/>
    <cellStyle name="SAPBEXaggItem 5 2 3 2 3" xfId="8514" xr:uid="{D812A562-1E0D-429F-A6D9-3197653375C9}"/>
    <cellStyle name="SAPBEXaggItem 5 2 3 3" xfId="3861" xr:uid="{51BF33D7-76D7-45B9-8C9B-D314336327FE}"/>
    <cellStyle name="SAPBEXaggItem 5 2 3 4" xfId="6963" xr:uid="{8F6D1914-9A68-4D57-8452-705B80B47EBB}"/>
    <cellStyle name="SAPBEXaggItem 5 2 4" xfId="2826" xr:uid="{31524490-3186-4D58-A853-8546DB906C23}"/>
    <cellStyle name="SAPBEXaggItem 5 2 4 2" xfId="5928" xr:uid="{2696AAB0-698B-4B1D-9F29-B21C2E6A761E}"/>
    <cellStyle name="SAPBEXaggItem 5 2 4 2 2" xfId="9030" xr:uid="{27195004-6520-4F33-88DF-4F71A7422A71}"/>
    <cellStyle name="SAPBEXaggItem 5 2 4 3" xfId="4380" xr:uid="{7228F3E3-5763-4D3B-A162-F50275078C31}"/>
    <cellStyle name="SAPBEXaggItem 5 2 4 4" xfId="7482" xr:uid="{72FA1B6D-2F0E-4AEF-AA13-0D83A0B91CC8}"/>
    <cellStyle name="SAPBEXaggItem 5 2 5" xfId="1788" xr:uid="{4E397E64-E26B-499E-AB88-F7448068A00A}"/>
    <cellStyle name="SAPBEXaggItem 5 2 5 2" xfId="4896" xr:uid="{F02F2394-EEE0-47E3-B90B-D6A91562B756}"/>
    <cellStyle name="SAPBEXaggItem 5 2 5 3" xfId="7998" xr:uid="{C82E64CB-18A8-4D0C-AD14-5A6381196800}"/>
    <cellStyle name="SAPBEXaggItem 5 2 6" xfId="3345" xr:uid="{4DF94AEE-9657-4524-A938-8A2FC22AC534}"/>
    <cellStyle name="SAPBEXaggItem 5 2 7" xfId="6447" xr:uid="{BB0A3BA2-B4D6-4A73-9C21-AB10B9DAD70D}"/>
    <cellStyle name="SAPBEXaggItem 6" xfId="301" xr:uid="{D212A619-0EA6-49F8-BA7C-CBA5F0BA3FC3}"/>
    <cellStyle name="SAPBEXaggItem 6 2" xfId="729" xr:uid="{583E0983-4F6B-43AA-8166-389C569E85BF}"/>
    <cellStyle name="SAPBEXaggItem 6 2 2" xfId="1002" xr:uid="{59ECE393-E675-46F9-B025-CC354F0534F3}"/>
    <cellStyle name="SAPBEXaggItem 6 2 2 2" xfId="1518" xr:uid="{60429101-8DF1-430B-81FA-63C289678593}"/>
    <cellStyle name="SAPBEXaggItem 6 2 2 2 2" xfId="2565" xr:uid="{77ED0726-4423-4FD3-A0D2-893C9ADFB313}"/>
    <cellStyle name="SAPBEXaggItem 6 2 2 2 2 2" xfId="5671" xr:uid="{10E99348-8B89-4919-A4FA-B5B492B12FB1}"/>
    <cellStyle name="SAPBEXaggItem 6 2 2 2 2 3" xfId="8773" xr:uid="{123614CA-A35E-4D10-9C38-ECFB45036234}"/>
    <cellStyle name="SAPBEXaggItem 6 2 2 2 3" xfId="4120" xr:uid="{86691B8B-5C75-4583-BE61-79A4EBB3E5D3}"/>
    <cellStyle name="SAPBEXaggItem 6 2 2 2 4" xfId="7222" xr:uid="{24C41E0A-FC86-4A60-9BD4-ACAFD1565A51}"/>
    <cellStyle name="SAPBEXaggItem 6 2 2 3" xfId="3085" xr:uid="{82AF33EB-2599-4AFF-ACFB-C5D13B75591F}"/>
    <cellStyle name="SAPBEXaggItem 6 2 2 3 2" xfId="6187" xr:uid="{2EB7AD73-CCC1-442B-880E-CE0D474FD77B}"/>
    <cellStyle name="SAPBEXaggItem 6 2 2 3 2 2" xfId="9289" xr:uid="{12593D88-DAD0-4F35-937A-0E80E8268382}"/>
    <cellStyle name="SAPBEXaggItem 6 2 2 3 3" xfId="4639" xr:uid="{D0C65262-085E-4D39-8C8A-E84B92C83E6F}"/>
    <cellStyle name="SAPBEXaggItem 6 2 2 3 4" xfId="7741" xr:uid="{52018A52-04D7-4606-8DA6-F55354F0FA5D}"/>
    <cellStyle name="SAPBEXaggItem 6 2 2 4" xfId="2047" xr:uid="{3D0FFDD8-5C05-496C-9112-5F90A9B6FB3F}"/>
    <cellStyle name="SAPBEXaggItem 6 2 2 4 2" xfId="5155" xr:uid="{6DE04040-BA22-4A17-852C-FF8D21CC32B2}"/>
    <cellStyle name="SAPBEXaggItem 6 2 2 4 3" xfId="8257" xr:uid="{4C34B72B-3EB0-4240-9980-DA00D0A11160}"/>
    <cellStyle name="SAPBEXaggItem 6 2 2 5" xfId="3604" xr:uid="{68DA0448-199B-43DA-B5AF-1020D674B1D9}"/>
    <cellStyle name="SAPBEXaggItem 6 2 2 6" xfId="6706" xr:uid="{B8816202-9424-47E9-BB7C-6FBAD76425BA}"/>
    <cellStyle name="SAPBEXaggItem 6 2 3" xfId="1260" xr:uid="{381EA997-6BB0-41FB-9024-E642408B7DE9}"/>
    <cellStyle name="SAPBEXaggItem 6 2 3 2" xfId="2307" xr:uid="{C777217C-5E02-47D9-9F33-1D533C944C44}"/>
    <cellStyle name="SAPBEXaggItem 6 2 3 2 2" xfId="5413" xr:uid="{A93B46AE-D179-4E34-A98C-6DE6F85C6D87}"/>
    <cellStyle name="SAPBEXaggItem 6 2 3 2 3" xfId="8515" xr:uid="{4C22DCD0-FC4B-4848-BF3B-0F439BD61556}"/>
    <cellStyle name="SAPBEXaggItem 6 2 3 3" xfId="3862" xr:uid="{AA0037C3-6160-4D0B-AA9B-F2EC861E2250}"/>
    <cellStyle name="SAPBEXaggItem 6 2 3 4" xfId="6964" xr:uid="{0FF07C8E-AE39-42ED-B966-D83662DAAFEF}"/>
    <cellStyle name="SAPBEXaggItem 6 2 4" xfId="2827" xr:uid="{201F4CC0-C985-4258-9E69-8484A4197F41}"/>
    <cellStyle name="SAPBEXaggItem 6 2 4 2" xfId="5929" xr:uid="{A83560A2-E429-461B-B9AC-45250C3152DA}"/>
    <cellStyle name="SAPBEXaggItem 6 2 4 2 2" xfId="9031" xr:uid="{41BFD2AC-083D-43DE-8365-083C0EC8E3EE}"/>
    <cellStyle name="SAPBEXaggItem 6 2 4 3" xfId="4381" xr:uid="{FDBA8FD7-A537-4B83-86D1-D9CAA2EEB154}"/>
    <cellStyle name="SAPBEXaggItem 6 2 4 4" xfId="7483" xr:uid="{56DAD2B6-A877-42D8-B179-500493995561}"/>
    <cellStyle name="SAPBEXaggItem 6 2 5" xfId="1789" xr:uid="{7676E191-3A0A-4994-8DC4-60676F3196CB}"/>
    <cellStyle name="SAPBEXaggItem 6 2 5 2" xfId="4897" xr:uid="{1F7AFAB4-86D7-47D9-825E-B62329B17141}"/>
    <cellStyle name="SAPBEXaggItem 6 2 5 3" xfId="7999" xr:uid="{C4485CEB-237A-4A92-BA6A-6263B5E30821}"/>
    <cellStyle name="SAPBEXaggItem 6 2 6" xfId="3346" xr:uid="{708648B9-47FF-46A3-9C98-E0D31B0F9F44}"/>
    <cellStyle name="SAPBEXaggItem 6 2 7" xfId="6448" xr:uid="{C4AB2DDF-14DD-4073-9050-DAEFBE3F1357}"/>
    <cellStyle name="SAPBEXaggItem 7" xfId="724" xr:uid="{0F874095-C2AF-4D7A-B964-7A381FEBB2DC}"/>
    <cellStyle name="SAPBEXaggItem 7 2" xfId="997" xr:uid="{AF5F7304-5254-4B5A-A3C9-658960C432D3}"/>
    <cellStyle name="SAPBEXaggItem 7 2 2" xfId="1513" xr:uid="{F1C62581-B48D-4F9E-9B77-BF449A2CC2F1}"/>
    <cellStyle name="SAPBEXaggItem 7 2 2 2" xfId="2560" xr:uid="{AA1C296F-5B7A-4975-9AEB-923B4414C427}"/>
    <cellStyle name="SAPBEXaggItem 7 2 2 2 2" xfId="5666" xr:uid="{9A4CE93A-BA81-4A07-9602-5796BCBC7865}"/>
    <cellStyle name="SAPBEXaggItem 7 2 2 2 3" xfId="8768" xr:uid="{B7222628-88C7-44C2-8308-64A1B8C70C0E}"/>
    <cellStyle name="SAPBEXaggItem 7 2 2 3" xfId="4115" xr:uid="{F0B45C82-1FC3-4CBD-91AF-48CE55DE9C98}"/>
    <cellStyle name="SAPBEXaggItem 7 2 2 4" xfId="7217" xr:uid="{01755DF7-C983-46BA-99E7-108F877B43FC}"/>
    <cellStyle name="SAPBEXaggItem 7 2 3" xfId="3080" xr:uid="{7CAC2BEA-53D7-4D7B-9F83-EE4E8253E4AB}"/>
    <cellStyle name="SAPBEXaggItem 7 2 3 2" xfId="6182" xr:uid="{007B3F1A-F873-453D-A5B4-16CF94890990}"/>
    <cellStyle name="SAPBEXaggItem 7 2 3 2 2" xfId="9284" xr:uid="{74FBBB9E-3130-4248-B121-05A1A47088BB}"/>
    <cellStyle name="SAPBEXaggItem 7 2 3 3" xfId="4634" xr:uid="{18D2B455-0A44-4D90-8132-410E86425C2A}"/>
    <cellStyle name="SAPBEXaggItem 7 2 3 4" xfId="7736" xr:uid="{788286CF-FCB9-4A43-9658-B2A6EE68BFE3}"/>
    <cellStyle name="SAPBEXaggItem 7 2 4" xfId="2042" xr:uid="{684C1F9C-8E75-4031-BF37-F40FBA5951AD}"/>
    <cellStyle name="SAPBEXaggItem 7 2 4 2" xfId="5150" xr:uid="{BD880DF0-2841-4FA5-BBBE-3E082ACC2FD7}"/>
    <cellStyle name="SAPBEXaggItem 7 2 4 3" xfId="8252" xr:uid="{17846A75-5CD5-406F-8556-3FDBB413885B}"/>
    <cellStyle name="SAPBEXaggItem 7 2 5" xfId="3599" xr:uid="{24CE27E9-7935-41EB-BA86-6A78C6B7794D}"/>
    <cellStyle name="SAPBEXaggItem 7 2 6" xfId="6701" xr:uid="{268CD3D4-DA28-41EB-8498-0DC681411629}"/>
    <cellStyle name="SAPBEXaggItem 7 3" xfId="1255" xr:uid="{25A061B3-449F-4A47-8DA9-DB26D21B9A2D}"/>
    <cellStyle name="SAPBEXaggItem 7 3 2" xfId="2302" xr:uid="{84AE2F73-21B4-400A-9887-F3E0507826C7}"/>
    <cellStyle name="SAPBEXaggItem 7 3 2 2" xfId="5408" xr:uid="{0CA82A0E-CE7B-4236-931C-67369B97AC7A}"/>
    <cellStyle name="SAPBEXaggItem 7 3 2 3" xfId="8510" xr:uid="{A56DB3B1-7E91-42FD-9BA4-A6F356617290}"/>
    <cellStyle name="SAPBEXaggItem 7 3 3" xfId="3857" xr:uid="{6974F4D3-2B14-4978-9212-0A96EE1277DC}"/>
    <cellStyle name="SAPBEXaggItem 7 3 4" xfId="6959" xr:uid="{AF161792-A703-4B8A-9C72-E1AE691D60E4}"/>
    <cellStyle name="SAPBEXaggItem 7 4" xfId="2822" xr:uid="{D3BF0C80-12BD-49F2-9BA0-B9D96AEF2388}"/>
    <cellStyle name="SAPBEXaggItem 7 4 2" xfId="5924" xr:uid="{AF1AE138-0753-4587-8725-C28667FFC96C}"/>
    <cellStyle name="SAPBEXaggItem 7 4 2 2" xfId="9026" xr:uid="{3D9F4958-A28A-45E4-8ED6-A3C1BE267F3E}"/>
    <cellStyle name="SAPBEXaggItem 7 4 3" xfId="4376" xr:uid="{349EDCC6-289C-4A67-AF76-9D3E6DF069F0}"/>
    <cellStyle name="SAPBEXaggItem 7 4 4" xfId="7478" xr:uid="{7E5E42A6-553F-44CF-AFF7-73AC303F0B96}"/>
    <cellStyle name="SAPBEXaggItem 7 5" xfId="1784" xr:uid="{58FD3C9E-7E49-46DC-A4BD-7D7777D2C9D6}"/>
    <cellStyle name="SAPBEXaggItem 7 5 2" xfId="4892" xr:uid="{672389A9-0806-4574-8EB0-6B98BE54C806}"/>
    <cellStyle name="SAPBEXaggItem 7 5 3" xfId="7994" xr:uid="{DECAE5D0-C37E-405B-B83E-64263F1D4FB6}"/>
    <cellStyle name="SAPBEXaggItem 7 6" xfId="3341" xr:uid="{BBA8FD02-7F8E-4167-ACA4-32C2C590DBA3}"/>
    <cellStyle name="SAPBEXaggItem 7 7" xfId="6443" xr:uid="{3B034231-2609-4216-B4E6-16A6FC3AA641}"/>
    <cellStyle name="SAPBEXaggItemX" xfId="302" xr:uid="{D18920E1-4EC6-4DA9-B94A-8E73C946656B}"/>
    <cellStyle name="SAPBEXaggItemX 2" xfId="303" xr:uid="{FCFDC3F6-4451-4957-A346-757BD60AC067}"/>
    <cellStyle name="SAPBEXaggItemX 2 2" xfId="731" xr:uid="{5F722A1A-05E3-4ABF-A416-3783833B9646}"/>
    <cellStyle name="SAPBEXaggItemX 2 2 2" xfId="1004" xr:uid="{7FB5FF8C-3984-4647-86D9-FE16DB66C239}"/>
    <cellStyle name="SAPBEXaggItemX 2 2 2 2" xfId="1520" xr:uid="{B503D9D3-A225-4BD6-B9B6-79FD43335A6A}"/>
    <cellStyle name="SAPBEXaggItemX 2 2 2 2 2" xfId="2567" xr:uid="{71DEB902-B125-4AD2-91ED-B6A6E330BFDA}"/>
    <cellStyle name="SAPBEXaggItemX 2 2 2 2 2 2" xfId="5673" xr:uid="{F9F5E77D-9C9C-4C09-86EC-50CEC78E1A0B}"/>
    <cellStyle name="SAPBEXaggItemX 2 2 2 2 2 3" xfId="8775" xr:uid="{F680A729-945C-452E-AED1-3726B63835D9}"/>
    <cellStyle name="SAPBEXaggItemX 2 2 2 2 3" xfId="4122" xr:uid="{08807B0B-9EBD-4838-8AE7-1DB25480FB2B}"/>
    <cellStyle name="SAPBEXaggItemX 2 2 2 2 4" xfId="7224" xr:uid="{9E8AC7E7-5FCE-4C50-B752-7D66B13C3CAC}"/>
    <cellStyle name="SAPBEXaggItemX 2 2 2 3" xfId="3087" xr:uid="{F8982273-58AB-4046-AF46-3D3F70D7999B}"/>
    <cellStyle name="SAPBEXaggItemX 2 2 2 3 2" xfId="6189" xr:uid="{E6C94392-F2F9-474E-A1DE-7624B4D3AB00}"/>
    <cellStyle name="SAPBEXaggItemX 2 2 2 3 2 2" xfId="9291" xr:uid="{135403C9-1817-47A5-8338-AD2A4CD67F36}"/>
    <cellStyle name="SAPBEXaggItemX 2 2 2 3 3" xfId="4641" xr:uid="{0B7BD495-F072-422C-B549-B47035A9AA4E}"/>
    <cellStyle name="SAPBEXaggItemX 2 2 2 3 4" xfId="7743" xr:uid="{479779F1-7BD2-4487-8428-5A7213ED923C}"/>
    <cellStyle name="SAPBEXaggItemX 2 2 2 4" xfId="2049" xr:uid="{53716A6D-5131-447F-BAF2-9F7498C54578}"/>
    <cellStyle name="SAPBEXaggItemX 2 2 2 4 2" xfId="5157" xr:uid="{1F0DF5F0-5027-4FCE-90EA-FC45F624F170}"/>
    <cellStyle name="SAPBEXaggItemX 2 2 2 4 3" xfId="8259" xr:uid="{ADCB1195-0672-476C-8B8F-D038F5A1741A}"/>
    <cellStyle name="SAPBEXaggItemX 2 2 2 5" xfId="3606" xr:uid="{019046F0-2CA4-4366-B902-CCA19804810E}"/>
    <cellStyle name="SAPBEXaggItemX 2 2 2 6" xfId="6708" xr:uid="{784F5396-2200-4E35-B438-F75BD7D9C34C}"/>
    <cellStyle name="SAPBEXaggItemX 2 2 3" xfId="1262" xr:uid="{44B76DF6-62DC-4B2F-9D52-2D310B26A00A}"/>
    <cellStyle name="SAPBEXaggItemX 2 2 3 2" xfId="2309" xr:uid="{2A04F15B-1EA1-478B-89A4-095F6B5EFAE0}"/>
    <cellStyle name="SAPBEXaggItemX 2 2 3 2 2" xfId="5415" xr:uid="{CEDD9041-AC6B-4515-9695-09AD1FE07034}"/>
    <cellStyle name="SAPBEXaggItemX 2 2 3 2 3" xfId="8517" xr:uid="{2C5BCC30-15FD-4037-8703-B6AB2FAB0C4D}"/>
    <cellStyle name="SAPBEXaggItemX 2 2 3 3" xfId="3864" xr:uid="{B788A263-3C06-4F92-AF3C-753F0D07F4A6}"/>
    <cellStyle name="SAPBEXaggItemX 2 2 3 4" xfId="6966" xr:uid="{0469F6B9-6759-4D96-8852-ABE9D4ACBF6E}"/>
    <cellStyle name="SAPBEXaggItemX 2 2 4" xfId="2829" xr:uid="{C6711A89-4851-4D3F-B7E2-92A0D31A16DB}"/>
    <cellStyle name="SAPBEXaggItemX 2 2 4 2" xfId="5931" xr:uid="{4F2AD924-2E0D-4DC2-8B9C-53259228AF31}"/>
    <cellStyle name="SAPBEXaggItemX 2 2 4 2 2" xfId="9033" xr:uid="{F9C81CD0-D33B-4DE9-84B2-1ACD56E228DE}"/>
    <cellStyle name="SAPBEXaggItemX 2 2 4 3" xfId="4383" xr:uid="{679BD985-0DD4-4801-8663-EC1FAF732CBB}"/>
    <cellStyle name="SAPBEXaggItemX 2 2 4 4" xfId="7485" xr:uid="{9FEC7C9F-BA69-4CC9-BE57-55744FEAC3C0}"/>
    <cellStyle name="SAPBEXaggItemX 2 2 5" xfId="1791" xr:uid="{DFF0FCEB-44E0-4511-8BCD-BCFA9FE4B1C4}"/>
    <cellStyle name="SAPBEXaggItemX 2 2 5 2" xfId="4899" xr:uid="{CF4491B6-5D36-4171-816C-75ECF830FFE3}"/>
    <cellStyle name="SAPBEXaggItemX 2 2 5 3" xfId="8001" xr:uid="{B3230F37-8039-48EA-955D-E6E6112F1057}"/>
    <cellStyle name="SAPBEXaggItemX 2 2 6" xfId="3348" xr:uid="{1D1510D9-7EDF-4F0A-A265-B6A128017EAB}"/>
    <cellStyle name="SAPBEXaggItemX 2 2 7" xfId="6450" xr:uid="{AABE4A26-6F85-4066-A52B-035B96ECD5C9}"/>
    <cellStyle name="SAPBEXaggItemX 3" xfId="304" xr:uid="{4BCE29B5-07DB-4A87-B18D-E45B64ED084D}"/>
    <cellStyle name="SAPBEXaggItemX 3 2" xfId="732" xr:uid="{AEEE2ED8-9505-4FD4-809B-1D3A5B6BA005}"/>
    <cellStyle name="SAPBEXaggItemX 3 2 2" xfId="1005" xr:uid="{ACF8797D-4834-445E-BC63-1731448D1A15}"/>
    <cellStyle name="SAPBEXaggItemX 3 2 2 2" xfId="1521" xr:uid="{91E9C09B-294E-414E-9C41-3ED2A3C2DA76}"/>
    <cellStyle name="SAPBEXaggItemX 3 2 2 2 2" xfId="2568" xr:uid="{F4FA2A81-72C4-4D3F-A208-D6E066091C06}"/>
    <cellStyle name="SAPBEXaggItemX 3 2 2 2 2 2" xfId="5674" xr:uid="{442819D0-B7C6-434E-9DF8-342E1C668EBF}"/>
    <cellStyle name="SAPBEXaggItemX 3 2 2 2 2 3" xfId="8776" xr:uid="{162C9CAA-B4A0-4002-87DE-6E4BAEBC2646}"/>
    <cellStyle name="SAPBEXaggItemX 3 2 2 2 3" xfId="4123" xr:uid="{73D2E1BE-DF91-4D6E-8C1C-85AD36F86851}"/>
    <cellStyle name="SAPBEXaggItemX 3 2 2 2 4" xfId="7225" xr:uid="{D707D32B-1EBD-4555-B014-3A39778581BB}"/>
    <cellStyle name="SAPBEXaggItemX 3 2 2 3" xfId="3088" xr:uid="{3ABD56D8-6FCF-4C93-AAAE-BD5F5E6EE725}"/>
    <cellStyle name="SAPBEXaggItemX 3 2 2 3 2" xfId="6190" xr:uid="{D0557AB5-0632-4D5A-927F-38FB19B12EC8}"/>
    <cellStyle name="SAPBEXaggItemX 3 2 2 3 2 2" xfId="9292" xr:uid="{A081470E-9012-4BC6-88A1-E5FDD28DCC0C}"/>
    <cellStyle name="SAPBEXaggItemX 3 2 2 3 3" xfId="4642" xr:uid="{D7DE4BAA-D1ED-4EC9-9B7D-9568C2995A54}"/>
    <cellStyle name="SAPBEXaggItemX 3 2 2 3 4" xfId="7744" xr:uid="{4875D982-8532-4492-9F35-6E3A45A848A1}"/>
    <cellStyle name="SAPBEXaggItemX 3 2 2 4" xfId="2050" xr:uid="{1A812291-BB78-4245-9468-A491FE579736}"/>
    <cellStyle name="SAPBEXaggItemX 3 2 2 4 2" xfId="5158" xr:uid="{CD08D2B3-D5A4-412D-B8B2-4A5480C41750}"/>
    <cellStyle name="SAPBEXaggItemX 3 2 2 4 3" xfId="8260" xr:uid="{75427276-F952-4E85-B4B6-BBA6A7DED0A4}"/>
    <cellStyle name="SAPBEXaggItemX 3 2 2 5" xfId="3607" xr:uid="{56FB125D-603B-4B6E-8D6D-EBDCC1439AC3}"/>
    <cellStyle name="SAPBEXaggItemX 3 2 2 6" xfId="6709" xr:uid="{C10239ED-86AE-4B47-A980-91F434257506}"/>
    <cellStyle name="SAPBEXaggItemX 3 2 3" xfId="1263" xr:uid="{D04D8773-71AD-44FD-BB03-27B21069C42A}"/>
    <cellStyle name="SAPBEXaggItemX 3 2 3 2" xfId="2310" xr:uid="{508BB616-6E6F-4011-977A-5120E1ADD32A}"/>
    <cellStyle name="SAPBEXaggItemX 3 2 3 2 2" xfId="5416" xr:uid="{2FA1408A-97AC-4A9F-8C68-8386070FCAD5}"/>
    <cellStyle name="SAPBEXaggItemX 3 2 3 2 3" xfId="8518" xr:uid="{6B7D716E-8BD8-411E-B3EF-8861701B33E2}"/>
    <cellStyle name="SAPBEXaggItemX 3 2 3 3" xfId="3865" xr:uid="{AD32F5BA-3C7B-4AEF-A72E-4C74462ABBCF}"/>
    <cellStyle name="SAPBEXaggItemX 3 2 3 4" xfId="6967" xr:uid="{70AFE855-E37D-4766-9831-F37563BBB0AE}"/>
    <cellStyle name="SAPBEXaggItemX 3 2 4" xfId="2830" xr:uid="{6176B5B0-4177-45EC-A43D-98DB4EB10FD3}"/>
    <cellStyle name="SAPBEXaggItemX 3 2 4 2" xfId="5932" xr:uid="{F910A347-6A6C-4EF6-B94B-924D1338671E}"/>
    <cellStyle name="SAPBEXaggItemX 3 2 4 2 2" xfId="9034" xr:uid="{6407C8F1-2D19-45CC-BE0E-50147B6D6A28}"/>
    <cellStyle name="SAPBEXaggItemX 3 2 4 3" xfId="4384" xr:uid="{9210C4F1-A0D5-445A-99E3-60DE0865997F}"/>
    <cellStyle name="SAPBEXaggItemX 3 2 4 4" xfId="7486" xr:uid="{37332A50-EF3B-4071-B0F7-C139F51D5C0A}"/>
    <cellStyle name="SAPBEXaggItemX 3 2 5" xfId="1792" xr:uid="{3CB26F10-DE95-4F45-8B56-A1A017154E07}"/>
    <cellStyle name="SAPBEXaggItemX 3 2 5 2" xfId="4900" xr:uid="{C4C46EBF-CF97-4CE7-9ECC-98A8DF233BDB}"/>
    <cellStyle name="SAPBEXaggItemX 3 2 5 3" xfId="8002" xr:uid="{B7DC4F38-3D2A-453A-8DE1-340CB7F2A786}"/>
    <cellStyle name="SAPBEXaggItemX 3 2 6" xfId="3349" xr:uid="{622301DC-3B20-4393-816E-E33B6FAF4F23}"/>
    <cellStyle name="SAPBEXaggItemX 3 2 7" xfId="6451" xr:uid="{84D8AE8E-FEA8-4B19-991F-3179603D662C}"/>
    <cellStyle name="SAPBEXaggItemX 4" xfId="305" xr:uid="{341327D1-1F69-4432-A8E7-7A45B9D25EAB}"/>
    <cellStyle name="SAPBEXaggItemX 4 2" xfId="733" xr:uid="{D75F33D7-B1B6-486C-8F91-B3E35B3DC1E2}"/>
    <cellStyle name="SAPBEXaggItemX 4 2 2" xfId="1006" xr:uid="{C5B494EE-8201-4CF8-895E-DAC9D01C515A}"/>
    <cellStyle name="SAPBEXaggItemX 4 2 2 2" xfId="1522" xr:uid="{9AE71E42-00DD-4AC0-95E0-681DDA38FAE4}"/>
    <cellStyle name="SAPBEXaggItemX 4 2 2 2 2" xfId="2569" xr:uid="{6390F20D-B78A-4A90-871B-CA22EE5B8996}"/>
    <cellStyle name="SAPBEXaggItemX 4 2 2 2 2 2" xfId="5675" xr:uid="{B6693512-8991-4E22-939C-EC23EBF8AF2B}"/>
    <cellStyle name="SAPBEXaggItemX 4 2 2 2 2 3" xfId="8777" xr:uid="{409157F0-6C1F-4987-814E-F4210B184EF0}"/>
    <cellStyle name="SAPBEXaggItemX 4 2 2 2 3" xfId="4124" xr:uid="{2C25C988-AB9A-4757-AC08-A8DF3D355D29}"/>
    <cellStyle name="SAPBEXaggItemX 4 2 2 2 4" xfId="7226" xr:uid="{538C955C-3BB4-4D0D-92F8-28856903ADC6}"/>
    <cellStyle name="SAPBEXaggItemX 4 2 2 3" xfId="3089" xr:uid="{20BB30C9-2CB9-4541-88E0-59A420E47D1D}"/>
    <cellStyle name="SAPBEXaggItemX 4 2 2 3 2" xfId="6191" xr:uid="{FBE2ABD8-11BD-494A-9833-7E32D3B80EC8}"/>
    <cellStyle name="SAPBEXaggItemX 4 2 2 3 2 2" xfId="9293" xr:uid="{5AC3ED69-8DCC-4BCD-90B3-DF1A898A3D44}"/>
    <cellStyle name="SAPBEXaggItemX 4 2 2 3 3" xfId="4643" xr:uid="{0106F9F7-5985-40C0-A962-6DA4AF6244F5}"/>
    <cellStyle name="SAPBEXaggItemX 4 2 2 3 4" xfId="7745" xr:uid="{FD1D874C-CC6F-4E04-9F93-75E46A158AEE}"/>
    <cellStyle name="SAPBEXaggItemX 4 2 2 4" xfId="2051" xr:uid="{7D8F205B-E60F-4278-A562-DA00EA5EECF6}"/>
    <cellStyle name="SAPBEXaggItemX 4 2 2 4 2" xfId="5159" xr:uid="{C201016E-B0E8-4B53-98B9-2B723A3BA99F}"/>
    <cellStyle name="SAPBEXaggItemX 4 2 2 4 3" xfId="8261" xr:uid="{565CF3E5-17DA-4DFD-BC24-DD2B614536AA}"/>
    <cellStyle name="SAPBEXaggItemX 4 2 2 5" xfId="3608" xr:uid="{F0819AFD-2765-468C-B5C1-995B392B0B30}"/>
    <cellStyle name="SAPBEXaggItemX 4 2 2 6" xfId="6710" xr:uid="{1E05D1FB-BEF3-4174-97A3-D7C3E15F6ACB}"/>
    <cellStyle name="SAPBEXaggItemX 4 2 3" xfId="1264" xr:uid="{E7659B6D-240F-4F4A-A731-7F87C9F7C19C}"/>
    <cellStyle name="SAPBEXaggItemX 4 2 3 2" xfId="2311" xr:uid="{A2E0B898-F6D0-4829-8515-912AE837ADCA}"/>
    <cellStyle name="SAPBEXaggItemX 4 2 3 2 2" xfId="5417" xr:uid="{7367A87C-B69F-4639-BE28-E51CEF55CDE3}"/>
    <cellStyle name="SAPBEXaggItemX 4 2 3 2 3" xfId="8519" xr:uid="{765CF81F-B22A-4FAD-8698-787CA07086D3}"/>
    <cellStyle name="SAPBEXaggItemX 4 2 3 3" xfId="3866" xr:uid="{2BEDC0DA-7E25-4C66-B256-58EB4D1C658B}"/>
    <cellStyle name="SAPBEXaggItemX 4 2 3 4" xfId="6968" xr:uid="{59368901-D61B-40E7-B7FB-000E6DE0F0B3}"/>
    <cellStyle name="SAPBEXaggItemX 4 2 4" xfId="2831" xr:uid="{BB7588E2-B5F8-49E0-895D-06F1588E4275}"/>
    <cellStyle name="SAPBEXaggItemX 4 2 4 2" xfId="5933" xr:uid="{58D19634-4B02-408F-B3AF-B35106E0D089}"/>
    <cellStyle name="SAPBEXaggItemX 4 2 4 2 2" xfId="9035" xr:uid="{7D77C66B-2297-40C6-ABA0-7D194613DB31}"/>
    <cellStyle name="SAPBEXaggItemX 4 2 4 3" xfId="4385" xr:uid="{375FDFFE-6D29-4361-8DEC-0358026B1113}"/>
    <cellStyle name="SAPBEXaggItemX 4 2 4 4" xfId="7487" xr:uid="{A07B9C52-54C2-494D-AE21-8ED0DFAAE7BB}"/>
    <cellStyle name="SAPBEXaggItemX 4 2 5" xfId="1793" xr:uid="{534F14ED-ACD5-4A51-9395-33740A43A864}"/>
    <cellStyle name="SAPBEXaggItemX 4 2 5 2" xfId="4901" xr:uid="{CCAD2816-A87E-477E-9D9F-ECD0E154D28E}"/>
    <cellStyle name="SAPBEXaggItemX 4 2 5 3" xfId="8003" xr:uid="{68B962B9-1C22-4570-9929-AC76A0F72816}"/>
    <cellStyle name="SAPBEXaggItemX 4 2 6" xfId="3350" xr:uid="{128D9955-AF37-4876-8D8B-07EF4E2D80F7}"/>
    <cellStyle name="SAPBEXaggItemX 4 2 7" xfId="6452" xr:uid="{11600A6E-C58C-449A-B4EA-5580E7C92A8A}"/>
    <cellStyle name="SAPBEXaggItemX 5" xfId="306" xr:uid="{60014773-174F-4340-88F3-7C49854F8E4D}"/>
    <cellStyle name="SAPBEXaggItemX 5 2" xfId="734" xr:uid="{26BB7EDA-2D07-4B34-BEB5-1E7C12A16729}"/>
    <cellStyle name="SAPBEXaggItemX 5 2 2" xfId="1007" xr:uid="{BEFC7374-D7EB-464E-9765-5D3EF3084F62}"/>
    <cellStyle name="SAPBEXaggItemX 5 2 2 2" xfId="1523" xr:uid="{137B7C2B-46D3-406E-A227-961FA9269388}"/>
    <cellStyle name="SAPBEXaggItemX 5 2 2 2 2" xfId="2570" xr:uid="{A73BE8D4-E838-410A-8842-E1B20642AB3A}"/>
    <cellStyle name="SAPBEXaggItemX 5 2 2 2 2 2" xfId="5676" xr:uid="{668B18DD-B3B6-418D-B3F6-8BC7C7D44A7F}"/>
    <cellStyle name="SAPBEXaggItemX 5 2 2 2 2 3" xfId="8778" xr:uid="{393C5200-C6C1-426B-AB57-E2C0B3A106A0}"/>
    <cellStyle name="SAPBEXaggItemX 5 2 2 2 3" xfId="4125" xr:uid="{282DD712-9671-459A-B3E1-CFD2095683AF}"/>
    <cellStyle name="SAPBEXaggItemX 5 2 2 2 4" xfId="7227" xr:uid="{F94DA416-6FAA-431A-89F5-76598A161576}"/>
    <cellStyle name="SAPBEXaggItemX 5 2 2 3" xfId="3090" xr:uid="{9B53F1A0-3343-4FCF-80B7-BF8912315D7B}"/>
    <cellStyle name="SAPBEXaggItemX 5 2 2 3 2" xfId="6192" xr:uid="{17822B42-0F8D-47BD-B7FF-EC460FFDE254}"/>
    <cellStyle name="SAPBEXaggItemX 5 2 2 3 2 2" xfId="9294" xr:uid="{D51DE1E8-34BD-4A04-8A78-7339EDBDA283}"/>
    <cellStyle name="SAPBEXaggItemX 5 2 2 3 3" xfId="4644" xr:uid="{6E48F7A6-04B9-43D3-BC5E-710D2F9577B6}"/>
    <cellStyle name="SAPBEXaggItemX 5 2 2 3 4" xfId="7746" xr:uid="{1FFDA845-62C5-4EF9-8D48-BF64AF6E6EDA}"/>
    <cellStyle name="SAPBEXaggItemX 5 2 2 4" xfId="2052" xr:uid="{566CB5D2-33D6-4C24-BE9A-A18B97E44028}"/>
    <cellStyle name="SAPBEXaggItemX 5 2 2 4 2" xfId="5160" xr:uid="{6AB880F4-46CC-48CE-B7D8-2D085BC56C26}"/>
    <cellStyle name="SAPBEXaggItemX 5 2 2 4 3" xfId="8262" xr:uid="{5C9A00C7-3D64-4474-A304-28336A8D5F87}"/>
    <cellStyle name="SAPBEXaggItemX 5 2 2 5" xfId="3609" xr:uid="{66276A67-A1E2-422C-ABD4-C8FD8BAB7838}"/>
    <cellStyle name="SAPBEXaggItemX 5 2 2 6" xfId="6711" xr:uid="{869AE73F-FA96-4CBE-B114-96B735C5D47F}"/>
    <cellStyle name="SAPBEXaggItemX 5 2 3" xfId="1265" xr:uid="{78A326D6-A791-4EAB-A9C1-EC4D30811621}"/>
    <cellStyle name="SAPBEXaggItemX 5 2 3 2" xfId="2312" xr:uid="{A23BCD55-B6B7-48C2-903A-56E590AC6079}"/>
    <cellStyle name="SAPBEXaggItemX 5 2 3 2 2" xfId="5418" xr:uid="{CE3E684E-591A-43B2-A7B7-9B66561C0C00}"/>
    <cellStyle name="SAPBEXaggItemX 5 2 3 2 3" xfId="8520" xr:uid="{1739DEFA-70BE-4506-8781-7E883C867D91}"/>
    <cellStyle name="SAPBEXaggItemX 5 2 3 3" xfId="3867" xr:uid="{919FC191-A68B-4F29-90FB-FC063FE49397}"/>
    <cellStyle name="SAPBEXaggItemX 5 2 3 4" xfId="6969" xr:uid="{FB5D3A75-9582-4377-AA31-B6467165DCF9}"/>
    <cellStyle name="SAPBEXaggItemX 5 2 4" xfId="2832" xr:uid="{08813383-7099-4C4D-ACD7-897A94CA4E74}"/>
    <cellStyle name="SAPBEXaggItemX 5 2 4 2" xfId="5934" xr:uid="{7655F1EC-F3F1-4F76-B0DA-683D9CAF4F67}"/>
    <cellStyle name="SAPBEXaggItemX 5 2 4 2 2" xfId="9036" xr:uid="{CFAC871A-C7D2-4513-A8A1-B5A0BAE4DB2B}"/>
    <cellStyle name="SAPBEXaggItemX 5 2 4 3" xfId="4386" xr:uid="{736DCE4E-E701-4E52-8941-61A1DF38B513}"/>
    <cellStyle name="SAPBEXaggItemX 5 2 4 4" xfId="7488" xr:uid="{C741F14F-1B26-4C7F-9ED8-1DB895BA9299}"/>
    <cellStyle name="SAPBEXaggItemX 5 2 5" xfId="1794" xr:uid="{7569FADE-0D64-4564-BB34-DFF5C87D8D56}"/>
    <cellStyle name="SAPBEXaggItemX 5 2 5 2" xfId="4902" xr:uid="{05BFB50F-60DE-4508-8FC3-F012FC8B57BD}"/>
    <cellStyle name="SAPBEXaggItemX 5 2 5 3" xfId="8004" xr:uid="{1E4847F6-8B9D-4F41-AC39-779904F3AB6A}"/>
    <cellStyle name="SAPBEXaggItemX 5 2 6" xfId="3351" xr:uid="{E02FB76C-3B74-42AE-B5A1-11E5FFF39E3E}"/>
    <cellStyle name="SAPBEXaggItemX 5 2 7" xfId="6453" xr:uid="{A2DD96DC-F1B7-4B07-ADC9-A0BF7F7B95AC}"/>
    <cellStyle name="SAPBEXaggItemX 6" xfId="307" xr:uid="{E44DFA27-7CB2-4602-8650-09DC8DFD8E64}"/>
    <cellStyle name="SAPBEXaggItemX 6 2" xfId="735" xr:uid="{2361B827-1E10-481A-95D0-9CEB4C6D4964}"/>
    <cellStyle name="SAPBEXaggItemX 6 2 2" xfId="1008" xr:uid="{CC1ADA75-B3BC-4026-8094-74E6C0116DCB}"/>
    <cellStyle name="SAPBEXaggItemX 6 2 2 2" xfId="1524" xr:uid="{EABCA69F-227D-4B2F-AF2E-1285C4CE2B76}"/>
    <cellStyle name="SAPBEXaggItemX 6 2 2 2 2" xfId="2571" xr:uid="{BF4C8607-1182-46A1-A171-3F8C9673C6C9}"/>
    <cellStyle name="SAPBEXaggItemX 6 2 2 2 2 2" xfId="5677" xr:uid="{6BB7DB4B-D9AF-4E2D-8E80-EC1570C2F2F5}"/>
    <cellStyle name="SAPBEXaggItemX 6 2 2 2 2 3" xfId="8779" xr:uid="{59A95BF0-7B4B-440C-9D2B-3888C0732D32}"/>
    <cellStyle name="SAPBEXaggItemX 6 2 2 2 3" xfId="4126" xr:uid="{00E7818F-A0ED-4780-BFCE-D05E80544B37}"/>
    <cellStyle name="SAPBEXaggItemX 6 2 2 2 4" xfId="7228" xr:uid="{58503BC0-D863-4801-AA4E-2A4CB5788027}"/>
    <cellStyle name="SAPBEXaggItemX 6 2 2 3" xfId="3091" xr:uid="{496AE70E-724F-40F6-A8BA-EB2A42AB69F0}"/>
    <cellStyle name="SAPBEXaggItemX 6 2 2 3 2" xfId="6193" xr:uid="{1F453417-6F3E-40F3-BABF-8B92D0BF8EAE}"/>
    <cellStyle name="SAPBEXaggItemX 6 2 2 3 2 2" xfId="9295" xr:uid="{CBB15107-BB92-4E68-AAC6-FCB11010636C}"/>
    <cellStyle name="SAPBEXaggItemX 6 2 2 3 3" xfId="4645" xr:uid="{F90969C4-3A21-4F56-B82B-58F5C9ED8D7B}"/>
    <cellStyle name="SAPBEXaggItemX 6 2 2 3 4" xfId="7747" xr:uid="{34D6B819-3395-442C-8720-E4751DB89E91}"/>
    <cellStyle name="SAPBEXaggItemX 6 2 2 4" xfId="2053" xr:uid="{49414953-D70B-4658-85AA-C5F828FBC75A}"/>
    <cellStyle name="SAPBEXaggItemX 6 2 2 4 2" xfId="5161" xr:uid="{F560ECB8-1DB4-4EFA-9DB6-CB7B748D93AD}"/>
    <cellStyle name="SAPBEXaggItemX 6 2 2 4 3" xfId="8263" xr:uid="{086264F8-1CE9-4064-B901-0D38F6190D87}"/>
    <cellStyle name="SAPBEXaggItemX 6 2 2 5" xfId="3610" xr:uid="{FD1A368F-95C3-4004-935D-465F053C78A2}"/>
    <cellStyle name="SAPBEXaggItemX 6 2 2 6" xfId="6712" xr:uid="{77ED23AF-2BCC-4D0D-AAF3-B73DCA85A3BE}"/>
    <cellStyle name="SAPBEXaggItemX 6 2 3" xfId="1266" xr:uid="{AF9730EC-8B09-40BD-93EA-7FF16A397BDD}"/>
    <cellStyle name="SAPBEXaggItemX 6 2 3 2" xfId="2313" xr:uid="{4E32130F-55FC-40BC-8447-17E0B12AFD64}"/>
    <cellStyle name="SAPBEXaggItemX 6 2 3 2 2" xfId="5419" xr:uid="{268AF599-16D6-4D81-90E6-FB33DBC84EA9}"/>
    <cellStyle name="SAPBEXaggItemX 6 2 3 2 3" xfId="8521" xr:uid="{5C61EB46-0554-48ED-A1C7-1754C764563F}"/>
    <cellStyle name="SAPBEXaggItemX 6 2 3 3" xfId="3868" xr:uid="{15FF3FC5-53B5-45D1-9127-A5F97EEEA484}"/>
    <cellStyle name="SAPBEXaggItemX 6 2 3 4" xfId="6970" xr:uid="{DD1890D4-B1B3-43BD-85FC-CD210AC6BCC4}"/>
    <cellStyle name="SAPBEXaggItemX 6 2 4" xfId="2833" xr:uid="{DE209344-21C3-4A53-B95C-FE9B7B9965AD}"/>
    <cellStyle name="SAPBEXaggItemX 6 2 4 2" xfId="5935" xr:uid="{FAD60F0C-B827-4C32-89DD-E8FA424C5A54}"/>
    <cellStyle name="SAPBEXaggItemX 6 2 4 2 2" xfId="9037" xr:uid="{FF23916C-B9D4-4864-BB4C-75E4A57B470E}"/>
    <cellStyle name="SAPBEXaggItemX 6 2 4 3" xfId="4387" xr:uid="{4BBBC395-F432-4FBD-87B8-C6996EB89C7B}"/>
    <cellStyle name="SAPBEXaggItemX 6 2 4 4" xfId="7489" xr:uid="{542D63E3-9472-497D-8E20-5A61624A899B}"/>
    <cellStyle name="SAPBEXaggItemX 6 2 5" xfId="1795" xr:uid="{58A14280-F609-4FBC-AA6A-ADF35F030041}"/>
    <cellStyle name="SAPBEXaggItemX 6 2 5 2" xfId="4903" xr:uid="{87DF1343-4050-42E3-A47C-37FEC835837A}"/>
    <cellStyle name="SAPBEXaggItemX 6 2 5 3" xfId="8005" xr:uid="{E3C7469F-EE42-4F89-87CA-8ADBECD47BDB}"/>
    <cellStyle name="SAPBEXaggItemX 6 2 6" xfId="3352" xr:uid="{A4AB401A-1F35-4DF7-B941-183132361405}"/>
    <cellStyle name="SAPBEXaggItemX 6 2 7" xfId="6454" xr:uid="{04B19A79-8BF7-442A-B714-203B2956512E}"/>
    <cellStyle name="SAPBEXaggItemX 7" xfId="730" xr:uid="{305745A3-B438-4DC9-B9FC-050D2CDEB88B}"/>
    <cellStyle name="SAPBEXaggItemX 7 2" xfId="1003" xr:uid="{656568FD-892F-4E35-B95B-0A548D5D1419}"/>
    <cellStyle name="SAPBEXaggItemX 7 2 2" xfId="1519" xr:uid="{C3F62122-68A7-43A6-A7D7-8B0F8EE67E76}"/>
    <cellStyle name="SAPBEXaggItemX 7 2 2 2" xfId="2566" xr:uid="{83136217-C475-4D9E-85CC-73DA267CD9D1}"/>
    <cellStyle name="SAPBEXaggItemX 7 2 2 2 2" xfId="5672" xr:uid="{AEBC9EB0-3115-4C38-90B1-503B0D629569}"/>
    <cellStyle name="SAPBEXaggItemX 7 2 2 2 3" xfId="8774" xr:uid="{BADA7020-676A-4959-A5B5-D6665599A224}"/>
    <cellStyle name="SAPBEXaggItemX 7 2 2 3" xfId="4121" xr:uid="{84196EDD-796E-4F0D-80A2-7E8936CBA99C}"/>
    <cellStyle name="SAPBEXaggItemX 7 2 2 4" xfId="7223" xr:uid="{196C4733-BAFB-497A-A11D-7460420B4697}"/>
    <cellStyle name="SAPBEXaggItemX 7 2 3" xfId="3086" xr:uid="{BC992277-D751-41AB-99A6-836B25ACB431}"/>
    <cellStyle name="SAPBEXaggItemX 7 2 3 2" xfId="6188" xr:uid="{D33BFF2C-8C7E-4EF5-9CF9-6392438D6DA1}"/>
    <cellStyle name="SAPBEXaggItemX 7 2 3 2 2" xfId="9290" xr:uid="{6BB20FE1-68CD-42F3-BCE2-32ED76BE5C80}"/>
    <cellStyle name="SAPBEXaggItemX 7 2 3 3" xfId="4640" xr:uid="{D06DE8E7-BC62-43D0-B307-116834D341E5}"/>
    <cellStyle name="SAPBEXaggItemX 7 2 3 4" xfId="7742" xr:uid="{80027602-EDF8-43F9-AF69-98D6D7B90FDB}"/>
    <cellStyle name="SAPBEXaggItemX 7 2 4" xfId="2048" xr:uid="{C0C7A6AC-6E45-48AC-91E6-58F0C310105B}"/>
    <cellStyle name="SAPBEXaggItemX 7 2 4 2" xfId="5156" xr:uid="{84F44611-C08B-47C4-A258-C0C517A7F699}"/>
    <cellStyle name="SAPBEXaggItemX 7 2 4 3" xfId="8258" xr:uid="{0CEEFF9D-04AC-4922-93F9-0161F29C469D}"/>
    <cellStyle name="SAPBEXaggItemX 7 2 5" xfId="3605" xr:uid="{73FCFD50-9045-44D8-BD1F-AE2D5F071BF1}"/>
    <cellStyle name="SAPBEXaggItemX 7 2 6" xfId="6707" xr:uid="{C4CD082E-E3EA-4E7E-95DD-8AF026C27097}"/>
    <cellStyle name="SAPBEXaggItemX 7 3" xfId="1261" xr:uid="{0BFC3531-9998-4F9B-A548-A11CF349A4EF}"/>
    <cellStyle name="SAPBEXaggItemX 7 3 2" xfId="2308" xr:uid="{079A83E1-12FA-4998-90A9-5C01B3ED0C0A}"/>
    <cellStyle name="SAPBEXaggItemX 7 3 2 2" xfId="5414" xr:uid="{2D6BC6C4-8B74-4956-8C08-C23970E429AA}"/>
    <cellStyle name="SAPBEXaggItemX 7 3 2 3" xfId="8516" xr:uid="{D42C9C13-98DA-4472-9D81-39B7342CBD40}"/>
    <cellStyle name="SAPBEXaggItemX 7 3 3" xfId="3863" xr:uid="{CD670B0E-7649-4EEE-ADFB-61B73E37602D}"/>
    <cellStyle name="SAPBEXaggItemX 7 3 4" xfId="6965" xr:uid="{BF5F7F2B-A619-4DC8-BEC9-E8FE322E7581}"/>
    <cellStyle name="SAPBEXaggItemX 7 4" xfId="2828" xr:uid="{33E63220-3E4B-46F1-80B1-C00DAB9E34CE}"/>
    <cellStyle name="SAPBEXaggItemX 7 4 2" xfId="5930" xr:uid="{8FA17296-D781-477F-B08E-4DE3ECBA7F2F}"/>
    <cellStyle name="SAPBEXaggItemX 7 4 2 2" xfId="9032" xr:uid="{E6070D0D-4AF9-4872-A43F-5DA3006F770E}"/>
    <cellStyle name="SAPBEXaggItemX 7 4 3" xfId="4382" xr:uid="{A28C93D7-417A-4D78-8835-294A95F3D485}"/>
    <cellStyle name="SAPBEXaggItemX 7 4 4" xfId="7484" xr:uid="{33CBDE14-6565-4761-8B07-C760C683B3F5}"/>
    <cellStyle name="SAPBEXaggItemX 7 5" xfId="1790" xr:uid="{D317BF48-B41A-4E9A-A595-C9EA1370D564}"/>
    <cellStyle name="SAPBEXaggItemX 7 5 2" xfId="4898" xr:uid="{03D51700-3F5D-4418-A66C-A31BC8C862CF}"/>
    <cellStyle name="SAPBEXaggItemX 7 5 3" xfId="8000" xr:uid="{0B2E5E1C-AA5D-47F5-9D5A-7CE41607F8AF}"/>
    <cellStyle name="SAPBEXaggItemX 7 6" xfId="3347" xr:uid="{5676A9EC-2D66-44CA-8796-B43C789CE389}"/>
    <cellStyle name="SAPBEXaggItemX 7 7" xfId="6449" xr:uid="{4F49AA40-7EBC-403B-AA65-16B9F7AAA880}"/>
    <cellStyle name="SAPBEXchaText" xfId="308" xr:uid="{5A550C4F-9A1A-4824-8C7A-40C7E195B3BD}"/>
    <cellStyle name="SAPBEXchaText 2" xfId="309" xr:uid="{23D18F01-3774-4A23-9B04-593A3247BC6D}"/>
    <cellStyle name="SAPBEXchaText 2 2" xfId="736" xr:uid="{B0221031-4221-4387-87CC-115128D12724}"/>
    <cellStyle name="SAPBEXchaText 2 2 2" xfId="1009" xr:uid="{28022B2D-5D59-44E2-93A1-D22022294683}"/>
    <cellStyle name="SAPBEXchaText 2 2 2 2" xfId="1525" xr:uid="{75FDF025-8A7E-4203-8110-9E4727F61026}"/>
    <cellStyle name="SAPBEXchaText 2 2 2 2 2" xfId="2572" xr:uid="{5C7F124A-17AC-48AB-BCAA-333BCF9BD341}"/>
    <cellStyle name="SAPBEXchaText 2 2 2 2 2 2" xfId="5678" xr:uid="{7720E217-8D2E-4C51-A642-2D4AC9D68134}"/>
    <cellStyle name="SAPBEXchaText 2 2 2 2 2 3" xfId="8780" xr:uid="{5099FE2D-FB6F-412E-9745-CE8CF1ABFE6F}"/>
    <cellStyle name="SAPBEXchaText 2 2 2 2 3" xfId="4127" xr:uid="{5AEA2B82-719C-4F03-98F4-692C6D21CE14}"/>
    <cellStyle name="SAPBEXchaText 2 2 2 2 4" xfId="7229" xr:uid="{234D35DE-4278-49B6-91C8-BFEC152FE20B}"/>
    <cellStyle name="SAPBEXchaText 2 2 2 3" xfId="3092" xr:uid="{1EF1EE6E-D859-4D5C-9049-9C6B9EADF9DA}"/>
    <cellStyle name="SAPBEXchaText 2 2 2 3 2" xfId="6194" xr:uid="{3D82CC71-C385-4DC7-8832-F3ADECFAFCB2}"/>
    <cellStyle name="SAPBEXchaText 2 2 2 3 2 2" xfId="9296" xr:uid="{9BA33573-8D1D-42E4-A47D-72D8F98755A3}"/>
    <cellStyle name="SAPBEXchaText 2 2 2 3 3" xfId="4646" xr:uid="{6A4EA1C7-27EE-4053-9B51-66A6AE0C9295}"/>
    <cellStyle name="SAPBEXchaText 2 2 2 3 4" xfId="7748" xr:uid="{8B232050-E70A-49E9-AD2F-4BDC6680E8BC}"/>
    <cellStyle name="SAPBEXchaText 2 2 2 4" xfId="2054" xr:uid="{4D0C7914-2D88-4C33-832C-18278D2C2478}"/>
    <cellStyle name="SAPBEXchaText 2 2 2 4 2" xfId="5162" xr:uid="{5B668C52-98B9-4027-A16E-789AECF8F51F}"/>
    <cellStyle name="SAPBEXchaText 2 2 2 4 3" xfId="8264" xr:uid="{5BC405AA-9ED6-4D94-A2FA-E05B1BC67B76}"/>
    <cellStyle name="SAPBEXchaText 2 2 2 5" xfId="3611" xr:uid="{E637FF03-518D-42EC-8DF4-7EAA1D1CB4D0}"/>
    <cellStyle name="SAPBEXchaText 2 2 2 6" xfId="6713" xr:uid="{52C32607-EB48-44DE-A436-4CA6915A9EBF}"/>
    <cellStyle name="SAPBEXchaText 2 2 3" xfId="1267" xr:uid="{30B6D207-3E0A-48C2-B2E7-42B877576726}"/>
    <cellStyle name="SAPBEXchaText 2 2 3 2" xfId="2314" xr:uid="{23D82B3A-D61B-41C6-BF34-754C5B6DFDCE}"/>
    <cellStyle name="SAPBEXchaText 2 2 3 2 2" xfId="5420" xr:uid="{3480050B-480B-481E-A955-BECA76927F1F}"/>
    <cellStyle name="SAPBEXchaText 2 2 3 2 3" xfId="8522" xr:uid="{1B06C079-B9C5-4CB8-B18D-C146964D45C0}"/>
    <cellStyle name="SAPBEXchaText 2 2 3 3" xfId="3869" xr:uid="{EAE8294A-B506-4E2A-AA06-F984563C3430}"/>
    <cellStyle name="SAPBEXchaText 2 2 3 4" xfId="6971" xr:uid="{729DC999-2DA0-4927-B488-FA0D810CB18D}"/>
    <cellStyle name="SAPBEXchaText 2 2 4" xfId="2834" xr:uid="{EC76B746-DC37-45C5-8E9B-E6EC5CE442E1}"/>
    <cellStyle name="SAPBEXchaText 2 2 4 2" xfId="5936" xr:uid="{B887428F-5DBA-4A96-83D4-ADA2480B6F82}"/>
    <cellStyle name="SAPBEXchaText 2 2 4 2 2" xfId="9038" xr:uid="{91531FFF-1367-4FA6-B2B8-ADF0D5CA1B01}"/>
    <cellStyle name="SAPBEXchaText 2 2 4 3" xfId="4388" xr:uid="{1D914279-1A29-42DA-8623-E1729CB5B535}"/>
    <cellStyle name="SAPBEXchaText 2 2 4 4" xfId="7490" xr:uid="{60EBAAD5-D205-4F49-A971-DD00EC66CFC2}"/>
    <cellStyle name="SAPBEXchaText 2 2 5" xfId="1796" xr:uid="{30E2FCE2-8FCE-44DB-B3B4-9543BB286501}"/>
    <cellStyle name="SAPBEXchaText 2 2 5 2" xfId="4904" xr:uid="{C254900A-1290-418F-9A9F-A9988CEC2ABC}"/>
    <cellStyle name="SAPBEXchaText 2 2 5 3" xfId="8006" xr:uid="{6F75791D-B4A5-4FF6-A933-4C36DD13BA11}"/>
    <cellStyle name="SAPBEXchaText 2 2 6" xfId="3353" xr:uid="{F42E11CD-CE09-482E-9BA2-8C1B99F113B6}"/>
    <cellStyle name="SAPBEXchaText 2 2 7" xfId="6455" xr:uid="{E00C6914-37E1-458B-9814-414E0BCE841D}"/>
    <cellStyle name="SAPBEXchaText 3" xfId="310" xr:uid="{B81966C0-A52F-48B5-94C1-398ADEEA3B7F}"/>
    <cellStyle name="SAPBEXchaText 3 2" xfId="737" xr:uid="{73A6B45F-E702-4CCA-BD19-E14BACB8FAE4}"/>
    <cellStyle name="SAPBEXchaText 3 2 2" xfId="1010" xr:uid="{4F260F84-F163-4D10-AF66-32E72D7DF866}"/>
    <cellStyle name="SAPBEXchaText 3 2 2 2" xfId="1526" xr:uid="{7983B3EB-1AB4-422A-BA8F-89B5E772F9DD}"/>
    <cellStyle name="SAPBEXchaText 3 2 2 2 2" xfId="2573" xr:uid="{FD530633-6CDB-44AF-A97C-A011994E819A}"/>
    <cellStyle name="SAPBEXchaText 3 2 2 2 2 2" xfId="5679" xr:uid="{8C7DE0E0-42AA-4D6D-802B-3A0D106B383E}"/>
    <cellStyle name="SAPBEXchaText 3 2 2 2 2 3" xfId="8781" xr:uid="{5BD867AF-2CA9-4FFF-844E-3AD5E44703C8}"/>
    <cellStyle name="SAPBEXchaText 3 2 2 2 3" xfId="4128" xr:uid="{74185B26-7A17-4907-A8D1-3C0506D3CDAF}"/>
    <cellStyle name="SAPBEXchaText 3 2 2 2 4" xfId="7230" xr:uid="{90FDB521-BF96-47F0-BF89-F83E01A3C4C1}"/>
    <cellStyle name="SAPBEXchaText 3 2 2 3" xfId="3093" xr:uid="{6952BD0B-83D2-4FCA-9A41-44EA76F57A49}"/>
    <cellStyle name="SAPBEXchaText 3 2 2 3 2" xfId="6195" xr:uid="{48039D5B-70AF-47F8-9F6C-CE902A97917A}"/>
    <cellStyle name="SAPBEXchaText 3 2 2 3 2 2" xfId="9297" xr:uid="{8B0B47AB-68B7-4002-A205-BC21FD3415C7}"/>
    <cellStyle name="SAPBEXchaText 3 2 2 3 3" xfId="4647" xr:uid="{DD4D782A-1BA8-45BC-A525-C3F2B088CCB1}"/>
    <cellStyle name="SAPBEXchaText 3 2 2 3 4" xfId="7749" xr:uid="{C27CEF78-9CBF-4208-B0AD-A818715C11B3}"/>
    <cellStyle name="SAPBEXchaText 3 2 2 4" xfId="2055" xr:uid="{6C7D65EE-5C24-4C40-B304-3F92E7E4B629}"/>
    <cellStyle name="SAPBEXchaText 3 2 2 4 2" xfId="5163" xr:uid="{16E24D1C-580E-4BA9-B346-E0623EF7378A}"/>
    <cellStyle name="SAPBEXchaText 3 2 2 4 3" xfId="8265" xr:uid="{8D22BCC3-CD8D-498A-B47F-061B9CB25A64}"/>
    <cellStyle name="SAPBEXchaText 3 2 2 5" xfId="3612" xr:uid="{996A88CD-0A30-4458-969A-87ABAE45EB4E}"/>
    <cellStyle name="SAPBEXchaText 3 2 2 6" xfId="6714" xr:uid="{BF81D46D-5AB6-4362-8967-EAEF743D3F20}"/>
    <cellStyle name="SAPBEXchaText 3 2 3" xfId="1268" xr:uid="{DEEC52C3-1D29-40CF-A0CD-E0D7574F936F}"/>
    <cellStyle name="SAPBEXchaText 3 2 3 2" xfId="2315" xr:uid="{528346D3-09CD-4C09-91A8-4E524F3F4150}"/>
    <cellStyle name="SAPBEXchaText 3 2 3 2 2" xfId="5421" xr:uid="{B0B7607D-C6CD-4A00-BCAB-0D9D2A9A81CD}"/>
    <cellStyle name="SAPBEXchaText 3 2 3 2 3" xfId="8523" xr:uid="{A12A8281-6922-4069-B5F4-701DF721BFCC}"/>
    <cellStyle name="SAPBEXchaText 3 2 3 3" xfId="3870" xr:uid="{360D91F8-E4CC-4DE2-A3EA-88F31365494B}"/>
    <cellStyle name="SAPBEXchaText 3 2 3 4" xfId="6972" xr:uid="{6266025F-2F88-4340-A023-A47D530F7D0D}"/>
    <cellStyle name="SAPBEXchaText 3 2 4" xfId="2835" xr:uid="{BC43EBEB-2BDF-4BFE-894E-DFE7B4896D1C}"/>
    <cellStyle name="SAPBEXchaText 3 2 4 2" xfId="5937" xr:uid="{D179639A-EEE1-4599-8DDE-46E7ECD0E7FB}"/>
    <cellStyle name="SAPBEXchaText 3 2 4 2 2" xfId="9039" xr:uid="{6607C7C1-7D8D-479C-A2AD-CC09754FFF65}"/>
    <cellStyle name="SAPBEXchaText 3 2 4 3" xfId="4389" xr:uid="{21F196AF-59E2-4841-81DC-05E3FB41BA5D}"/>
    <cellStyle name="SAPBEXchaText 3 2 4 4" xfId="7491" xr:uid="{61107183-0393-4B76-A192-C077172E4E54}"/>
    <cellStyle name="SAPBEXchaText 3 2 5" xfId="1797" xr:uid="{E326AA82-BFDE-4134-80EA-A20BED3986C8}"/>
    <cellStyle name="SAPBEXchaText 3 2 5 2" xfId="4905" xr:uid="{29FCDCF6-07C0-4EF9-B7F8-72310B4804BD}"/>
    <cellStyle name="SAPBEXchaText 3 2 5 3" xfId="8007" xr:uid="{717462F0-53EF-43A4-B432-8D63B428C2FF}"/>
    <cellStyle name="SAPBEXchaText 3 2 6" xfId="3354" xr:uid="{AE2F3E10-D56F-4423-9A63-595B6761D2F9}"/>
    <cellStyle name="SAPBEXchaText 3 2 7" xfId="6456" xr:uid="{85A6176F-E9D6-46E1-B222-75FBC2C52605}"/>
    <cellStyle name="SAPBEXchaText 4" xfId="311" xr:uid="{E109C6F5-7048-4FDA-A880-866D9F41C40E}"/>
    <cellStyle name="SAPBEXchaText 4 2" xfId="738" xr:uid="{87635C3A-7531-48D5-A17B-0F3DBC077004}"/>
    <cellStyle name="SAPBEXchaText 4 2 2" xfId="1011" xr:uid="{A68C6535-51E0-4BD9-A384-3381F5AF44F3}"/>
    <cellStyle name="SAPBEXchaText 4 2 2 2" xfId="1527" xr:uid="{2B497E8F-94FA-4EA2-8C6B-FFCA8AA5644C}"/>
    <cellStyle name="SAPBEXchaText 4 2 2 2 2" xfId="2574" xr:uid="{AC56A5E9-F3E9-4233-9FC1-7722B0711537}"/>
    <cellStyle name="SAPBEXchaText 4 2 2 2 2 2" xfId="5680" xr:uid="{35830798-1FEE-424B-A468-C79BEF9019FF}"/>
    <cellStyle name="SAPBEXchaText 4 2 2 2 2 3" xfId="8782" xr:uid="{14D56D0F-3EA6-49ED-93D0-8356F2A6708C}"/>
    <cellStyle name="SAPBEXchaText 4 2 2 2 3" xfId="4129" xr:uid="{A72BD660-B799-4A07-845F-9E4DE16B2677}"/>
    <cellStyle name="SAPBEXchaText 4 2 2 2 4" xfId="7231" xr:uid="{1E266C68-0ED7-4B1A-9C89-A6EFF091BBA4}"/>
    <cellStyle name="SAPBEXchaText 4 2 2 3" xfId="3094" xr:uid="{50A3F5DC-346F-4116-963D-4238272D9958}"/>
    <cellStyle name="SAPBEXchaText 4 2 2 3 2" xfId="6196" xr:uid="{8625FE44-E88D-499E-9632-3C7919B5E92C}"/>
    <cellStyle name="SAPBEXchaText 4 2 2 3 2 2" xfId="9298" xr:uid="{B12B124F-48A2-4609-BADC-B552474B00DF}"/>
    <cellStyle name="SAPBEXchaText 4 2 2 3 3" xfId="4648" xr:uid="{EC7A1B62-F5A4-4338-8E0A-384B3A21780A}"/>
    <cellStyle name="SAPBEXchaText 4 2 2 3 4" xfId="7750" xr:uid="{6A267A08-9CE6-4C86-8321-DB60360EE816}"/>
    <cellStyle name="SAPBEXchaText 4 2 2 4" xfId="2056" xr:uid="{02740609-AC27-40AF-82FD-E00BE8379252}"/>
    <cellStyle name="SAPBEXchaText 4 2 2 4 2" xfId="5164" xr:uid="{44CF1D28-9ED9-4F9D-9701-248A4DFCFF39}"/>
    <cellStyle name="SAPBEXchaText 4 2 2 4 3" xfId="8266" xr:uid="{C73D27B0-2E8B-42FE-8F25-B4B06FF75BBF}"/>
    <cellStyle name="SAPBEXchaText 4 2 2 5" xfId="3613" xr:uid="{A131D6AA-028C-4F0C-BD7F-0949CB92E597}"/>
    <cellStyle name="SAPBEXchaText 4 2 2 6" xfId="6715" xr:uid="{4971B362-01A4-4E4D-93AC-A522C001694C}"/>
    <cellStyle name="SAPBEXchaText 4 2 3" xfId="1269" xr:uid="{F08AB390-764A-4E82-9B6D-DB6246660CD2}"/>
    <cellStyle name="SAPBEXchaText 4 2 3 2" xfId="2316" xr:uid="{1EDB444F-F26D-44D7-B8CB-8452987D4841}"/>
    <cellStyle name="SAPBEXchaText 4 2 3 2 2" xfId="5422" xr:uid="{FEEF5330-3485-495A-9725-8C2445751DD1}"/>
    <cellStyle name="SAPBEXchaText 4 2 3 2 3" xfId="8524" xr:uid="{C9E76969-B882-4B15-B9BE-3BCF65B3FF70}"/>
    <cellStyle name="SAPBEXchaText 4 2 3 3" xfId="3871" xr:uid="{26E7E0E4-6509-47F3-8A7A-3137EFE84187}"/>
    <cellStyle name="SAPBEXchaText 4 2 3 4" xfId="6973" xr:uid="{418CC109-43F5-4F4A-A145-88B2A1540389}"/>
    <cellStyle name="SAPBEXchaText 4 2 4" xfId="2836" xr:uid="{FF17F86C-D3A7-43A4-B445-D9747E11B41D}"/>
    <cellStyle name="SAPBEXchaText 4 2 4 2" xfId="5938" xr:uid="{A6EEAC33-F114-46ED-81C3-CF16CBE18345}"/>
    <cellStyle name="SAPBEXchaText 4 2 4 2 2" xfId="9040" xr:uid="{D5258937-6A73-4562-A37C-B2F963F3D325}"/>
    <cellStyle name="SAPBEXchaText 4 2 4 3" xfId="4390" xr:uid="{B3F54408-587A-462B-83FF-7F8D1921FBD2}"/>
    <cellStyle name="SAPBEXchaText 4 2 4 4" xfId="7492" xr:uid="{AE5FA71E-62CA-417E-9643-55BD623337C0}"/>
    <cellStyle name="SAPBEXchaText 4 2 5" xfId="1798" xr:uid="{D322A34E-82CF-4842-BC86-EA268E2920E1}"/>
    <cellStyle name="SAPBEXchaText 4 2 5 2" xfId="4906" xr:uid="{C90104F4-CC28-4723-A982-F1FBAFB7AE9E}"/>
    <cellStyle name="SAPBEXchaText 4 2 5 3" xfId="8008" xr:uid="{13AF29C0-A617-4D33-A999-4F291CD41CD4}"/>
    <cellStyle name="SAPBEXchaText 4 2 6" xfId="3355" xr:uid="{4D56AFBB-DBC7-45A3-A922-87373ACC6889}"/>
    <cellStyle name="SAPBEXchaText 4 2 7" xfId="6457" xr:uid="{D532FD9A-BD74-4DF9-8744-D4EB66CD305A}"/>
    <cellStyle name="SAPBEXchaText 5" xfId="312" xr:uid="{5E6B9969-8E95-4895-B457-F09A2DFBEB0F}"/>
    <cellStyle name="SAPBEXchaText 5 2" xfId="739" xr:uid="{43E194D8-C487-4D36-BC04-4683DE98CBBA}"/>
    <cellStyle name="SAPBEXchaText 5 2 2" xfId="1012" xr:uid="{26248C4A-0271-4492-89A6-F2F44E6C7FE8}"/>
    <cellStyle name="SAPBEXchaText 5 2 2 2" xfId="1528" xr:uid="{9E1E6D4A-AD9F-4B01-A2ED-0BEB7AA65285}"/>
    <cellStyle name="SAPBEXchaText 5 2 2 2 2" xfId="2575" xr:uid="{1AB3F328-1C25-4E94-9E26-B4CBE503C31E}"/>
    <cellStyle name="SAPBEXchaText 5 2 2 2 2 2" xfId="5681" xr:uid="{02D6F4E5-5FE6-4613-A2CD-5E058234931F}"/>
    <cellStyle name="SAPBEXchaText 5 2 2 2 2 3" xfId="8783" xr:uid="{AC568B06-8BBA-4041-96A3-7ED9BB87F379}"/>
    <cellStyle name="SAPBEXchaText 5 2 2 2 3" xfId="4130" xr:uid="{18CE7FFF-E1C0-4509-8F54-E74A4D17A4AA}"/>
    <cellStyle name="SAPBEXchaText 5 2 2 2 4" xfId="7232" xr:uid="{9DC5CB21-6F00-4FDE-823C-DD72A8688D11}"/>
    <cellStyle name="SAPBEXchaText 5 2 2 3" xfId="3095" xr:uid="{4F6136DE-0F8E-4FF2-A03F-0F09047A37B3}"/>
    <cellStyle name="SAPBEXchaText 5 2 2 3 2" xfId="6197" xr:uid="{A4A639E6-B866-4996-B19C-ECF726BAF5E3}"/>
    <cellStyle name="SAPBEXchaText 5 2 2 3 2 2" xfId="9299" xr:uid="{EB471767-1230-4209-84AE-F2899458FDBB}"/>
    <cellStyle name="SAPBEXchaText 5 2 2 3 3" xfId="4649" xr:uid="{8F419FDB-880C-4DD9-9254-1094AF4C82A8}"/>
    <cellStyle name="SAPBEXchaText 5 2 2 3 4" xfId="7751" xr:uid="{397609E8-71F6-40FB-88B2-088938D26F61}"/>
    <cellStyle name="SAPBEXchaText 5 2 2 4" xfId="2057" xr:uid="{F373AD6A-3329-4BF9-99BB-3C99747ED82C}"/>
    <cellStyle name="SAPBEXchaText 5 2 2 4 2" xfId="5165" xr:uid="{6252A5E3-45D5-42D7-8BB6-F16CBE141F28}"/>
    <cellStyle name="SAPBEXchaText 5 2 2 4 3" xfId="8267" xr:uid="{B49691BA-2939-463A-838D-F6DF730B076D}"/>
    <cellStyle name="SAPBEXchaText 5 2 2 5" xfId="3614" xr:uid="{8CA9EF0D-98D1-4DFA-81B8-649BBA8085ED}"/>
    <cellStyle name="SAPBEXchaText 5 2 2 6" xfId="6716" xr:uid="{1649C90E-A286-4803-A676-E7BE91D6919E}"/>
    <cellStyle name="SAPBEXchaText 5 2 3" xfId="1270" xr:uid="{82FA7E65-C986-4660-90D5-46A91F7DEBAA}"/>
    <cellStyle name="SAPBEXchaText 5 2 3 2" xfId="2317" xr:uid="{BA558281-4897-49F2-AAFA-64E467E07B3A}"/>
    <cellStyle name="SAPBEXchaText 5 2 3 2 2" xfId="5423" xr:uid="{48C049D2-F58A-451B-AF89-B673B54033DE}"/>
    <cellStyle name="SAPBEXchaText 5 2 3 2 3" xfId="8525" xr:uid="{EB16FB3D-6E8A-49FB-9981-8173B664DA3D}"/>
    <cellStyle name="SAPBEXchaText 5 2 3 3" xfId="3872" xr:uid="{95C76466-134F-420D-A0A3-DF5BDA8DD6DB}"/>
    <cellStyle name="SAPBEXchaText 5 2 3 4" xfId="6974" xr:uid="{2A44C9F9-2C45-499D-BB8C-6CD1DA325094}"/>
    <cellStyle name="SAPBEXchaText 5 2 4" xfId="2837" xr:uid="{3D579130-748D-49D1-BE35-01E1F49CCB38}"/>
    <cellStyle name="SAPBEXchaText 5 2 4 2" xfId="5939" xr:uid="{169DBDDF-278E-4C31-8AAD-76457E9DEF73}"/>
    <cellStyle name="SAPBEXchaText 5 2 4 2 2" xfId="9041" xr:uid="{83B3BF8B-CC9B-41BB-8EA6-2FDDC0FD3190}"/>
    <cellStyle name="SAPBEXchaText 5 2 4 3" xfId="4391" xr:uid="{64F723FB-4F70-4540-8791-A543ACE3D216}"/>
    <cellStyle name="SAPBEXchaText 5 2 4 4" xfId="7493" xr:uid="{5AF2050E-A5B4-4E38-91BB-19D620C998E0}"/>
    <cellStyle name="SAPBEXchaText 5 2 5" xfId="1799" xr:uid="{17795708-5727-4434-A2A8-5AD01224FF1A}"/>
    <cellStyle name="SAPBEXchaText 5 2 5 2" xfId="4907" xr:uid="{8A2B928D-DCB8-4778-91E5-7278EF4A29AA}"/>
    <cellStyle name="SAPBEXchaText 5 2 5 3" xfId="8009" xr:uid="{923C7139-2DBE-4EC0-8D8C-63356E527447}"/>
    <cellStyle name="SAPBEXchaText 5 2 6" xfId="3356" xr:uid="{C665006F-EA3F-4E27-90F0-04CD3EF3F7C8}"/>
    <cellStyle name="SAPBEXchaText 5 2 7" xfId="6458" xr:uid="{E85D137C-D78F-4866-99AB-447AF32D62E4}"/>
    <cellStyle name="SAPBEXchaText 6" xfId="313" xr:uid="{D263A265-2E8B-422E-8B7D-566F52EBEE03}"/>
    <cellStyle name="SAPBEXchaText 6 2" xfId="740" xr:uid="{3F7D2BAC-5591-4E92-AA20-1E1BDA45AEA5}"/>
    <cellStyle name="SAPBEXchaText 6 2 2" xfId="1013" xr:uid="{EFDA5F1A-4E4F-417B-BBAE-656A09E8F633}"/>
    <cellStyle name="SAPBEXchaText 6 2 2 2" xfId="1529" xr:uid="{80606754-D7C4-42F9-A864-401DF35576CB}"/>
    <cellStyle name="SAPBEXchaText 6 2 2 2 2" xfId="2576" xr:uid="{CA65611E-6B60-4011-B909-63AB3439BAEC}"/>
    <cellStyle name="SAPBEXchaText 6 2 2 2 2 2" xfId="5682" xr:uid="{83686FA5-D4C2-418F-9E41-3621768640F0}"/>
    <cellStyle name="SAPBEXchaText 6 2 2 2 2 3" xfId="8784" xr:uid="{900AFFA0-9838-4F6C-861A-01DA37161D08}"/>
    <cellStyle name="SAPBEXchaText 6 2 2 2 3" xfId="4131" xr:uid="{A5A689BE-40B9-4EB2-9A66-888F29DD6FF8}"/>
    <cellStyle name="SAPBEXchaText 6 2 2 2 4" xfId="7233" xr:uid="{963904EE-8B41-4B85-9C7D-97BE5A28B238}"/>
    <cellStyle name="SAPBEXchaText 6 2 2 3" xfId="3096" xr:uid="{18445F8E-C680-47E4-B6FF-D243B706998F}"/>
    <cellStyle name="SAPBEXchaText 6 2 2 3 2" xfId="6198" xr:uid="{FE40F972-BE6B-437E-B49F-FD61A49E9499}"/>
    <cellStyle name="SAPBEXchaText 6 2 2 3 2 2" xfId="9300" xr:uid="{28477C25-4DF4-4AF7-9313-0E06B448014A}"/>
    <cellStyle name="SAPBEXchaText 6 2 2 3 3" xfId="4650" xr:uid="{0686CC31-3496-41D1-8372-B184B178FB93}"/>
    <cellStyle name="SAPBEXchaText 6 2 2 3 4" xfId="7752" xr:uid="{F2D9899A-3A8B-4FCC-8AD4-B97953E04A5D}"/>
    <cellStyle name="SAPBEXchaText 6 2 2 4" xfId="2058" xr:uid="{AA558792-1BED-4903-BBC5-47C4DC8E01A8}"/>
    <cellStyle name="SAPBEXchaText 6 2 2 4 2" xfId="5166" xr:uid="{97385169-A51B-45EC-BB9A-D2847A13D52A}"/>
    <cellStyle name="SAPBEXchaText 6 2 2 4 3" xfId="8268" xr:uid="{1227BD17-68CF-4B0E-AFDC-35CB8B7F14F9}"/>
    <cellStyle name="SAPBEXchaText 6 2 2 5" xfId="3615" xr:uid="{EA8E18F9-0445-4569-AA86-8A2144B0A2CF}"/>
    <cellStyle name="SAPBEXchaText 6 2 2 6" xfId="6717" xr:uid="{68EF701C-5193-4AC8-864F-21094B037ACB}"/>
    <cellStyle name="SAPBEXchaText 6 2 3" xfId="1271" xr:uid="{8931986B-004C-4308-A4BA-1E13B2DA5445}"/>
    <cellStyle name="SAPBEXchaText 6 2 3 2" xfId="2318" xr:uid="{34EF5165-8B94-4C57-89FC-624F5CE415B6}"/>
    <cellStyle name="SAPBEXchaText 6 2 3 2 2" xfId="5424" xr:uid="{15BB7AF8-E6AF-4738-BC33-D064C0B4D6EB}"/>
    <cellStyle name="SAPBEXchaText 6 2 3 2 3" xfId="8526" xr:uid="{5F3F74DC-FBDD-40D8-84C1-F5B4E9C48795}"/>
    <cellStyle name="SAPBEXchaText 6 2 3 3" xfId="3873" xr:uid="{0C02C9F5-34F3-4923-809A-AC32C39A7C6A}"/>
    <cellStyle name="SAPBEXchaText 6 2 3 4" xfId="6975" xr:uid="{F2E9B1A4-75D8-4706-81E7-4E19053CBC78}"/>
    <cellStyle name="SAPBEXchaText 6 2 4" xfId="2838" xr:uid="{FE720A91-4A22-4F4A-A15B-1991DB7DB42A}"/>
    <cellStyle name="SAPBEXchaText 6 2 4 2" xfId="5940" xr:uid="{BC103555-9813-4619-B395-4F5C5D89A18D}"/>
    <cellStyle name="SAPBEXchaText 6 2 4 2 2" xfId="9042" xr:uid="{C6E741B7-EEA5-4560-BE9F-7280E9397346}"/>
    <cellStyle name="SAPBEXchaText 6 2 4 3" xfId="4392" xr:uid="{95B40ECA-D626-4D9A-8FBF-C7D4BF573D6D}"/>
    <cellStyle name="SAPBEXchaText 6 2 4 4" xfId="7494" xr:uid="{4012366A-5971-41A3-B672-DEA7803ED1BD}"/>
    <cellStyle name="SAPBEXchaText 6 2 5" xfId="1800" xr:uid="{DF796AA8-5498-4FDC-A11B-5F8A250ECA12}"/>
    <cellStyle name="SAPBEXchaText 6 2 5 2" xfId="4908" xr:uid="{014AAF49-3EC3-4BC2-BAD0-417BF8654EE8}"/>
    <cellStyle name="SAPBEXchaText 6 2 5 3" xfId="8010" xr:uid="{009EB727-58D2-420C-835C-CEE195D767AE}"/>
    <cellStyle name="SAPBEXchaText 6 2 6" xfId="3357" xr:uid="{A2731D0D-0105-48FA-A83C-431FB0FCAA29}"/>
    <cellStyle name="SAPBEXchaText 6 2 7" xfId="6459" xr:uid="{059E2CD6-B190-4D5B-812D-61CB183F7220}"/>
    <cellStyle name="SAPBEXchaText_Приложение_1_к_7-у-о_2009_Кв_1_ФСТ" xfId="314" xr:uid="{64EDA4CF-372E-43E6-BE93-210F8A71CF72}"/>
    <cellStyle name="SAPBEXexcBad7" xfId="315" xr:uid="{878BA22B-F3B0-486F-B3B7-21DF98180AC3}"/>
    <cellStyle name="SAPBEXexcBad7 2" xfId="316" xr:uid="{88D843E3-A916-413E-B094-3EAA12125F7A}"/>
    <cellStyle name="SAPBEXexcBad7 2 2" xfId="742" xr:uid="{EBDCC581-560A-46E9-BC69-5806BBC83C60}"/>
    <cellStyle name="SAPBEXexcBad7 2 2 2" xfId="1015" xr:uid="{476CA071-0804-4AB7-B950-C9B4DBB8ADB9}"/>
    <cellStyle name="SAPBEXexcBad7 2 2 2 2" xfId="1531" xr:uid="{F597CA94-72DD-4F4C-9C95-9B6095F592AB}"/>
    <cellStyle name="SAPBEXexcBad7 2 2 2 2 2" xfId="2578" xr:uid="{45EE49A5-08B1-41BE-BF73-82BFBD35ED78}"/>
    <cellStyle name="SAPBEXexcBad7 2 2 2 2 2 2" xfId="5684" xr:uid="{61AFA565-C4DC-4E04-9FE4-EC24CD7CEDF2}"/>
    <cellStyle name="SAPBEXexcBad7 2 2 2 2 2 3" xfId="8786" xr:uid="{584FA283-E0CA-42B6-8D8B-284FA16C1155}"/>
    <cellStyle name="SAPBEXexcBad7 2 2 2 2 3" xfId="4133" xr:uid="{0533437F-19BD-4EC9-9520-7A02A2ED626D}"/>
    <cellStyle name="SAPBEXexcBad7 2 2 2 2 4" xfId="7235" xr:uid="{6F1DB029-4747-4FE5-AEE9-6E9FE3ADB404}"/>
    <cellStyle name="SAPBEXexcBad7 2 2 2 3" xfId="3098" xr:uid="{C70F8069-DA27-4994-9380-15303BF77103}"/>
    <cellStyle name="SAPBEXexcBad7 2 2 2 3 2" xfId="6200" xr:uid="{FADD5060-03AB-46FC-821D-F4032276F214}"/>
    <cellStyle name="SAPBEXexcBad7 2 2 2 3 2 2" xfId="9302" xr:uid="{1E544E86-87AB-43F0-88FE-2BBCFADFBF34}"/>
    <cellStyle name="SAPBEXexcBad7 2 2 2 3 3" xfId="4652" xr:uid="{D488C4D7-A762-4720-BF76-03BEAB04A251}"/>
    <cellStyle name="SAPBEXexcBad7 2 2 2 3 4" xfId="7754" xr:uid="{1D8CE14B-8D11-4BEE-BE53-A7CFDA9587E6}"/>
    <cellStyle name="SAPBEXexcBad7 2 2 2 4" xfId="2060" xr:uid="{91C44285-E266-4953-AC9E-99A66E400281}"/>
    <cellStyle name="SAPBEXexcBad7 2 2 2 4 2" xfId="5168" xr:uid="{220C2962-72BC-4604-A331-9ED556A152E5}"/>
    <cellStyle name="SAPBEXexcBad7 2 2 2 4 3" xfId="8270" xr:uid="{4D724EA1-8A56-4C58-9396-8E310BABDE30}"/>
    <cellStyle name="SAPBEXexcBad7 2 2 2 5" xfId="3617" xr:uid="{7703A371-2332-47E0-BDC9-C02C29B09E67}"/>
    <cellStyle name="SAPBEXexcBad7 2 2 2 6" xfId="6719" xr:uid="{5966DADE-CED5-49B5-8A77-37C611102521}"/>
    <cellStyle name="SAPBEXexcBad7 2 2 3" xfId="1273" xr:uid="{43792473-65B4-4C6E-9AE9-CD38B21FB839}"/>
    <cellStyle name="SAPBEXexcBad7 2 2 3 2" xfId="2320" xr:uid="{14050FDC-7648-4720-B66D-DC091F15427E}"/>
    <cellStyle name="SAPBEXexcBad7 2 2 3 2 2" xfId="5426" xr:uid="{10F7D4B5-D667-40B2-B192-F98B9D6CB32B}"/>
    <cellStyle name="SAPBEXexcBad7 2 2 3 2 3" xfId="8528" xr:uid="{FA7E04B9-BA00-4464-A9C0-BFF52E1F05FE}"/>
    <cellStyle name="SAPBEXexcBad7 2 2 3 3" xfId="3875" xr:uid="{8D4A5C65-1EF3-4E41-98C4-00375F9CBAC1}"/>
    <cellStyle name="SAPBEXexcBad7 2 2 3 4" xfId="6977" xr:uid="{CFDFF05B-23A8-4711-81BF-B14D12EA300B}"/>
    <cellStyle name="SAPBEXexcBad7 2 2 4" xfId="2840" xr:uid="{42F1CEC1-DA95-4796-AF2C-6C23038E3267}"/>
    <cellStyle name="SAPBEXexcBad7 2 2 4 2" xfId="5942" xr:uid="{B4215F93-CAA1-4566-85A3-613C9592810D}"/>
    <cellStyle name="SAPBEXexcBad7 2 2 4 2 2" xfId="9044" xr:uid="{9106403C-8FFF-4B11-B80A-1207723E905E}"/>
    <cellStyle name="SAPBEXexcBad7 2 2 4 3" xfId="4394" xr:uid="{5484FFC3-5236-4386-B261-6898A1F09CC6}"/>
    <cellStyle name="SAPBEXexcBad7 2 2 4 4" xfId="7496" xr:uid="{F1BBB18D-BBA8-4D60-8E65-78B9B35F7CF4}"/>
    <cellStyle name="SAPBEXexcBad7 2 2 5" xfId="1802" xr:uid="{36563FB8-7115-42C5-9C03-CCCA69CC235D}"/>
    <cellStyle name="SAPBEXexcBad7 2 2 5 2" xfId="4910" xr:uid="{A61561E5-888E-420D-83D4-2119F21A032B}"/>
    <cellStyle name="SAPBEXexcBad7 2 2 5 3" xfId="8012" xr:uid="{A72E07DD-98CF-4300-A696-97B6F4C9D414}"/>
    <cellStyle name="SAPBEXexcBad7 2 2 6" xfId="3359" xr:uid="{CD3ABF49-AC08-4A21-AD8C-58EC7C3A195B}"/>
    <cellStyle name="SAPBEXexcBad7 2 2 7" xfId="6461" xr:uid="{7672EC63-F369-4245-AB17-DABB8081551F}"/>
    <cellStyle name="SAPBEXexcBad7 3" xfId="317" xr:uid="{439C7386-C2B4-442B-BC80-7291FE98F93E}"/>
    <cellStyle name="SAPBEXexcBad7 3 2" xfId="743" xr:uid="{7335FB32-F25B-41F3-8D81-4511CF7A6295}"/>
    <cellStyle name="SAPBEXexcBad7 3 2 2" xfId="1016" xr:uid="{5AB4CA25-846C-4C59-8A00-6ADF1C03BE90}"/>
    <cellStyle name="SAPBEXexcBad7 3 2 2 2" xfId="1532" xr:uid="{5C4A6113-7CB9-4F55-B1FC-79BF101E1A44}"/>
    <cellStyle name="SAPBEXexcBad7 3 2 2 2 2" xfId="2579" xr:uid="{39FCAE3D-9177-4E36-B080-FF7FFC392526}"/>
    <cellStyle name="SAPBEXexcBad7 3 2 2 2 2 2" xfId="5685" xr:uid="{96E4FFBF-88D8-4445-BDF1-B90C90264848}"/>
    <cellStyle name="SAPBEXexcBad7 3 2 2 2 2 3" xfId="8787" xr:uid="{8C68793F-2C70-4480-A155-12112F34691B}"/>
    <cellStyle name="SAPBEXexcBad7 3 2 2 2 3" xfId="4134" xr:uid="{7C93C973-1159-48D1-9386-2A58E4DFE398}"/>
    <cellStyle name="SAPBEXexcBad7 3 2 2 2 4" xfId="7236" xr:uid="{EEA8AF4B-8D11-4CCB-9346-D296542B5B87}"/>
    <cellStyle name="SAPBEXexcBad7 3 2 2 3" xfId="3099" xr:uid="{EE9E86A5-4717-4A49-8AB2-1FA8B27A95B8}"/>
    <cellStyle name="SAPBEXexcBad7 3 2 2 3 2" xfId="6201" xr:uid="{4A0FEEBB-C3E5-4A15-984B-0F9D1D2E746F}"/>
    <cellStyle name="SAPBEXexcBad7 3 2 2 3 2 2" xfId="9303" xr:uid="{E9E38A2C-361D-4067-B01A-F3E0B1A50C6A}"/>
    <cellStyle name="SAPBEXexcBad7 3 2 2 3 3" xfId="4653" xr:uid="{E4248D27-90ED-4981-B306-DF1A707F54F5}"/>
    <cellStyle name="SAPBEXexcBad7 3 2 2 3 4" xfId="7755" xr:uid="{1C7029E4-8FE8-4576-BB46-220601149CD3}"/>
    <cellStyle name="SAPBEXexcBad7 3 2 2 4" xfId="2061" xr:uid="{9A1696CE-8A53-4F7D-9E0A-BDE5D573F3DD}"/>
    <cellStyle name="SAPBEXexcBad7 3 2 2 4 2" xfId="5169" xr:uid="{16ED3F8E-ED8E-4D83-9AE2-791E467DB293}"/>
    <cellStyle name="SAPBEXexcBad7 3 2 2 4 3" xfId="8271" xr:uid="{86E87450-1B7F-4308-A9DD-392C0F509D0D}"/>
    <cellStyle name="SAPBEXexcBad7 3 2 2 5" xfId="3618" xr:uid="{96E2D9D8-0CBA-49BD-8F14-6FAF9D45C18F}"/>
    <cellStyle name="SAPBEXexcBad7 3 2 2 6" xfId="6720" xr:uid="{CF992FB3-9764-4E45-8FC4-48E64BB41E74}"/>
    <cellStyle name="SAPBEXexcBad7 3 2 3" xfId="1274" xr:uid="{6C3F2D08-6BB3-4131-878A-C8D2C7E82BE5}"/>
    <cellStyle name="SAPBEXexcBad7 3 2 3 2" xfId="2321" xr:uid="{5D577F20-AA54-413A-A8E8-F50B98E60015}"/>
    <cellStyle name="SAPBEXexcBad7 3 2 3 2 2" xfId="5427" xr:uid="{21745FA6-0A21-4E5D-B74A-4519BD664624}"/>
    <cellStyle name="SAPBEXexcBad7 3 2 3 2 3" xfId="8529" xr:uid="{D16FA208-FEDD-4AD9-BC81-5F5784C49E8C}"/>
    <cellStyle name="SAPBEXexcBad7 3 2 3 3" xfId="3876" xr:uid="{F10ACFF1-5FD5-49FB-9570-0271E0A1D8F3}"/>
    <cellStyle name="SAPBEXexcBad7 3 2 3 4" xfId="6978" xr:uid="{9FA7F940-40AA-4A6B-B390-27AC1E97CAAB}"/>
    <cellStyle name="SAPBEXexcBad7 3 2 4" xfId="2841" xr:uid="{F460D7E5-27B6-4797-B285-620B7EDA4554}"/>
    <cellStyle name="SAPBEXexcBad7 3 2 4 2" xfId="5943" xr:uid="{B99C0898-BA02-4062-AE1E-91E87E29343F}"/>
    <cellStyle name="SAPBEXexcBad7 3 2 4 2 2" xfId="9045" xr:uid="{157F03B9-9D62-454B-B1BC-64CF7AF5734C}"/>
    <cellStyle name="SAPBEXexcBad7 3 2 4 3" xfId="4395" xr:uid="{10965EDF-F1EB-4EA6-A930-F40D283E4B2A}"/>
    <cellStyle name="SAPBEXexcBad7 3 2 4 4" xfId="7497" xr:uid="{8600FF9E-8802-4BBF-ADDF-ED900E58EB04}"/>
    <cellStyle name="SAPBEXexcBad7 3 2 5" xfId="1803" xr:uid="{7E21C58C-E6DF-4338-801D-C0A4B77F3CBB}"/>
    <cellStyle name="SAPBEXexcBad7 3 2 5 2" xfId="4911" xr:uid="{13EDD5E0-4106-4BE9-AE31-6046C3A4AC07}"/>
    <cellStyle name="SAPBEXexcBad7 3 2 5 3" xfId="8013" xr:uid="{0B25EAD7-F349-42FF-8A9F-2FF4BC39FA87}"/>
    <cellStyle name="SAPBEXexcBad7 3 2 6" xfId="3360" xr:uid="{2398A532-328B-476B-BC8D-6F6D9BBB289E}"/>
    <cellStyle name="SAPBEXexcBad7 3 2 7" xfId="6462" xr:uid="{C5D1FB26-B472-40E7-84D5-8C3A9FC50990}"/>
    <cellStyle name="SAPBEXexcBad7 4" xfId="318" xr:uid="{FB6BE673-E6FB-43FB-A441-A7AA5AF364F5}"/>
    <cellStyle name="SAPBEXexcBad7 4 2" xfId="744" xr:uid="{E6516CFB-8353-4B77-9562-9E6984AA9D34}"/>
    <cellStyle name="SAPBEXexcBad7 4 2 2" xfId="1017" xr:uid="{AE02A0D2-A467-46AA-A4C9-254A2AF5B5B8}"/>
    <cellStyle name="SAPBEXexcBad7 4 2 2 2" xfId="1533" xr:uid="{D7160526-59CA-4BAB-89E7-015A2D1B91CC}"/>
    <cellStyle name="SAPBEXexcBad7 4 2 2 2 2" xfId="2580" xr:uid="{F4ADF0F4-DA76-42BC-A034-C5419A19B5A9}"/>
    <cellStyle name="SAPBEXexcBad7 4 2 2 2 2 2" xfId="5686" xr:uid="{89BD2E6E-5C02-4B19-8541-DA7AD35576D2}"/>
    <cellStyle name="SAPBEXexcBad7 4 2 2 2 2 3" xfId="8788" xr:uid="{AC8E4A71-CDEB-47ED-A49E-A1AE4BC1A1E1}"/>
    <cellStyle name="SAPBEXexcBad7 4 2 2 2 3" xfId="4135" xr:uid="{2FB93533-7DEF-4A2E-854F-E69AB39BF0DC}"/>
    <cellStyle name="SAPBEXexcBad7 4 2 2 2 4" xfId="7237" xr:uid="{934E60C2-3170-4120-B95A-1360355D0145}"/>
    <cellStyle name="SAPBEXexcBad7 4 2 2 3" xfId="3100" xr:uid="{44B33B05-99C7-4688-860D-06ADE3C05832}"/>
    <cellStyle name="SAPBEXexcBad7 4 2 2 3 2" xfId="6202" xr:uid="{15E60CB0-734F-484E-B525-BEB1B51D605D}"/>
    <cellStyle name="SAPBEXexcBad7 4 2 2 3 2 2" xfId="9304" xr:uid="{FB83AC8E-5A19-41DF-8C41-FD0A8B67E7FD}"/>
    <cellStyle name="SAPBEXexcBad7 4 2 2 3 3" xfId="4654" xr:uid="{AD81A9FF-8AA5-418B-9023-0DC4D683EEC7}"/>
    <cellStyle name="SAPBEXexcBad7 4 2 2 3 4" xfId="7756" xr:uid="{C0394839-1D5A-4863-9E9F-D8B0FB09B479}"/>
    <cellStyle name="SAPBEXexcBad7 4 2 2 4" xfId="2062" xr:uid="{31B53546-EC09-4477-8912-7E892E7D4E23}"/>
    <cellStyle name="SAPBEXexcBad7 4 2 2 4 2" xfId="5170" xr:uid="{31D1CAE9-6043-4E42-A625-AC812C508731}"/>
    <cellStyle name="SAPBEXexcBad7 4 2 2 4 3" xfId="8272" xr:uid="{9CFC6B9B-0928-44C4-A768-EBD11050977D}"/>
    <cellStyle name="SAPBEXexcBad7 4 2 2 5" xfId="3619" xr:uid="{2D914CD4-7710-4DB7-90D3-3164E1B59597}"/>
    <cellStyle name="SAPBEXexcBad7 4 2 2 6" xfId="6721" xr:uid="{FD8D2509-447E-4E0E-8799-2FD5B510489C}"/>
    <cellStyle name="SAPBEXexcBad7 4 2 3" xfId="1275" xr:uid="{A4FAFC2C-E5C6-4EA3-AC50-2348A6203A79}"/>
    <cellStyle name="SAPBEXexcBad7 4 2 3 2" xfId="2322" xr:uid="{305D6980-88A4-4926-8137-D025B5E78D5E}"/>
    <cellStyle name="SAPBEXexcBad7 4 2 3 2 2" xfId="5428" xr:uid="{1B417145-F4E3-4080-8AFF-86E659617879}"/>
    <cellStyle name="SAPBEXexcBad7 4 2 3 2 3" xfId="8530" xr:uid="{1DF6BE43-66AD-4DFF-88BF-18EEAE6E639D}"/>
    <cellStyle name="SAPBEXexcBad7 4 2 3 3" xfId="3877" xr:uid="{244C0097-DF2F-4A99-9E7D-73E97A3B845F}"/>
    <cellStyle name="SAPBEXexcBad7 4 2 3 4" xfId="6979" xr:uid="{F9AF2FE2-0003-4BB9-A512-B4DC01548610}"/>
    <cellStyle name="SAPBEXexcBad7 4 2 4" xfId="2842" xr:uid="{FC3B76F1-A656-4977-BEC0-C8A39C5AAA10}"/>
    <cellStyle name="SAPBEXexcBad7 4 2 4 2" xfId="5944" xr:uid="{3CBECE93-7AA4-45EC-B4D2-6AF95B2A2BC7}"/>
    <cellStyle name="SAPBEXexcBad7 4 2 4 2 2" xfId="9046" xr:uid="{562B0904-729E-4B8A-9023-DB7101F9CDE6}"/>
    <cellStyle name="SAPBEXexcBad7 4 2 4 3" xfId="4396" xr:uid="{F9365271-23B6-441A-AD5A-B6548E489365}"/>
    <cellStyle name="SAPBEXexcBad7 4 2 4 4" xfId="7498" xr:uid="{23714E0C-72F5-471A-9E96-7D7AB9898D00}"/>
    <cellStyle name="SAPBEXexcBad7 4 2 5" xfId="1804" xr:uid="{C39C9E30-061F-4FE2-8C31-C9C837BFC227}"/>
    <cellStyle name="SAPBEXexcBad7 4 2 5 2" xfId="4912" xr:uid="{99DBF60D-0737-4D65-A05E-F1FA3F975AC1}"/>
    <cellStyle name="SAPBEXexcBad7 4 2 5 3" xfId="8014" xr:uid="{ED065A36-8475-4452-9D3C-A97170323425}"/>
    <cellStyle name="SAPBEXexcBad7 4 2 6" xfId="3361" xr:uid="{B2C4A90B-B107-45CC-A812-9916160275BB}"/>
    <cellStyle name="SAPBEXexcBad7 4 2 7" xfId="6463" xr:uid="{CBE9AD98-A06D-4046-BAAA-BCD2F99C6FD4}"/>
    <cellStyle name="SAPBEXexcBad7 5" xfId="319" xr:uid="{6A002C9F-CD34-460B-B949-205E79701887}"/>
    <cellStyle name="SAPBEXexcBad7 5 2" xfId="745" xr:uid="{7B5F6DCB-0749-4D3B-A509-278AE43DD8C8}"/>
    <cellStyle name="SAPBEXexcBad7 5 2 2" xfId="1018" xr:uid="{4FCA1747-13D6-42F5-A3C1-CC692E24BE5A}"/>
    <cellStyle name="SAPBEXexcBad7 5 2 2 2" xfId="1534" xr:uid="{8BA30BB5-EE80-49FA-AAB3-215177A33747}"/>
    <cellStyle name="SAPBEXexcBad7 5 2 2 2 2" xfId="2581" xr:uid="{CE7F43F8-370E-474D-AC01-B30B3FE8CA58}"/>
    <cellStyle name="SAPBEXexcBad7 5 2 2 2 2 2" xfId="5687" xr:uid="{8493F339-E4D2-4E02-A4B7-4214000C6802}"/>
    <cellStyle name="SAPBEXexcBad7 5 2 2 2 2 3" xfId="8789" xr:uid="{724A4648-17F0-4BB3-B402-9C0FD9F77431}"/>
    <cellStyle name="SAPBEXexcBad7 5 2 2 2 3" xfId="4136" xr:uid="{2EBA1375-6BFB-4FB8-93AF-16BA94178B9E}"/>
    <cellStyle name="SAPBEXexcBad7 5 2 2 2 4" xfId="7238" xr:uid="{8D9236D0-EF60-434E-8DFF-00CFB0E8C777}"/>
    <cellStyle name="SAPBEXexcBad7 5 2 2 3" xfId="3101" xr:uid="{B5C37228-2A98-43E7-9ADD-29AB848705CC}"/>
    <cellStyle name="SAPBEXexcBad7 5 2 2 3 2" xfId="6203" xr:uid="{44977D76-1B38-44C5-8532-F2B7D7FFE7C9}"/>
    <cellStyle name="SAPBEXexcBad7 5 2 2 3 2 2" xfId="9305" xr:uid="{F3BE21FF-7A59-4195-8C82-B290128DF328}"/>
    <cellStyle name="SAPBEXexcBad7 5 2 2 3 3" xfId="4655" xr:uid="{A4B61381-4F08-4D71-89E2-ECFF8742FA61}"/>
    <cellStyle name="SAPBEXexcBad7 5 2 2 3 4" xfId="7757" xr:uid="{BFED6E3A-3E8C-40AA-9BC3-A6C748311B32}"/>
    <cellStyle name="SAPBEXexcBad7 5 2 2 4" xfId="2063" xr:uid="{8106C7C2-C379-41B0-B973-F08477E98616}"/>
    <cellStyle name="SAPBEXexcBad7 5 2 2 4 2" xfId="5171" xr:uid="{1AC10F84-BDD5-4B6A-8C97-0F1F4154ED84}"/>
    <cellStyle name="SAPBEXexcBad7 5 2 2 4 3" xfId="8273" xr:uid="{B1DAC75B-DCFB-4A76-A35A-1CBE7D90FB9C}"/>
    <cellStyle name="SAPBEXexcBad7 5 2 2 5" xfId="3620" xr:uid="{D105CA3A-1CC9-4871-9C00-C8FC66A3DFDD}"/>
    <cellStyle name="SAPBEXexcBad7 5 2 2 6" xfId="6722" xr:uid="{E38697A8-A022-44B8-ABB2-8A1D3026C777}"/>
    <cellStyle name="SAPBEXexcBad7 5 2 3" xfId="1276" xr:uid="{452C2324-46E6-4F46-A687-D8F6B4106291}"/>
    <cellStyle name="SAPBEXexcBad7 5 2 3 2" xfId="2323" xr:uid="{B145191A-92AB-4AD9-AFF8-08E570A4C6A0}"/>
    <cellStyle name="SAPBEXexcBad7 5 2 3 2 2" xfId="5429" xr:uid="{316CF866-ADB0-4383-833F-884D6BA9B941}"/>
    <cellStyle name="SAPBEXexcBad7 5 2 3 2 3" xfId="8531" xr:uid="{A1A7DD69-8396-4FD6-8193-4F44C4D15627}"/>
    <cellStyle name="SAPBEXexcBad7 5 2 3 3" xfId="3878" xr:uid="{B410E54E-6007-4312-94AC-D63FA7E48CC4}"/>
    <cellStyle name="SAPBEXexcBad7 5 2 3 4" xfId="6980" xr:uid="{7B852FE0-666D-4933-A31B-FA93443FCD80}"/>
    <cellStyle name="SAPBEXexcBad7 5 2 4" xfId="2843" xr:uid="{2D4FC6A0-79C1-4EF9-9CD5-DFB75967E87A}"/>
    <cellStyle name="SAPBEXexcBad7 5 2 4 2" xfId="5945" xr:uid="{FC30B8B3-C152-4632-AED2-7F89B4E1A233}"/>
    <cellStyle name="SAPBEXexcBad7 5 2 4 2 2" xfId="9047" xr:uid="{01CB18A6-0875-494D-9F9C-5A52EEEFDA73}"/>
    <cellStyle name="SAPBEXexcBad7 5 2 4 3" xfId="4397" xr:uid="{13D00F9A-C797-474B-B776-F2D54D1ABD2F}"/>
    <cellStyle name="SAPBEXexcBad7 5 2 4 4" xfId="7499" xr:uid="{AE870124-F8EA-41D9-AF82-52D5EB2BFB03}"/>
    <cellStyle name="SAPBEXexcBad7 5 2 5" xfId="1805" xr:uid="{F4B755A8-72B9-4C60-AF42-67778BBEFAB7}"/>
    <cellStyle name="SAPBEXexcBad7 5 2 5 2" xfId="4913" xr:uid="{83034D5F-5ECE-4EB9-B4F9-FAD3315877D3}"/>
    <cellStyle name="SAPBEXexcBad7 5 2 5 3" xfId="8015" xr:uid="{F182483D-C343-43A0-A54D-6BCE9BC71627}"/>
    <cellStyle name="SAPBEXexcBad7 5 2 6" xfId="3362" xr:uid="{CD5464E3-A78D-4139-9161-3C1009164283}"/>
    <cellStyle name="SAPBEXexcBad7 5 2 7" xfId="6464" xr:uid="{CA330632-DF90-41AA-A97E-306E28753432}"/>
    <cellStyle name="SAPBEXexcBad7 6" xfId="320" xr:uid="{C7777783-95E2-44DF-9802-13CB12105AE3}"/>
    <cellStyle name="SAPBEXexcBad7 6 2" xfId="746" xr:uid="{51717A4F-937C-4E54-9041-499A0E7671CC}"/>
    <cellStyle name="SAPBEXexcBad7 6 2 2" xfId="1019" xr:uid="{01898707-2027-4921-BD1E-B2861562AD0E}"/>
    <cellStyle name="SAPBEXexcBad7 6 2 2 2" xfId="1535" xr:uid="{64962475-2C4F-43CA-AD5B-5431F93D012C}"/>
    <cellStyle name="SAPBEXexcBad7 6 2 2 2 2" xfId="2582" xr:uid="{9FB2F5CE-8814-4CBA-B4AB-A70FA818134C}"/>
    <cellStyle name="SAPBEXexcBad7 6 2 2 2 2 2" xfId="5688" xr:uid="{A9D23E0A-04ED-499B-AC08-E8713DCF3949}"/>
    <cellStyle name="SAPBEXexcBad7 6 2 2 2 2 3" xfId="8790" xr:uid="{3B9391B6-5241-4BFE-A36F-A062F8F1988A}"/>
    <cellStyle name="SAPBEXexcBad7 6 2 2 2 3" xfId="4137" xr:uid="{A4FAE75B-A40B-4E87-8C22-CBB65CFFE150}"/>
    <cellStyle name="SAPBEXexcBad7 6 2 2 2 4" xfId="7239" xr:uid="{106DEC6F-A894-4E96-A3FF-632BA443ED69}"/>
    <cellStyle name="SAPBEXexcBad7 6 2 2 3" xfId="3102" xr:uid="{976F9E4F-BB2E-4D50-BBFE-7F987B6652BC}"/>
    <cellStyle name="SAPBEXexcBad7 6 2 2 3 2" xfId="6204" xr:uid="{86E4DCE9-9DDA-4CB8-B3BD-B8F938E1E33C}"/>
    <cellStyle name="SAPBEXexcBad7 6 2 2 3 2 2" xfId="9306" xr:uid="{F64648C0-9D99-4DB5-B496-0D4005B33B83}"/>
    <cellStyle name="SAPBEXexcBad7 6 2 2 3 3" xfId="4656" xr:uid="{BDB03535-9016-4F06-A41C-2876C5134F57}"/>
    <cellStyle name="SAPBEXexcBad7 6 2 2 3 4" xfId="7758" xr:uid="{40498F6D-06D4-40C9-8D71-8047824C3E81}"/>
    <cellStyle name="SAPBEXexcBad7 6 2 2 4" xfId="2064" xr:uid="{93A65081-ED37-4438-BFC4-8AF9077B9D7B}"/>
    <cellStyle name="SAPBEXexcBad7 6 2 2 4 2" xfId="5172" xr:uid="{234B1244-7DFF-4291-9C7E-536E1F65CD02}"/>
    <cellStyle name="SAPBEXexcBad7 6 2 2 4 3" xfId="8274" xr:uid="{BBCC445E-86F6-4DB5-8A89-B833BE212E8A}"/>
    <cellStyle name="SAPBEXexcBad7 6 2 2 5" xfId="3621" xr:uid="{2B797626-111C-4674-8A59-B78BD1D68F90}"/>
    <cellStyle name="SAPBEXexcBad7 6 2 2 6" xfId="6723" xr:uid="{58D178EC-A15D-4151-8BE3-FE69968784CC}"/>
    <cellStyle name="SAPBEXexcBad7 6 2 3" xfId="1277" xr:uid="{304F53FB-9668-4FD0-A283-BB2B175B9660}"/>
    <cellStyle name="SAPBEXexcBad7 6 2 3 2" xfId="2324" xr:uid="{4EF7BD3F-03B9-4B71-8841-D3BE75707720}"/>
    <cellStyle name="SAPBEXexcBad7 6 2 3 2 2" xfId="5430" xr:uid="{196B5871-4760-4FD6-9C1C-2DB7993163E9}"/>
    <cellStyle name="SAPBEXexcBad7 6 2 3 2 3" xfId="8532" xr:uid="{1307349A-DED8-4230-A954-696DE8B2DB19}"/>
    <cellStyle name="SAPBEXexcBad7 6 2 3 3" xfId="3879" xr:uid="{62D445EB-1445-4090-ACFA-D579E922A4C8}"/>
    <cellStyle name="SAPBEXexcBad7 6 2 3 4" xfId="6981" xr:uid="{0FFCA7AC-9AC3-47EF-AAC1-6F156DB67DF6}"/>
    <cellStyle name="SAPBEXexcBad7 6 2 4" xfId="2844" xr:uid="{FB64F90E-3251-4FDA-B45B-6D1C402BD289}"/>
    <cellStyle name="SAPBEXexcBad7 6 2 4 2" xfId="5946" xr:uid="{337B74B2-D938-4C56-B1C1-936AFFB5F2E6}"/>
    <cellStyle name="SAPBEXexcBad7 6 2 4 2 2" xfId="9048" xr:uid="{BF85F979-D2DB-4AFD-B277-FA9B8E379DB9}"/>
    <cellStyle name="SAPBEXexcBad7 6 2 4 3" xfId="4398" xr:uid="{B5F3777E-B901-403A-9AAB-7B58CCF84497}"/>
    <cellStyle name="SAPBEXexcBad7 6 2 4 4" xfId="7500" xr:uid="{8DDBEA5D-E69A-4385-A96D-E83105F770F9}"/>
    <cellStyle name="SAPBEXexcBad7 6 2 5" xfId="1806" xr:uid="{46B4CCBC-F5D9-43E7-B9F3-EEC8D5F936C6}"/>
    <cellStyle name="SAPBEXexcBad7 6 2 5 2" xfId="4914" xr:uid="{AAFE8DEF-54FA-4038-9B6C-1B1D8336C8A1}"/>
    <cellStyle name="SAPBEXexcBad7 6 2 5 3" xfId="8016" xr:uid="{853198DB-079B-4597-8D42-E74E278443DA}"/>
    <cellStyle name="SAPBEXexcBad7 6 2 6" xfId="3363" xr:uid="{65377543-7295-45C4-A284-1570E359887D}"/>
    <cellStyle name="SAPBEXexcBad7 6 2 7" xfId="6465" xr:uid="{FDF6CC51-F3F6-4741-8E91-733149BB64FC}"/>
    <cellStyle name="SAPBEXexcBad7 7" xfId="741" xr:uid="{FFDA0F41-C4B8-4F2C-B60C-060F0F577A10}"/>
    <cellStyle name="SAPBEXexcBad7 7 2" xfId="1014" xr:uid="{AFEE8795-841A-482F-AE4E-01E5F614B9B7}"/>
    <cellStyle name="SAPBEXexcBad7 7 2 2" xfId="1530" xr:uid="{542E410C-0478-4877-87C4-A359245E5D13}"/>
    <cellStyle name="SAPBEXexcBad7 7 2 2 2" xfId="2577" xr:uid="{E3028AE7-51A5-4DBD-8519-755B30385BD3}"/>
    <cellStyle name="SAPBEXexcBad7 7 2 2 2 2" xfId="5683" xr:uid="{600381DC-8F6D-438F-B441-51903CBD5291}"/>
    <cellStyle name="SAPBEXexcBad7 7 2 2 2 3" xfId="8785" xr:uid="{5318753B-8E07-4DF9-9EA0-A51E41A90596}"/>
    <cellStyle name="SAPBEXexcBad7 7 2 2 3" xfId="4132" xr:uid="{9FA1733C-024F-4065-B994-D6226397EDCC}"/>
    <cellStyle name="SAPBEXexcBad7 7 2 2 4" xfId="7234" xr:uid="{B2CB0787-1D7E-4E4F-9B3A-B5D8E0D4CE9D}"/>
    <cellStyle name="SAPBEXexcBad7 7 2 3" xfId="3097" xr:uid="{9D1F4E07-4B0C-4939-A83D-6FF1E3080A86}"/>
    <cellStyle name="SAPBEXexcBad7 7 2 3 2" xfId="6199" xr:uid="{42BF97C7-BA14-4EC5-BE81-B8549E889C43}"/>
    <cellStyle name="SAPBEXexcBad7 7 2 3 2 2" xfId="9301" xr:uid="{3891D44A-3C03-41ED-8F9A-3D7DCBAEA192}"/>
    <cellStyle name="SAPBEXexcBad7 7 2 3 3" xfId="4651" xr:uid="{BF74080F-204C-4CEA-95F5-EC643DDDB530}"/>
    <cellStyle name="SAPBEXexcBad7 7 2 3 4" xfId="7753" xr:uid="{FAD765DE-EBB6-467A-8C87-DC2A170699D3}"/>
    <cellStyle name="SAPBEXexcBad7 7 2 4" xfId="2059" xr:uid="{FABE419C-D865-41B3-B9BC-198B4D3EA91D}"/>
    <cellStyle name="SAPBEXexcBad7 7 2 4 2" xfId="5167" xr:uid="{731A0A6B-03AF-427D-87AB-CB853C3E33BB}"/>
    <cellStyle name="SAPBEXexcBad7 7 2 4 3" xfId="8269" xr:uid="{18974A45-80B0-4244-8C63-73CD767AC1E6}"/>
    <cellStyle name="SAPBEXexcBad7 7 2 5" xfId="3616" xr:uid="{3A938311-D772-4A67-81E2-478CBF83781A}"/>
    <cellStyle name="SAPBEXexcBad7 7 2 6" xfId="6718" xr:uid="{9BE5556F-CE2B-4F10-931E-2684D568A308}"/>
    <cellStyle name="SAPBEXexcBad7 7 3" xfId="1272" xr:uid="{6AF98A34-9BCC-4BF9-AEEB-42CCF0E5A0EA}"/>
    <cellStyle name="SAPBEXexcBad7 7 3 2" xfId="2319" xr:uid="{BC2AF1BC-BA98-4992-AF46-CB9BBE5FF9E7}"/>
    <cellStyle name="SAPBEXexcBad7 7 3 2 2" xfId="5425" xr:uid="{5AA14ABD-65D3-4B66-BB4D-5F676844956C}"/>
    <cellStyle name="SAPBEXexcBad7 7 3 2 3" xfId="8527" xr:uid="{5B4D80CB-E96E-4444-B80C-4B426C8D81A8}"/>
    <cellStyle name="SAPBEXexcBad7 7 3 3" xfId="3874" xr:uid="{6835A022-9B1F-495C-A30A-F168A6B3C9DF}"/>
    <cellStyle name="SAPBEXexcBad7 7 3 4" xfId="6976" xr:uid="{61F1A347-6667-4E86-93D9-DAE8F195FA84}"/>
    <cellStyle name="SAPBEXexcBad7 7 4" xfId="2839" xr:uid="{424AAB21-C693-4D55-9D3B-8346D63BE69B}"/>
    <cellStyle name="SAPBEXexcBad7 7 4 2" xfId="5941" xr:uid="{3F24575A-06E4-4DE2-9890-574D3A010399}"/>
    <cellStyle name="SAPBEXexcBad7 7 4 2 2" xfId="9043" xr:uid="{4450C371-CAC0-4E69-8E60-C6303E9B7B95}"/>
    <cellStyle name="SAPBEXexcBad7 7 4 3" xfId="4393" xr:uid="{47129E0F-A537-4B4E-BDF5-A8BD32431F14}"/>
    <cellStyle name="SAPBEXexcBad7 7 4 4" xfId="7495" xr:uid="{1F1DA9F6-2BB5-4C4B-BF33-593C8E50ECEA}"/>
    <cellStyle name="SAPBEXexcBad7 7 5" xfId="1801" xr:uid="{EA5A1AA7-B285-4D31-84A2-BB8EF7CA4EFD}"/>
    <cellStyle name="SAPBEXexcBad7 7 5 2" xfId="4909" xr:uid="{6698808C-B70A-4019-B5CF-80210F151E29}"/>
    <cellStyle name="SAPBEXexcBad7 7 5 3" xfId="8011" xr:uid="{DF96EB33-23F2-4371-B706-0246F7937C00}"/>
    <cellStyle name="SAPBEXexcBad7 7 6" xfId="3358" xr:uid="{2A473F38-3518-4A37-B2BB-39E1A1853ED1}"/>
    <cellStyle name="SAPBEXexcBad7 7 7" xfId="6460" xr:uid="{AD827E20-7AF7-4D8D-9556-40661A162A74}"/>
    <cellStyle name="SAPBEXexcBad8" xfId="321" xr:uid="{5F86B83D-BDCC-44C0-BC7C-FA7DD56781CE}"/>
    <cellStyle name="SAPBEXexcBad8 2" xfId="322" xr:uid="{85C3D0C9-1DB1-4288-81EC-382F6FA44A5B}"/>
    <cellStyle name="SAPBEXexcBad8 2 2" xfId="748" xr:uid="{7D80F7A5-7344-4FEB-9CD8-2F144A9C9651}"/>
    <cellStyle name="SAPBEXexcBad8 2 2 2" xfId="1021" xr:uid="{8B0D255F-A1E3-4A7D-9618-F5A5208BD5C4}"/>
    <cellStyle name="SAPBEXexcBad8 2 2 2 2" xfId="1537" xr:uid="{CB2D4D81-F557-46CE-930C-2E267321B27E}"/>
    <cellStyle name="SAPBEXexcBad8 2 2 2 2 2" xfId="2584" xr:uid="{304A8613-0948-4397-A43F-7D9E5DA75001}"/>
    <cellStyle name="SAPBEXexcBad8 2 2 2 2 2 2" xfId="5690" xr:uid="{952888CF-D6A0-4F35-BED8-73F4E136146B}"/>
    <cellStyle name="SAPBEXexcBad8 2 2 2 2 2 3" xfId="8792" xr:uid="{0F85AFCE-2435-45A7-A204-439B44B80642}"/>
    <cellStyle name="SAPBEXexcBad8 2 2 2 2 3" xfId="4139" xr:uid="{1C509E52-ACF6-4422-9608-B46F383D5CE5}"/>
    <cellStyle name="SAPBEXexcBad8 2 2 2 2 4" xfId="7241" xr:uid="{BC269D7C-D2FF-4884-AEAE-3A2B5A7A23CC}"/>
    <cellStyle name="SAPBEXexcBad8 2 2 2 3" xfId="3104" xr:uid="{C519A1DE-BA3B-44EE-8113-5F37B483C377}"/>
    <cellStyle name="SAPBEXexcBad8 2 2 2 3 2" xfId="6206" xr:uid="{18E99B34-3818-4A08-A092-DE1C430284B2}"/>
    <cellStyle name="SAPBEXexcBad8 2 2 2 3 2 2" xfId="9308" xr:uid="{2A45A621-A05D-488A-8F44-A78B698AB69C}"/>
    <cellStyle name="SAPBEXexcBad8 2 2 2 3 3" xfId="4658" xr:uid="{C72467DE-DF18-45B3-9210-AF9B0A8506CF}"/>
    <cellStyle name="SAPBEXexcBad8 2 2 2 3 4" xfId="7760" xr:uid="{BBDF27E5-F018-42A1-AD7F-D449C276ED5C}"/>
    <cellStyle name="SAPBEXexcBad8 2 2 2 4" xfId="2066" xr:uid="{13C212E2-149F-4581-AA6F-921B7F81285D}"/>
    <cellStyle name="SAPBEXexcBad8 2 2 2 4 2" xfId="5174" xr:uid="{89C77C40-AFA6-4F7D-95FB-6C1A45CC1B63}"/>
    <cellStyle name="SAPBEXexcBad8 2 2 2 4 3" xfId="8276" xr:uid="{6142A7D9-C3D5-4576-9CB2-65B4319D7878}"/>
    <cellStyle name="SAPBEXexcBad8 2 2 2 5" xfId="3623" xr:uid="{290234CC-9273-4A37-B318-F70DA4CA7825}"/>
    <cellStyle name="SAPBEXexcBad8 2 2 2 6" xfId="6725" xr:uid="{139A73F3-D3A8-479D-A01E-D4AE660CA88F}"/>
    <cellStyle name="SAPBEXexcBad8 2 2 3" xfId="1279" xr:uid="{4A49C750-4ACA-4CF5-9182-B05EF182A259}"/>
    <cellStyle name="SAPBEXexcBad8 2 2 3 2" xfId="2326" xr:uid="{A1D8CCA8-F2EE-423D-AE8E-B0C365D18160}"/>
    <cellStyle name="SAPBEXexcBad8 2 2 3 2 2" xfId="5432" xr:uid="{BFD87360-EE5F-43F9-9C8F-A95032E31FEB}"/>
    <cellStyle name="SAPBEXexcBad8 2 2 3 2 3" xfId="8534" xr:uid="{F02CB750-194B-4857-9615-8AD2A4A834D3}"/>
    <cellStyle name="SAPBEXexcBad8 2 2 3 3" xfId="3881" xr:uid="{3282B300-0B78-4460-B9AF-BD383219BFCD}"/>
    <cellStyle name="SAPBEXexcBad8 2 2 3 4" xfId="6983" xr:uid="{B2A28AF3-8FD8-4053-8EB9-0C0E2B5E1F7B}"/>
    <cellStyle name="SAPBEXexcBad8 2 2 4" xfId="2846" xr:uid="{3CAB0C52-B378-4979-8D56-C999B24147C0}"/>
    <cellStyle name="SAPBEXexcBad8 2 2 4 2" xfId="5948" xr:uid="{F9989229-7520-45CC-9E7F-E1B4379E6173}"/>
    <cellStyle name="SAPBEXexcBad8 2 2 4 2 2" xfId="9050" xr:uid="{DF7F6234-2A8C-470B-ACB8-DBE04A6B391F}"/>
    <cellStyle name="SAPBEXexcBad8 2 2 4 3" xfId="4400" xr:uid="{53BFFE80-68E9-44D2-904C-6703AAE942AA}"/>
    <cellStyle name="SAPBEXexcBad8 2 2 4 4" xfId="7502" xr:uid="{FCF5E4C4-FAC6-4435-83A2-5547A3004FA1}"/>
    <cellStyle name="SAPBEXexcBad8 2 2 5" xfId="1808" xr:uid="{58E33E30-7B9F-4DD0-9653-257A5C3EE3E5}"/>
    <cellStyle name="SAPBEXexcBad8 2 2 5 2" xfId="4916" xr:uid="{8BE9C9F7-79D2-4FAA-98D8-842F1BBA5F64}"/>
    <cellStyle name="SAPBEXexcBad8 2 2 5 3" xfId="8018" xr:uid="{3961F2F1-95E8-4C02-BBB9-B24799C0C9A7}"/>
    <cellStyle name="SAPBEXexcBad8 2 2 6" xfId="3365" xr:uid="{98A300B7-A2FF-4EB8-85F5-E19BEE3C90A7}"/>
    <cellStyle name="SAPBEXexcBad8 2 2 7" xfId="6467" xr:uid="{650FDFF1-7EBB-425F-B7B7-9E48AA63BCC9}"/>
    <cellStyle name="SAPBEXexcBad8 3" xfId="323" xr:uid="{908524D2-5A7B-4B0D-B86E-99714AF5EE9F}"/>
    <cellStyle name="SAPBEXexcBad8 3 2" xfId="749" xr:uid="{311BE1D7-E70A-42BC-9FB8-9079A5F760B6}"/>
    <cellStyle name="SAPBEXexcBad8 3 2 2" xfId="1022" xr:uid="{B01C3E1A-3EA7-47FB-8FCF-AED7CAFF6BC2}"/>
    <cellStyle name="SAPBEXexcBad8 3 2 2 2" xfId="1538" xr:uid="{502DC8EE-1F7B-4E9C-821E-68E4079A768E}"/>
    <cellStyle name="SAPBEXexcBad8 3 2 2 2 2" xfId="2585" xr:uid="{C61D8A6F-EAF9-45E0-9B74-CCFA4635CD2C}"/>
    <cellStyle name="SAPBEXexcBad8 3 2 2 2 2 2" xfId="5691" xr:uid="{C42853A8-991D-443F-A66C-BEF5927BC588}"/>
    <cellStyle name="SAPBEXexcBad8 3 2 2 2 2 3" xfId="8793" xr:uid="{B1CBFB21-186D-4B15-B23D-9AF32C47DC61}"/>
    <cellStyle name="SAPBEXexcBad8 3 2 2 2 3" xfId="4140" xr:uid="{E41C5772-E924-4282-A09E-EDEBF8FA4D6C}"/>
    <cellStyle name="SAPBEXexcBad8 3 2 2 2 4" xfId="7242" xr:uid="{69480604-2D5A-427A-914D-C5980CFA0489}"/>
    <cellStyle name="SAPBEXexcBad8 3 2 2 3" xfId="3105" xr:uid="{F27E2CA0-0868-4628-8D2F-F2FE446354C9}"/>
    <cellStyle name="SAPBEXexcBad8 3 2 2 3 2" xfId="6207" xr:uid="{1F531FC8-5E76-4218-A148-980FA1F4A690}"/>
    <cellStyle name="SAPBEXexcBad8 3 2 2 3 2 2" xfId="9309" xr:uid="{8524B0B5-8C5D-4439-8423-CFD29B8673CA}"/>
    <cellStyle name="SAPBEXexcBad8 3 2 2 3 3" xfId="4659" xr:uid="{2CFA2726-6A89-4C22-A9F4-06D20847F63E}"/>
    <cellStyle name="SAPBEXexcBad8 3 2 2 3 4" xfId="7761" xr:uid="{770B91A4-F722-4BB9-8BFF-29CA43208738}"/>
    <cellStyle name="SAPBEXexcBad8 3 2 2 4" xfId="2067" xr:uid="{6B3D00D8-9F46-4A16-91B5-4754508BC3DF}"/>
    <cellStyle name="SAPBEXexcBad8 3 2 2 4 2" xfId="5175" xr:uid="{B7BAFA7F-76B4-4EAC-9736-ED8728368CBF}"/>
    <cellStyle name="SAPBEXexcBad8 3 2 2 4 3" xfId="8277" xr:uid="{58182A7D-2F1F-43A5-A5B2-28BED228B5BE}"/>
    <cellStyle name="SAPBEXexcBad8 3 2 2 5" xfId="3624" xr:uid="{5B3AB3CF-7461-47D4-8B60-7DFD947F4171}"/>
    <cellStyle name="SAPBEXexcBad8 3 2 2 6" xfId="6726" xr:uid="{05B46569-64A9-47AC-AE84-1A97B95ADC42}"/>
    <cellStyle name="SAPBEXexcBad8 3 2 3" xfId="1280" xr:uid="{F28D86E2-C560-4F45-A8B3-DA88D2B2799E}"/>
    <cellStyle name="SAPBEXexcBad8 3 2 3 2" xfId="2327" xr:uid="{018E0A38-4533-4BAB-A92E-0B19ED1B1C27}"/>
    <cellStyle name="SAPBEXexcBad8 3 2 3 2 2" xfId="5433" xr:uid="{3AE8A102-0394-40A2-B47F-D669F5BAA0E9}"/>
    <cellStyle name="SAPBEXexcBad8 3 2 3 2 3" xfId="8535" xr:uid="{3B7F323D-0DD7-4C86-8888-6FF41D949A05}"/>
    <cellStyle name="SAPBEXexcBad8 3 2 3 3" xfId="3882" xr:uid="{BD10F941-42F4-45BA-8EE5-17280948EBC1}"/>
    <cellStyle name="SAPBEXexcBad8 3 2 3 4" xfId="6984" xr:uid="{AC0276A9-A973-49AC-BFF8-9F5FD8B43EF3}"/>
    <cellStyle name="SAPBEXexcBad8 3 2 4" xfId="2847" xr:uid="{FD3E9A89-F502-449B-A4E8-7D0411FCCD78}"/>
    <cellStyle name="SAPBEXexcBad8 3 2 4 2" xfId="5949" xr:uid="{3BDBF2EB-8559-4F26-8BC6-3E3C57E0B7AC}"/>
    <cellStyle name="SAPBEXexcBad8 3 2 4 2 2" xfId="9051" xr:uid="{42CDA067-E7A4-4AF0-8845-D36EF21FFD27}"/>
    <cellStyle name="SAPBEXexcBad8 3 2 4 3" xfId="4401" xr:uid="{1020090D-C199-42B0-BC8C-1721D0AE5B06}"/>
    <cellStyle name="SAPBEXexcBad8 3 2 4 4" xfId="7503" xr:uid="{08BB7FEE-6A91-41B3-A94B-9EFFC9C7B884}"/>
    <cellStyle name="SAPBEXexcBad8 3 2 5" xfId="1809" xr:uid="{E6C5B81C-8873-49A9-BF6E-A1AC07D9C8F8}"/>
    <cellStyle name="SAPBEXexcBad8 3 2 5 2" xfId="4917" xr:uid="{AC8DAA99-C616-434D-B436-8B059C2EC235}"/>
    <cellStyle name="SAPBEXexcBad8 3 2 5 3" xfId="8019" xr:uid="{4C4D8EBA-24B1-4049-8586-0749C9968F75}"/>
    <cellStyle name="SAPBEXexcBad8 3 2 6" xfId="3366" xr:uid="{A84D7191-C8C2-4C53-8A97-6CD9B550FDAA}"/>
    <cellStyle name="SAPBEXexcBad8 3 2 7" xfId="6468" xr:uid="{3015BC24-3045-4D93-9952-FF24FD93760D}"/>
    <cellStyle name="SAPBEXexcBad8 4" xfId="324" xr:uid="{F2C643EA-E624-4EC2-88FC-CB1FC55C5A6B}"/>
    <cellStyle name="SAPBEXexcBad8 4 2" xfId="750" xr:uid="{DE872790-6278-4DFB-878E-6526F028568A}"/>
    <cellStyle name="SAPBEXexcBad8 4 2 2" xfId="1023" xr:uid="{D244EDBD-9E42-4DFD-ADC6-E9D86C8EEC72}"/>
    <cellStyle name="SAPBEXexcBad8 4 2 2 2" xfId="1539" xr:uid="{AAC5B5A1-9F2F-47F2-9CD5-24F2C71AEBD7}"/>
    <cellStyle name="SAPBEXexcBad8 4 2 2 2 2" xfId="2586" xr:uid="{2660750F-8654-4802-A36D-6FBC0C2D411E}"/>
    <cellStyle name="SAPBEXexcBad8 4 2 2 2 2 2" xfId="5692" xr:uid="{03113ACF-233B-4DE4-80EC-80D2668274D5}"/>
    <cellStyle name="SAPBEXexcBad8 4 2 2 2 2 3" xfId="8794" xr:uid="{752D60AB-9FCC-408C-9B7C-E9A56498E14C}"/>
    <cellStyle name="SAPBEXexcBad8 4 2 2 2 3" xfId="4141" xr:uid="{F104C46F-7D7B-46AA-8244-C54A3A65562B}"/>
    <cellStyle name="SAPBEXexcBad8 4 2 2 2 4" xfId="7243" xr:uid="{BF49F734-C9E2-4A82-8EA9-1DFF7CAE243E}"/>
    <cellStyle name="SAPBEXexcBad8 4 2 2 3" xfId="3106" xr:uid="{46FAC6C9-8A39-4766-A697-6210F5C43630}"/>
    <cellStyle name="SAPBEXexcBad8 4 2 2 3 2" xfId="6208" xr:uid="{6658355A-B383-44D1-B485-2E99552F871E}"/>
    <cellStyle name="SAPBEXexcBad8 4 2 2 3 2 2" xfId="9310" xr:uid="{A21FF845-3037-4D69-A890-CF1A32B2AE97}"/>
    <cellStyle name="SAPBEXexcBad8 4 2 2 3 3" xfId="4660" xr:uid="{C31200D1-0DD2-44B6-8761-0CBDFB4805A4}"/>
    <cellStyle name="SAPBEXexcBad8 4 2 2 3 4" xfId="7762" xr:uid="{17542915-38EE-4687-9857-A7580C5AFDF3}"/>
    <cellStyle name="SAPBEXexcBad8 4 2 2 4" xfId="2068" xr:uid="{C66B436D-7496-4DDF-A853-77EAA74FF776}"/>
    <cellStyle name="SAPBEXexcBad8 4 2 2 4 2" xfId="5176" xr:uid="{0C4685A7-799B-482B-96E5-F37168544A72}"/>
    <cellStyle name="SAPBEXexcBad8 4 2 2 4 3" xfId="8278" xr:uid="{C24A885E-AE3F-45E6-BB7B-C07F5244CC33}"/>
    <cellStyle name="SAPBEXexcBad8 4 2 2 5" xfId="3625" xr:uid="{F34570EA-F89A-4F25-B36F-E27A83591266}"/>
    <cellStyle name="SAPBEXexcBad8 4 2 2 6" xfId="6727" xr:uid="{45550198-8E67-4358-8038-A545B85BCA08}"/>
    <cellStyle name="SAPBEXexcBad8 4 2 3" xfId="1281" xr:uid="{A63B5B59-7099-4E1B-83B8-C7F4E05C822D}"/>
    <cellStyle name="SAPBEXexcBad8 4 2 3 2" xfId="2328" xr:uid="{519D3D6F-C635-4B47-9EF0-5B2DD4CB7B40}"/>
    <cellStyle name="SAPBEXexcBad8 4 2 3 2 2" xfId="5434" xr:uid="{B7A88423-9583-442B-A9D3-A3F947A1E557}"/>
    <cellStyle name="SAPBEXexcBad8 4 2 3 2 3" xfId="8536" xr:uid="{F1A978FB-8CC4-4925-BEAF-43BCF7CF1E8E}"/>
    <cellStyle name="SAPBEXexcBad8 4 2 3 3" xfId="3883" xr:uid="{6D17D1E7-3C3F-4D91-B64D-6470CAE1A92C}"/>
    <cellStyle name="SAPBEXexcBad8 4 2 3 4" xfId="6985" xr:uid="{DBA0CCA8-D3B3-4D5F-BC56-AD3C30B2921A}"/>
    <cellStyle name="SAPBEXexcBad8 4 2 4" xfId="2848" xr:uid="{A87BF213-D40B-4DE0-AD9E-4220F1F19E11}"/>
    <cellStyle name="SAPBEXexcBad8 4 2 4 2" xfId="5950" xr:uid="{410E1A52-D600-4E7C-B5DF-D11BA3929AF0}"/>
    <cellStyle name="SAPBEXexcBad8 4 2 4 2 2" xfId="9052" xr:uid="{157D5F82-9B06-41AA-A697-4C8766FC03D4}"/>
    <cellStyle name="SAPBEXexcBad8 4 2 4 3" xfId="4402" xr:uid="{2FB7F2E7-8BFF-4C0A-8807-35E3284C095A}"/>
    <cellStyle name="SAPBEXexcBad8 4 2 4 4" xfId="7504" xr:uid="{23D6E972-F8A0-4D9C-A900-729A5D480228}"/>
    <cellStyle name="SAPBEXexcBad8 4 2 5" xfId="1810" xr:uid="{06F4EC4D-F331-4749-9F75-657B73E85574}"/>
    <cellStyle name="SAPBEXexcBad8 4 2 5 2" xfId="4918" xr:uid="{3A4FAAC7-88FC-4728-8D46-7465BB82C45A}"/>
    <cellStyle name="SAPBEXexcBad8 4 2 5 3" xfId="8020" xr:uid="{789BCD02-4DD4-479F-9640-53F0BFE8568D}"/>
    <cellStyle name="SAPBEXexcBad8 4 2 6" xfId="3367" xr:uid="{6DAA0F33-57C7-4613-9C3C-16F50984210C}"/>
    <cellStyle name="SAPBEXexcBad8 4 2 7" xfId="6469" xr:uid="{00806B85-DF45-4EBA-B5A6-4764FB5F3A43}"/>
    <cellStyle name="SAPBEXexcBad8 5" xfId="325" xr:uid="{777D4336-1A7C-4DDE-85BA-FAB874254E2A}"/>
    <cellStyle name="SAPBEXexcBad8 5 2" xfId="751" xr:uid="{89FFC407-70FE-4A98-AEC8-67F30FD21729}"/>
    <cellStyle name="SAPBEXexcBad8 5 2 2" xfId="1024" xr:uid="{E0D80D01-E889-4B48-9AF2-0108244C8EFB}"/>
    <cellStyle name="SAPBEXexcBad8 5 2 2 2" xfId="1540" xr:uid="{92A2D031-AC39-487C-B43E-DD7BC423440D}"/>
    <cellStyle name="SAPBEXexcBad8 5 2 2 2 2" xfId="2587" xr:uid="{2B49D116-84CE-4018-88E2-52148901FAAE}"/>
    <cellStyle name="SAPBEXexcBad8 5 2 2 2 2 2" xfId="5693" xr:uid="{CB94FB61-6440-4E87-8E1A-C77C29106B31}"/>
    <cellStyle name="SAPBEXexcBad8 5 2 2 2 2 3" xfId="8795" xr:uid="{3A96E93E-E871-403F-9CD9-6676A6AC3581}"/>
    <cellStyle name="SAPBEXexcBad8 5 2 2 2 3" xfId="4142" xr:uid="{244E75C4-4B82-4A9A-ACA3-632B1259A9DC}"/>
    <cellStyle name="SAPBEXexcBad8 5 2 2 2 4" xfId="7244" xr:uid="{6E5980E6-2E3A-4B37-B999-911CC34FD328}"/>
    <cellStyle name="SAPBEXexcBad8 5 2 2 3" xfId="3107" xr:uid="{3B1F5994-4F0A-494B-B486-06185BEB0EC0}"/>
    <cellStyle name="SAPBEXexcBad8 5 2 2 3 2" xfId="6209" xr:uid="{0C7782F8-5831-49D8-AB6C-1B2FEC720CE4}"/>
    <cellStyle name="SAPBEXexcBad8 5 2 2 3 2 2" xfId="9311" xr:uid="{FEE13FA7-B08D-49DB-86D9-2ABA89E9CD11}"/>
    <cellStyle name="SAPBEXexcBad8 5 2 2 3 3" xfId="4661" xr:uid="{D3FF8F77-4FB3-47AF-AFC7-D91FB0FD2127}"/>
    <cellStyle name="SAPBEXexcBad8 5 2 2 3 4" xfId="7763" xr:uid="{95F31A5B-57B7-43A0-8E25-F6840207E183}"/>
    <cellStyle name="SAPBEXexcBad8 5 2 2 4" xfId="2069" xr:uid="{AB91F1DE-B80F-4AE6-BFF6-F01EC0062CE7}"/>
    <cellStyle name="SAPBEXexcBad8 5 2 2 4 2" xfId="5177" xr:uid="{4AAAE2D1-47CA-4F93-81E1-F5D735D3923E}"/>
    <cellStyle name="SAPBEXexcBad8 5 2 2 4 3" xfId="8279" xr:uid="{F6B2DC0A-831A-4620-9E13-14540DCE6D2B}"/>
    <cellStyle name="SAPBEXexcBad8 5 2 2 5" xfId="3626" xr:uid="{F9FF0993-2B01-468D-923D-2BDC71E968DD}"/>
    <cellStyle name="SAPBEXexcBad8 5 2 2 6" xfId="6728" xr:uid="{C9BF977B-5CF7-481E-BFB5-BFD602E970EA}"/>
    <cellStyle name="SAPBEXexcBad8 5 2 3" xfId="1282" xr:uid="{6A3172E8-3229-4D65-B001-B9DCB8B10371}"/>
    <cellStyle name="SAPBEXexcBad8 5 2 3 2" xfId="2329" xr:uid="{09A63DFD-305F-406E-AB51-383CAE9A2A0B}"/>
    <cellStyle name="SAPBEXexcBad8 5 2 3 2 2" xfId="5435" xr:uid="{A095A7FF-ED10-4B51-B948-26305D01A81B}"/>
    <cellStyle name="SAPBEXexcBad8 5 2 3 2 3" xfId="8537" xr:uid="{83C5811A-63D7-4E1A-8B7C-DCB0AC4C27F8}"/>
    <cellStyle name="SAPBEXexcBad8 5 2 3 3" xfId="3884" xr:uid="{586CFC75-9916-4365-AE52-3BDFB98CF628}"/>
    <cellStyle name="SAPBEXexcBad8 5 2 3 4" xfId="6986" xr:uid="{C3D5E212-29A0-431D-AB59-A63CEFFD6DB4}"/>
    <cellStyle name="SAPBEXexcBad8 5 2 4" xfId="2849" xr:uid="{ECD53F51-A140-47D3-8299-D084C3FCA0AD}"/>
    <cellStyle name="SAPBEXexcBad8 5 2 4 2" xfId="5951" xr:uid="{93C21D76-61BB-4781-80A2-E598608FA4BE}"/>
    <cellStyle name="SAPBEXexcBad8 5 2 4 2 2" xfId="9053" xr:uid="{6AF7E703-D2E0-4715-9DCE-95B105661A2E}"/>
    <cellStyle name="SAPBEXexcBad8 5 2 4 3" xfId="4403" xr:uid="{1ECACBE9-EDAC-4B11-ABA8-A63DAA27A39C}"/>
    <cellStyle name="SAPBEXexcBad8 5 2 4 4" xfId="7505" xr:uid="{3CED6813-575A-4F05-B2BB-533007244A68}"/>
    <cellStyle name="SAPBEXexcBad8 5 2 5" xfId="1811" xr:uid="{487DE6CB-635B-4521-8242-7FBA40C1E109}"/>
    <cellStyle name="SAPBEXexcBad8 5 2 5 2" xfId="4919" xr:uid="{0314957B-12E7-493F-9670-F10A7DEED321}"/>
    <cellStyle name="SAPBEXexcBad8 5 2 5 3" xfId="8021" xr:uid="{FC1B13E7-E876-4689-A256-B396E92BE696}"/>
    <cellStyle name="SAPBEXexcBad8 5 2 6" xfId="3368" xr:uid="{A1914C26-34D1-413A-A577-AFF90B21F0B9}"/>
    <cellStyle name="SAPBEXexcBad8 5 2 7" xfId="6470" xr:uid="{8A477EB7-9626-47BB-9FCA-77B3CCB71BB8}"/>
    <cellStyle name="SAPBEXexcBad8 6" xfId="326" xr:uid="{DFFD4104-C416-4972-88E4-E58E7D362789}"/>
    <cellStyle name="SAPBEXexcBad8 6 2" xfId="752" xr:uid="{1FF84C83-3FE2-4BD1-ABC4-4D019372DBF4}"/>
    <cellStyle name="SAPBEXexcBad8 6 2 2" xfId="1025" xr:uid="{8040FF29-40A1-44C9-AABC-0129F7C0915D}"/>
    <cellStyle name="SAPBEXexcBad8 6 2 2 2" xfId="1541" xr:uid="{D839E1B2-631E-46A5-9960-001C2ED1861E}"/>
    <cellStyle name="SAPBEXexcBad8 6 2 2 2 2" xfId="2588" xr:uid="{0CEB8B8E-7D1B-43C4-BCA1-D49A616A86AF}"/>
    <cellStyle name="SAPBEXexcBad8 6 2 2 2 2 2" xfId="5694" xr:uid="{6B62F1C5-8B2D-4384-9736-FFB6D3E14BE2}"/>
    <cellStyle name="SAPBEXexcBad8 6 2 2 2 2 3" xfId="8796" xr:uid="{0F665AA2-18CF-4E58-A71F-FD31A593BCFD}"/>
    <cellStyle name="SAPBEXexcBad8 6 2 2 2 3" xfId="4143" xr:uid="{5A3F2B27-D561-4246-AD18-47D9E73D6907}"/>
    <cellStyle name="SAPBEXexcBad8 6 2 2 2 4" xfId="7245" xr:uid="{9E4C6AD3-D617-4446-9ABA-F7496AB7D539}"/>
    <cellStyle name="SAPBEXexcBad8 6 2 2 3" xfId="3108" xr:uid="{05606C0E-C9D0-4CEF-B677-67BB0D347F62}"/>
    <cellStyle name="SAPBEXexcBad8 6 2 2 3 2" xfId="6210" xr:uid="{68F19B50-8001-451F-B216-23C25FEA9E84}"/>
    <cellStyle name="SAPBEXexcBad8 6 2 2 3 2 2" xfId="9312" xr:uid="{B4868776-AD31-43F7-98B7-C3DE77EBBA9D}"/>
    <cellStyle name="SAPBEXexcBad8 6 2 2 3 3" xfId="4662" xr:uid="{5A7948C9-3230-4F97-806C-5559189ED4E6}"/>
    <cellStyle name="SAPBEXexcBad8 6 2 2 3 4" xfId="7764" xr:uid="{9A4B2A5F-6D56-417F-9F81-F656C3B9B868}"/>
    <cellStyle name="SAPBEXexcBad8 6 2 2 4" xfId="2070" xr:uid="{0801BCB2-4CF9-43B9-A472-F065BBA17510}"/>
    <cellStyle name="SAPBEXexcBad8 6 2 2 4 2" xfId="5178" xr:uid="{4FE693C4-A0CB-4EA8-913C-ABA801748C6F}"/>
    <cellStyle name="SAPBEXexcBad8 6 2 2 4 3" xfId="8280" xr:uid="{832AB466-6E8C-4224-8365-893542914E7E}"/>
    <cellStyle name="SAPBEXexcBad8 6 2 2 5" xfId="3627" xr:uid="{F3CEFC10-62A2-4018-818E-E80AFB508E56}"/>
    <cellStyle name="SAPBEXexcBad8 6 2 2 6" xfId="6729" xr:uid="{F6AAA615-6EA0-4A28-93B5-5737A6FE6D62}"/>
    <cellStyle name="SAPBEXexcBad8 6 2 3" xfId="1283" xr:uid="{DCAF9CB3-3EFE-4076-B0ED-E9A78DA5F77F}"/>
    <cellStyle name="SAPBEXexcBad8 6 2 3 2" xfId="2330" xr:uid="{6626AC6E-9802-4D15-9C0B-DA65337232A5}"/>
    <cellStyle name="SAPBEXexcBad8 6 2 3 2 2" xfId="5436" xr:uid="{27F17982-A63F-4A78-A9C1-EC373BC42A8A}"/>
    <cellStyle name="SAPBEXexcBad8 6 2 3 2 3" xfId="8538" xr:uid="{40920E00-90F5-49C8-9653-3D527D71D6F0}"/>
    <cellStyle name="SAPBEXexcBad8 6 2 3 3" xfId="3885" xr:uid="{7FF54410-805B-46E6-AD2A-686414C3BCF0}"/>
    <cellStyle name="SAPBEXexcBad8 6 2 3 4" xfId="6987" xr:uid="{31561FDD-C6E4-4DFF-87CB-851E530CEED5}"/>
    <cellStyle name="SAPBEXexcBad8 6 2 4" xfId="2850" xr:uid="{A25883C7-0785-4089-A43B-9C7F4C4BF510}"/>
    <cellStyle name="SAPBEXexcBad8 6 2 4 2" xfId="5952" xr:uid="{29627F7A-5B13-4AE3-B22A-238D1ACFA33B}"/>
    <cellStyle name="SAPBEXexcBad8 6 2 4 2 2" xfId="9054" xr:uid="{896244F3-9CB9-4FF6-B786-F83FA85761CB}"/>
    <cellStyle name="SAPBEXexcBad8 6 2 4 3" xfId="4404" xr:uid="{4192EF34-697F-426F-BD74-1CDD81401D33}"/>
    <cellStyle name="SAPBEXexcBad8 6 2 4 4" xfId="7506" xr:uid="{F746A9D3-0BE9-4F2F-8EA7-C012DB63D282}"/>
    <cellStyle name="SAPBEXexcBad8 6 2 5" xfId="1812" xr:uid="{E6AE03FB-569A-4495-A47F-6A437E7D938D}"/>
    <cellStyle name="SAPBEXexcBad8 6 2 5 2" xfId="4920" xr:uid="{69DFD450-29F2-49AA-9926-852A7F7F74D7}"/>
    <cellStyle name="SAPBEXexcBad8 6 2 5 3" xfId="8022" xr:uid="{134CD8DC-800D-4A78-86A5-9D0BCC529469}"/>
    <cellStyle name="SAPBEXexcBad8 6 2 6" xfId="3369" xr:uid="{EFA0F2F7-2CFF-42F6-8CE8-35A1329458AD}"/>
    <cellStyle name="SAPBEXexcBad8 6 2 7" xfId="6471" xr:uid="{0B2EAD32-ABF1-41CC-A996-D5993FF7B94E}"/>
    <cellStyle name="SAPBEXexcBad8 7" xfId="747" xr:uid="{00585EB1-0879-46B3-B649-1D2DB77C9550}"/>
    <cellStyle name="SAPBEXexcBad8 7 2" xfId="1020" xr:uid="{C0F922DA-216F-4137-A82E-204C71675C5C}"/>
    <cellStyle name="SAPBEXexcBad8 7 2 2" xfId="1536" xr:uid="{38E25A10-AA0F-4AF8-85CC-C82A345A5824}"/>
    <cellStyle name="SAPBEXexcBad8 7 2 2 2" xfId="2583" xr:uid="{AE2E2B8F-38FB-448A-B8FD-95C2D48951A5}"/>
    <cellStyle name="SAPBEXexcBad8 7 2 2 2 2" xfId="5689" xr:uid="{B3F80B6B-2FE6-42D8-9B5D-D9D87C1FD607}"/>
    <cellStyle name="SAPBEXexcBad8 7 2 2 2 3" xfId="8791" xr:uid="{5B1CFD9D-3BD9-4A90-AA79-9195BFF060FB}"/>
    <cellStyle name="SAPBEXexcBad8 7 2 2 3" xfId="4138" xr:uid="{B19963CD-4725-4805-842C-4C8F3E4B7ECD}"/>
    <cellStyle name="SAPBEXexcBad8 7 2 2 4" xfId="7240" xr:uid="{43A437FB-2326-43CA-A0DE-7141D77241A5}"/>
    <cellStyle name="SAPBEXexcBad8 7 2 3" xfId="3103" xr:uid="{70987F6E-B6A9-42FE-A130-065B10C174E0}"/>
    <cellStyle name="SAPBEXexcBad8 7 2 3 2" xfId="6205" xr:uid="{1D491725-0AD6-4C57-A8EA-475E27B62E3C}"/>
    <cellStyle name="SAPBEXexcBad8 7 2 3 2 2" xfId="9307" xr:uid="{4A99E1D6-0E75-418E-A67B-F7444D940D0C}"/>
    <cellStyle name="SAPBEXexcBad8 7 2 3 3" xfId="4657" xr:uid="{2F7FD362-780B-4D97-AAD7-D7C66CF20FF3}"/>
    <cellStyle name="SAPBEXexcBad8 7 2 3 4" xfId="7759" xr:uid="{0E6C3656-7F3F-46C4-ABE0-5D6B0676A932}"/>
    <cellStyle name="SAPBEXexcBad8 7 2 4" xfId="2065" xr:uid="{7718AD40-F007-4582-86A1-AFCE0719CE34}"/>
    <cellStyle name="SAPBEXexcBad8 7 2 4 2" xfId="5173" xr:uid="{574888BC-8E81-4B03-926D-ABDB25B9980C}"/>
    <cellStyle name="SAPBEXexcBad8 7 2 4 3" xfId="8275" xr:uid="{FEEAFD7A-0BDB-4BAE-9F9E-CB1AFE529B80}"/>
    <cellStyle name="SAPBEXexcBad8 7 2 5" xfId="3622" xr:uid="{110D0EA5-DEB5-4C86-A1D9-F873C012FCFB}"/>
    <cellStyle name="SAPBEXexcBad8 7 2 6" xfId="6724" xr:uid="{7D887719-14FF-423E-B7ED-4A5957C145F2}"/>
    <cellStyle name="SAPBEXexcBad8 7 3" xfId="1278" xr:uid="{F84C8804-0129-4443-A27B-8E9D7579C854}"/>
    <cellStyle name="SAPBEXexcBad8 7 3 2" xfId="2325" xr:uid="{6F3A575F-3919-4909-9DC3-72371DD06D2F}"/>
    <cellStyle name="SAPBEXexcBad8 7 3 2 2" xfId="5431" xr:uid="{B378B6E0-F5C1-448A-91BE-2BB1FB418333}"/>
    <cellStyle name="SAPBEXexcBad8 7 3 2 3" xfId="8533" xr:uid="{755894F8-57E8-4F27-9495-5943F487633F}"/>
    <cellStyle name="SAPBEXexcBad8 7 3 3" xfId="3880" xr:uid="{C0AAE07F-7A6C-4CDB-AE83-102811F8F3AA}"/>
    <cellStyle name="SAPBEXexcBad8 7 3 4" xfId="6982" xr:uid="{B8E2002A-CC66-4DB3-B47E-3B40EFC4FB6D}"/>
    <cellStyle name="SAPBEXexcBad8 7 4" xfId="2845" xr:uid="{6918A9F4-6BB7-412E-BBDA-F078AB7AFC43}"/>
    <cellStyle name="SAPBEXexcBad8 7 4 2" xfId="5947" xr:uid="{BEB627A4-2FE4-4002-B549-E11449E7B87B}"/>
    <cellStyle name="SAPBEXexcBad8 7 4 2 2" xfId="9049" xr:uid="{AC9AC472-A040-4735-9B39-35DC5EB7D0E3}"/>
    <cellStyle name="SAPBEXexcBad8 7 4 3" xfId="4399" xr:uid="{E4641CC8-88E6-496C-BCE1-BE926A6712E4}"/>
    <cellStyle name="SAPBEXexcBad8 7 4 4" xfId="7501" xr:uid="{B307C2A3-13D2-4711-A7E6-7D715FFE36ED}"/>
    <cellStyle name="SAPBEXexcBad8 7 5" xfId="1807" xr:uid="{EA224B3E-B054-4E59-993F-BA74E4044068}"/>
    <cellStyle name="SAPBEXexcBad8 7 5 2" xfId="4915" xr:uid="{9AE1F435-B86F-4A92-A350-F10E21807A65}"/>
    <cellStyle name="SAPBEXexcBad8 7 5 3" xfId="8017" xr:uid="{0ABFD03B-8259-45B2-A238-3D85FB780C01}"/>
    <cellStyle name="SAPBEXexcBad8 7 6" xfId="3364" xr:uid="{D27929F2-70CA-473F-8A61-1ADD88F15253}"/>
    <cellStyle name="SAPBEXexcBad8 7 7" xfId="6466" xr:uid="{7BD7D3CC-3479-45ED-A112-6D1260F77A24}"/>
    <cellStyle name="SAPBEXexcBad9" xfId="327" xr:uid="{8BB8D814-69CD-4FF9-BAF5-2001F93B061C}"/>
    <cellStyle name="SAPBEXexcBad9 2" xfId="328" xr:uid="{AF87D97A-D89B-4667-B645-F14FFA837CBA}"/>
    <cellStyle name="SAPBEXexcBad9 2 2" xfId="754" xr:uid="{0E587254-2266-4706-8318-37ABFB1932DF}"/>
    <cellStyle name="SAPBEXexcBad9 2 2 2" xfId="1027" xr:uid="{193E3228-73DB-452A-B8C2-7C55DCAB137E}"/>
    <cellStyle name="SAPBEXexcBad9 2 2 2 2" xfId="1543" xr:uid="{B4462044-13D2-4EB5-8B88-08571B56EDA4}"/>
    <cellStyle name="SAPBEXexcBad9 2 2 2 2 2" xfId="2590" xr:uid="{AC2F4223-2776-4E55-ABA3-6173BAED53BF}"/>
    <cellStyle name="SAPBEXexcBad9 2 2 2 2 2 2" xfId="5696" xr:uid="{DE03517C-C6E1-4844-9074-0E86446A5CE4}"/>
    <cellStyle name="SAPBEXexcBad9 2 2 2 2 2 3" xfId="8798" xr:uid="{7D67A137-A8B6-4A34-B6E6-36CA06DE350D}"/>
    <cellStyle name="SAPBEXexcBad9 2 2 2 2 3" xfId="4145" xr:uid="{19892295-27F8-41CA-94BE-AD6BC41E9C64}"/>
    <cellStyle name="SAPBEXexcBad9 2 2 2 2 4" xfId="7247" xr:uid="{343B88EE-CF0C-468A-98D3-466BDE944A0B}"/>
    <cellStyle name="SAPBEXexcBad9 2 2 2 3" xfId="3110" xr:uid="{20FB1304-2716-4C59-9AEC-89E3E9AF51B5}"/>
    <cellStyle name="SAPBEXexcBad9 2 2 2 3 2" xfId="6212" xr:uid="{152DD512-0B3F-49B5-BA4E-AD839BD7BE19}"/>
    <cellStyle name="SAPBEXexcBad9 2 2 2 3 2 2" xfId="9314" xr:uid="{8027C864-0730-4909-9F27-0373BAA36C4F}"/>
    <cellStyle name="SAPBEXexcBad9 2 2 2 3 3" xfId="4664" xr:uid="{7DD36640-01D7-4B45-99D9-66059ACA9476}"/>
    <cellStyle name="SAPBEXexcBad9 2 2 2 3 4" xfId="7766" xr:uid="{57DC0B56-7CA2-4BBA-9893-AD7701EBAEE0}"/>
    <cellStyle name="SAPBEXexcBad9 2 2 2 4" xfId="2072" xr:uid="{0C1B3FCA-FE9E-4676-96B7-7417BAC3479F}"/>
    <cellStyle name="SAPBEXexcBad9 2 2 2 4 2" xfId="5180" xr:uid="{0B1F971D-E01D-46C7-AEA5-A00E1ADCA984}"/>
    <cellStyle name="SAPBEXexcBad9 2 2 2 4 3" xfId="8282" xr:uid="{F947172D-3451-43B8-A1B2-F41210F1C272}"/>
    <cellStyle name="SAPBEXexcBad9 2 2 2 5" xfId="3629" xr:uid="{32C470FE-1C9E-473D-BE00-7E0FE7DCA051}"/>
    <cellStyle name="SAPBEXexcBad9 2 2 2 6" xfId="6731" xr:uid="{53DE76C7-2403-4727-AC8B-69CA62FA606F}"/>
    <cellStyle name="SAPBEXexcBad9 2 2 3" xfId="1285" xr:uid="{AB801204-08C4-4680-AEC1-7930E84AB290}"/>
    <cellStyle name="SAPBEXexcBad9 2 2 3 2" xfId="2332" xr:uid="{56374431-37CE-4896-855A-7D194D5DF653}"/>
    <cellStyle name="SAPBEXexcBad9 2 2 3 2 2" xfId="5438" xr:uid="{FD967C59-6D50-45D1-A521-AD63846EABD8}"/>
    <cellStyle name="SAPBEXexcBad9 2 2 3 2 3" xfId="8540" xr:uid="{B67D3896-3BAA-48F9-9799-C024B8521DF8}"/>
    <cellStyle name="SAPBEXexcBad9 2 2 3 3" xfId="3887" xr:uid="{BED3BEC6-1084-4EFE-99BB-723F56ED7820}"/>
    <cellStyle name="SAPBEXexcBad9 2 2 3 4" xfId="6989" xr:uid="{ACC7296E-9BD5-4225-A3A4-A1B912261409}"/>
    <cellStyle name="SAPBEXexcBad9 2 2 4" xfId="2852" xr:uid="{C1D94B10-5373-4B6E-BB23-F49B4E36EA48}"/>
    <cellStyle name="SAPBEXexcBad9 2 2 4 2" xfId="5954" xr:uid="{65113C01-7DAB-4110-8E30-3CBA1A397283}"/>
    <cellStyle name="SAPBEXexcBad9 2 2 4 2 2" xfId="9056" xr:uid="{C05878C4-7974-46B3-B9DD-E634443AC04C}"/>
    <cellStyle name="SAPBEXexcBad9 2 2 4 3" xfId="4406" xr:uid="{94CD23C8-6C21-4461-BF73-BAC2F51871C3}"/>
    <cellStyle name="SAPBEXexcBad9 2 2 4 4" xfId="7508" xr:uid="{E510C6FE-5C00-412E-9BCE-02FE1F38C663}"/>
    <cellStyle name="SAPBEXexcBad9 2 2 5" xfId="1814" xr:uid="{384777A4-31BB-4AF7-B852-6C862A1EA8BA}"/>
    <cellStyle name="SAPBEXexcBad9 2 2 5 2" xfId="4922" xr:uid="{5FA20BEB-11FF-452E-963A-4FE29BEB5A01}"/>
    <cellStyle name="SAPBEXexcBad9 2 2 5 3" xfId="8024" xr:uid="{A6CF3EE3-650E-4966-B7C2-15E76289115A}"/>
    <cellStyle name="SAPBEXexcBad9 2 2 6" xfId="3371" xr:uid="{C9DC4987-32B3-458A-A248-698A0B554237}"/>
    <cellStyle name="SAPBEXexcBad9 2 2 7" xfId="6473" xr:uid="{1CE1945E-E430-4D2E-9BB4-2D521D36953F}"/>
    <cellStyle name="SAPBEXexcBad9 3" xfId="329" xr:uid="{DC68DA4B-CECB-400B-B683-BF6E4072507A}"/>
    <cellStyle name="SAPBEXexcBad9 3 2" xfId="755" xr:uid="{BB12A278-4ECD-48F6-A6E2-E61A292242E2}"/>
    <cellStyle name="SAPBEXexcBad9 3 2 2" xfId="1028" xr:uid="{EB7C3D9D-EE3B-4379-AE70-BEF91E10876D}"/>
    <cellStyle name="SAPBEXexcBad9 3 2 2 2" xfId="1544" xr:uid="{954A6A51-42A4-4F6B-A27E-7F056C98A837}"/>
    <cellStyle name="SAPBEXexcBad9 3 2 2 2 2" xfId="2591" xr:uid="{76B1A6B9-DE19-4F78-B19C-B4DD2366E772}"/>
    <cellStyle name="SAPBEXexcBad9 3 2 2 2 2 2" xfId="5697" xr:uid="{F967E71B-00C6-438C-AC22-E07757B50A68}"/>
    <cellStyle name="SAPBEXexcBad9 3 2 2 2 2 3" xfId="8799" xr:uid="{250DC5F2-F613-45B8-98CB-11DC0C9BDAAF}"/>
    <cellStyle name="SAPBEXexcBad9 3 2 2 2 3" xfId="4146" xr:uid="{6A9CD961-66F6-419E-9F81-8F0FF731E9AB}"/>
    <cellStyle name="SAPBEXexcBad9 3 2 2 2 4" xfId="7248" xr:uid="{4DC42E55-5FA2-4DE4-B1A5-AEC110707C26}"/>
    <cellStyle name="SAPBEXexcBad9 3 2 2 3" xfId="3111" xr:uid="{905AA624-31B4-4A13-8538-14A308CAB577}"/>
    <cellStyle name="SAPBEXexcBad9 3 2 2 3 2" xfId="6213" xr:uid="{A1EBD712-BAB1-4450-B58A-802404EDEFA9}"/>
    <cellStyle name="SAPBEXexcBad9 3 2 2 3 2 2" xfId="9315" xr:uid="{C0EEBB85-BFC1-4060-A86E-36769DC8EB0B}"/>
    <cellStyle name="SAPBEXexcBad9 3 2 2 3 3" xfId="4665" xr:uid="{5A13727F-4CAE-4EAE-BCE6-6C6D35440FF0}"/>
    <cellStyle name="SAPBEXexcBad9 3 2 2 3 4" xfId="7767" xr:uid="{27FEEEB8-E69D-44BD-BBD5-28DFBB6FE40F}"/>
    <cellStyle name="SAPBEXexcBad9 3 2 2 4" xfId="2073" xr:uid="{A632B89D-B02D-4C64-AA35-D3FD27075627}"/>
    <cellStyle name="SAPBEXexcBad9 3 2 2 4 2" xfId="5181" xr:uid="{33679085-B963-45F0-BBB9-A7AB77C11A95}"/>
    <cellStyle name="SAPBEXexcBad9 3 2 2 4 3" xfId="8283" xr:uid="{A18B7EA6-F218-478C-9FF1-A108B0408D40}"/>
    <cellStyle name="SAPBEXexcBad9 3 2 2 5" xfId="3630" xr:uid="{BABBEF84-E322-4027-86D2-DB6E50D54913}"/>
    <cellStyle name="SAPBEXexcBad9 3 2 2 6" xfId="6732" xr:uid="{81952C56-DC13-4BEB-9FF4-94FEB038FC56}"/>
    <cellStyle name="SAPBEXexcBad9 3 2 3" xfId="1286" xr:uid="{D2B3B10D-3E0E-4E7C-BC6A-3550F9A812DE}"/>
    <cellStyle name="SAPBEXexcBad9 3 2 3 2" xfId="2333" xr:uid="{1804041B-7508-497D-9F22-2ADF6C36E7E3}"/>
    <cellStyle name="SAPBEXexcBad9 3 2 3 2 2" xfId="5439" xr:uid="{BD067BE8-A30F-47D6-9EDD-A49BFE00A805}"/>
    <cellStyle name="SAPBEXexcBad9 3 2 3 2 3" xfId="8541" xr:uid="{C4325FF3-467C-4763-B141-02E19581E633}"/>
    <cellStyle name="SAPBEXexcBad9 3 2 3 3" xfId="3888" xr:uid="{16C12E7E-71F1-4B93-BFD2-27B8E7C5BD93}"/>
    <cellStyle name="SAPBEXexcBad9 3 2 3 4" xfId="6990" xr:uid="{DEF5EB13-539B-4215-A6B4-0EF56BFC351B}"/>
    <cellStyle name="SAPBEXexcBad9 3 2 4" xfId="2853" xr:uid="{A9A88436-4F86-432F-970D-57BB6AC891DA}"/>
    <cellStyle name="SAPBEXexcBad9 3 2 4 2" xfId="5955" xr:uid="{5F65126D-686D-46E1-8F40-7605E9AAAD9C}"/>
    <cellStyle name="SAPBEXexcBad9 3 2 4 2 2" xfId="9057" xr:uid="{2A31CA9A-B9D7-4B7D-A253-554D26B12602}"/>
    <cellStyle name="SAPBEXexcBad9 3 2 4 3" xfId="4407" xr:uid="{81CEE4C2-8670-42D7-8F28-6A2C2AD1AF9B}"/>
    <cellStyle name="SAPBEXexcBad9 3 2 4 4" xfId="7509" xr:uid="{472E04E9-4879-4BF8-87A2-93DB9C6C1D9F}"/>
    <cellStyle name="SAPBEXexcBad9 3 2 5" xfId="1815" xr:uid="{C5D9383A-E9E8-4816-A13A-33EB7946E0DA}"/>
    <cellStyle name="SAPBEXexcBad9 3 2 5 2" xfId="4923" xr:uid="{4BA1BB73-678D-47A9-B49B-18F177A209E4}"/>
    <cellStyle name="SAPBEXexcBad9 3 2 5 3" xfId="8025" xr:uid="{F2603356-75D1-4130-B8BA-70E407EDF7C6}"/>
    <cellStyle name="SAPBEXexcBad9 3 2 6" xfId="3372" xr:uid="{F5683274-5F2C-44C5-BD1E-7869564139C2}"/>
    <cellStyle name="SAPBEXexcBad9 3 2 7" xfId="6474" xr:uid="{1B0158AA-0A4D-45D7-8505-479D413DFF5A}"/>
    <cellStyle name="SAPBEXexcBad9 4" xfId="330" xr:uid="{01BD7386-D395-455D-8A4C-EA41079EFF80}"/>
    <cellStyle name="SAPBEXexcBad9 4 2" xfId="756" xr:uid="{327B4528-FDE7-49C0-831A-E152A680132F}"/>
    <cellStyle name="SAPBEXexcBad9 4 2 2" xfId="1029" xr:uid="{4A2F5C81-937F-4C4A-BBFE-707B65F1326B}"/>
    <cellStyle name="SAPBEXexcBad9 4 2 2 2" xfId="1545" xr:uid="{E5BE4E87-F40D-4682-BC0A-7D84E4190C72}"/>
    <cellStyle name="SAPBEXexcBad9 4 2 2 2 2" xfId="2592" xr:uid="{D902ADFF-6EAA-49F0-AA61-D7C6B1F34C95}"/>
    <cellStyle name="SAPBEXexcBad9 4 2 2 2 2 2" xfId="5698" xr:uid="{E9CA4E6D-18A8-49E3-96A7-5B46FD06C181}"/>
    <cellStyle name="SAPBEXexcBad9 4 2 2 2 2 3" xfId="8800" xr:uid="{5389FA9B-DEBF-405F-B004-8DC8E2932D7E}"/>
    <cellStyle name="SAPBEXexcBad9 4 2 2 2 3" xfId="4147" xr:uid="{4559E6E9-EA58-4610-92BD-F5776D5AEC76}"/>
    <cellStyle name="SAPBEXexcBad9 4 2 2 2 4" xfId="7249" xr:uid="{4F77EEA2-E8DD-43D5-850A-61DC2FED82F9}"/>
    <cellStyle name="SAPBEXexcBad9 4 2 2 3" xfId="3112" xr:uid="{2F096AA6-87ED-4616-9BB4-7B1493375A0F}"/>
    <cellStyle name="SAPBEXexcBad9 4 2 2 3 2" xfId="6214" xr:uid="{599120D7-8112-4662-90EA-ABC16F323DF5}"/>
    <cellStyle name="SAPBEXexcBad9 4 2 2 3 2 2" xfId="9316" xr:uid="{88373C53-6B5E-4915-9148-17663D8B0621}"/>
    <cellStyle name="SAPBEXexcBad9 4 2 2 3 3" xfId="4666" xr:uid="{53DE5016-B604-4043-9153-AC07299A5A25}"/>
    <cellStyle name="SAPBEXexcBad9 4 2 2 3 4" xfId="7768" xr:uid="{F5D9D5A3-A235-47C2-BFAE-26AC47218B49}"/>
    <cellStyle name="SAPBEXexcBad9 4 2 2 4" xfId="2074" xr:uid="{05F65AE1-2D3F-45D6-9C49-BFF4F00CC79E}"/>
    <cellStyle name="SAPBEXexcBad9 4 2 2 4 2" xfId="5182" xr:uid="{3EC9E461-1AF1-40B5-A087-ED30E6D38BF4}"/>
    <cellStyle name="SAPBEXexcBad9 4 2 2 4 3" xfId="8284" xr:uid="{97BF009C-16A8-4BEA-98AD-AED9F4965E25}"/>
    <cellStyle name="SAPBEXexcBad9 4 2 2 5" xfId="3631" xr:uid="{24AC6BA2-4BAC-49C5-B6FF-0F472F3B9E7B}"/>
    <cellStyle name="SAPBEXexcBad9 4 2 2 6" xfId="6733" xr:uid="{C60245B2-4E3A-4332-BC84-1F0C72EDF38A}"/>
    <cellStyle name="SAPBEXexcBad9 4 2 3" xfId="1287" xr:uid="{A2F45E47-E1C0-4078-A3DF-78393B4BB5CE}"/>
    <cellStyle name="SAPBEXexcBad9 4 2 3 2" xfId="2334" xr:uid="{9817A059-7350-4AFA-8B4C-A5E003853456}"/>
    <cellStyle name="SAPBEXexcBad9 4 2 3 2 2" xfId="5440" xr:uid="{07B1E60F-9F48-449A-A2BD-846E15F6368F}"/>
    <cellStyle name="SAPBEXexcBad9 4 2 3 2 3" xfId="8542" xr:uid="{6296BD5F-2AD3-4857-AA5C-F884B174DB68}"/>
    <cellStyle name="SAPBEXexcBad9 4 2 3 3" xfId="3889" xr:uid="{104E1891-32FF-4989-9474-15E84657FA8E}"/>
    <cellStyle name="SAPBEXexcBad9 4 2 3 4" xfId="6991" xr:uid="{95E875EE-F1F4-4D5A-993E-54062222D61F}"/>
    <cellStyle name="SAPBEXexcBad9 4 2 4" xfId="2854" xr:uid="{0D3CAF7E-2408-438A-8730-0C25CAED42C5}"/>
    <cellStyle name="SAPBEXexcBad9 4 2 4 2" xfId="5956" xr:uid="{E4C41CC9-9D04-4553-B85E-9CDE2ECCD2BE}"/>
    <cellStyle name="SAPBEXexcBad9 4 2 4 2 2" xfId="9058" xr:uid="{E6B256B4-A6E5-4F1F-848E-DA1FDA10436C}"/>
    <cellStyle name="SAPBEXexcBad9 4 2 4 3" xfId="4408" xr:uid="{0FA359BE-66F7-419F-9E2B-C3CC58709A8B}"/>
    <cellStyle name="SAPBEXexcBad9 4 2 4 4" xfId="7510" xr:uid="{3F1F1EFA-FD67-4AEC-B73E-AC3B7480BB95}"/>
    <cellStyle name="SAPBEXexcBad9 4 2 5" xfId="1816" xr:uid="{53F07344-94ED-4AF4-BB85-9505E89828C8}"/>
    <cellStyle name="SAPBEXexcBad9 4 2 5 2" xfId="4924" xr:uid="{681276BF-5F1E-4522-A574-90083F78B69C}"/>
    <cellStyle name="SAPBEXexcBad9 4 2 5 3" xfId="8026" xr:uid="{D9D3FD5D-DF79-463A-9F2C-E330CC5A0685}"/>
    <cellStyle name="SAPBEXexcBad9 4 2 6" xfId="3373" xr:uid="{02581448-0BCC-4FCF-92A3-05C7EB28B851}"/>
    <cellStyle name="SAPBEXexcBad9 4 2 7" xfId="6475" xr:uid="{8843FB9E-06CD-4A10-90BD-4FC42DCBC25C}"/>
    <cellStyle name="SAPBEXexcBad9 5" xfId="331" xr:uid="{67774033-D434-446D-ADEC-94A3163F8846}"/>
    <cellStyle name="SAPBEXexcBad9 5 2" xfId="757" xr:uid="{F537F9E5-6708-4352-B352-75EE119D4EA1}"/>
    <cellStyle name="SAPBEXexcBad9 5 2 2" xfId="1030" xr:uid="{21D1B2F2-61F8-48FD-9FA4-74EF6E83F0FA}"/>
    <cellStyle name="SAPBEXexcBad9 5 2 2 2" xfId="1546" xr:uid="{1444D8D5-89EE-4CF4-94B0-40290AB6A949}"/>
    <cellStyle name="SAPBEXexcBad9 5 2 2 2 2" xfId="2593" xr:uid="{4887C5A2-4E24-4AD3-8E2A-1356C0DB174C}"/>
    <cellStyle name="SAPBEXexcBad9 5 2 2 2 2 2" xfId="5699" xr:uid="{9C36C011-5783-4E0F-9F55-B144963F38F0}"/>
    <cellStyle name="SAPBEXexcBad9 5 2 2 2 2 3" xfId="8801" xr:uid="{1A65BD06-54B7-4F98-9C1E-DF9CFB61DCE5}"/>
    <cellStyle name="SAPBEXexcBad9 5 2 2 2 3" xfId="4148" xr:uid="{4CF57DE5-733B-4762-8AA9-4D6644516559}"/>
    <cellStyle name="SAPBEXexcBad9 5 2 2 2 4" xfId="7250" xr:uid="{CEBBE0C0-2985-446F-A88C-15F8DC99F9A7}"/>
    <cellStyle name="SAPBEXexcBad9 5 2 2 3" xfId="3113" xr:uid="{A6D0CC7F-8D85-47EF-A7DA-226701C8F1CE}"/>
    <cellStyle name="SAPBEXexcBad9 5 2 2 3 2" xfId="6215" xr:uid="{0810FEA0-4949-4B3B-BA02-FFB0A1757882}"/>
    <cellStyle name="SAPBEXexcBad9 5 2 2 3 2 2" xfId="9317" xr:uid="{6294DFC9-967C-4D13-A667-0FCBA72597BB}"/>
    <cellStyle name="SAPBEXexcBad9 5 2 2 3 3" xfId="4667" xr:uid="{4775705F-7FDA-4575-A8CA-5C4DE65735CA}"/>
    <cellStyle name="SAPBEXexcBad9 5 2 2 3 4" xfId="7769" xr:uid="{9315A283-A215-46D4-A1B2-16E98EBEE0A4}"/>
    <cellStyle name="SAPBEXexcBad9 5 2 2 4" xfId="2075" xr:uid="{C3E58113-5CBF-4AC3-9BF2-2AA1010B6C92}"/>
    <cellStyle name="SAPBEXexcBad9 5 2 2 4 2" xfId="5183" xr:uid="{0D2BE811-73CC-4B46-ADE5-FDE176311695}"/>
    <cellStyle name="SAPBEXexcBad9 5 2 2 4 3" xfId="8285" xr:uid="{58C83900-373B-4657-99EA-6B187F7083FE}"/>
    <cellStyle name="SAPBEXexcBad9 5 2 2 5" xfId="3632" xr:uid="{11C25FD4-A668-4F6C-BE50-854D7CA753F6}"/>
    <cellStyle name="SAPBEXexcBad9 5 2 2 6" xfId="6734" xr:uid="{FEC87BAD-AE86-4A2D-9738-ABD8007875AF}"/>
    <cellStyle name="SAPBEXexcBad9 5 2 3" xfId="1288" xr:uid="{400FCF5A-EA06-493E-8F1B-2B0755826B28}"/>
    <cellStyle name="SAPBEXexcBad9 5 2 3 2" xfId="2335" xr:uid="{36B5A887-789D-4BAD-8769-79624C2D6746}"/>
    <cellStyle name="SAPBEXexcBad9 5 2 3 2 2" xfId="5441" xr:uid="{E4ED3BC5-4E82-49AA-99A7-FD10A09186A7}"/>
    <cellStyle name="SAPBEXexcBad9 5 2 3 2 3" xfId="8543" xr:uid="{3F838ED1-F356-4B26-87B8-0C4F9EBECCA8}"/>
    <cellStyle name="SAPBEXexcBad9 5 2 3 3" xfId="3890" xr:uid="{23F4D945-C740-4ABA-ADF9-6A86E3785443}"/>
    <cellStyle name="SAPBEXexcBad9 5 2 3 4" xfId="6992" xr:uid="{67B2950A-3376-4C1F-9A08-AB7E37FE4244}"/>
    <cellStyle name="SAPBEXexcBad9 5 2 4" xfId="2855" xr:uid="{3E25A7F2-F23B-4263-8DBA-451176FF3A9A}"/>
    <cellStyle name="SAPBEXexcBad9 5 2 4 2" xfId="5957" xr:uid="{A517579F-B04C-422D-AAA9-E961ADFB3914}"/>
    <cellStyle name="SAPBEXexcBad9 5 2 4 2 2" xfId="9059" xr:uid="{73E3505B-C4A6-45B0-84EC-C5D5E4F75A1E}"/>
    <cellStyle name="SAPBEXexcBad9 5 2 4 3" xfId="4409" xr:uid="{F1B84CA4-17C7-4025-A8B9-FB6C0CDDE31E}"/>
    <cellStyle name="SAPBEXexcBad9 5 2 4 4" xfId="7511" xr:uid="{F0912F73-A43A-44FF-9452-6688B326121E}"/>
    <cellStyle name="SAPBEXexcBad9 5 2 5" xfId="1817" xr:uid="{0A550466-F4AF-47AE-9FAA-5AA99CF57638}"/>
    <cellStyle name="SAPBEXexcBad9 5 2 5 2" xfId="4925" xr:uid="{C165BFCC-8B41-44AD-9121-F1F5125C51F2}"/>
    <cellStyle name="SAPBEXexcBad9 5 2 5 3" xfId="8027" xr:uid="{346E8DB7-68ED-4C5D-A6FB-8F584467CD54}"/>
    <cellStyle name="SAPBEXexcBad9 5 2 6" xfId="3374" xr:uid="{098615E7-F52B-4EB2-819B-9C7CBC214D25}"/>
    <cellStyle name="SAPBEXexcBad9 5 2 7" xfId="6476" xr:uid="{D2DAF079-4182-4F8A-858A-3D7A48BE18CB}"/>
    <cellStyle name="SAPBEXexcBad9 6" xfId="332" xr:uid="{8B863C78-E370-49ED-9950-F5C021E06413}"/>
    <cellStyle name="SAPBEXexcBad9 6 2" xfId="758" xr:uid="{AE39255B-9FF9-4405-ABAB-9F472AEA78D9}"/>
    <cellStyle name="SAPBEXexcBad9 6 2 2" xfId="1031" xr:uid="{CB2A0E6A-5E97-4A52-87D7-F2D6AA806D06}"/>
    <cellStyle name="SAPBEXexcBad9 6 2 2 2" xfId="1547" xr:uid="{C5E123C3-D9D9-42CB-BB70-182148BCDF12}"/>
    <cellStyle name="SAPBEXexcBad9 6 2 2 2 2" xfId="2594" xr:uid="{830236AA-E318-40FD-8F67-5531918B7FE6}"/>
    <cellStyle name="SAPBEXexcBad9 6 2 2 2 2 2" xfId="5700" xr:uid="{10FA53EE-1570-49CB-B952-32FB78D80F58}"/>
    <cellStyle name="SAPBEXexcBad9 6 2 2 2 2 3" xfId="8802" xr:uid="{2D854EAA-7024-4705-BCB9-7CFA9977B446}"/>
    <cellStyle name="SAPBEXexcBad9 6 2 2 2 3" xfId="4149" xr:uid="{377BF756-608E-4D93-A809-B56D86713519}"/>
    <cellStyle name="SAPBEXexcBad9 6 2 2 2 4" xfId="7251" xr:uid="{B9803488-D6CF-44E0-9299-68C9E30D59A8}"/>
    <cellStyle name="SAPBEXexcBad9 6 2 2 3" xfId="3114" xr:uid="{AE46622D-0E96-434F-A9C0-46B4267A7658}"/>
    <cellStyle name="SAPBEXexcBad9 6 2 2 3 2" xfId="6216" xr:uid="{A42C962D-4EBA-4EC9-B067-9D77D195E9C5}"/>
    <cellStyle name="SAPBEXexcBad9 6 2 2 3 2 2" xfId="9318" xr:uid="{85ACCEFD-880C-4732-84ED-D193F37A2D47}"/>
    <cellStyle name="SAPBEXexcBad9 6 2 2 3 3" xfId="4668" xr:uid="{E0E35BC0-0D17-4989-9E94-A7C3FE48256A}"/>
    <cellStyle name="SAPBEXexcBad9 6 2 2 3 4" xfId="7770" xr:uid="{5D8F0AC3-A5FB-4818-A4DF-B5C547EBFD87}"/>
    <cellStyle name="SAPBEXexcBad9 6 2 2 4" xfId="2076" xr:uid="{437AE057-6925-459D-92AD-AF8A1869DAC6}"/>
    <cellStyle name="SAPBEXexcBad9 6 2 2 4 2" xfId="5184" xr:uid="{7B98DC8A-AE85-4625-9829-FA58A853FD08}"/>
    <cellStyle name="SAPBEXexcBad9 6 2 2 4 3" xfId="8286" xr:uid="{C1768B43-5233-467E-8B37-02E5F5D40C49}"/>
    <cellStyle name="SAPBEXexcBad9 6 2 2 5" xfId="3633" xr:uid="{E291801C-BA02-4E9A-97CD-DC041A7D11F9}"/>
    <cellStyle name="SAPBEXexcBad9 6 2 2 6" xfId="6735" xr:uid="{988C0571-1731-4408-993E-4F447C8141C7}"/>
    <cellStyle name="SAPBEXexcBad9 6 2 3" xfId="1289" xr:uid="{3B00C09F-921B-43B8-B1D6-0A94D63F3AAE}"/>
    <cellStyle name="SAPBEXexcBad9 6 2 3 2" xfId="2336" xr:uid="{88D70436-1508-469E-AB56-6243146A2F3C}"/>
    <cellStyle name="SAPBEXexcBad9 6 2 3 2 2" xfId="5442" xr:uid="{4BCD821D-135A-4297-B152-D1161A271741}"/>
    <cellStyle name="SAPBEXexcBad9 6 2 3 2 3" xfId="8544" xr:uid="{9EF20516-0476-40AB-84FE-882DFA1B3225}"/>
    <cellStyle name="SAPBEXexcBad9 6 2 3 3" xfId="3891" xr:uid="{271AA3DE-28EA-40E4-9538-B0F26E672B22}"/>
    <cellStyle name="SAPBEXexcBad9 6 2 3 4" xfId="6993" xr:uid="{BD037987-A24F-474E-A120-9630B1297673}"/>
    <cellStyle name="SAPBEXexcBad9 6 2 4" xfId="2856" xr:uid="{35BC86A8-6A9B-4BCF-87B1-59C66DD8C08B}"/>
    <cellStyle name="SAPBEXexcBad9 6 2 4 2" xfId="5958" xr:uid="{02672662-7F10-4082-A150-E9E125DF1EA9}"/>
    <cellStyle name="SAPBEXexcBad9 6 2 4 2 2" xfId="9060" xr:uid="{73D996BA-835C-44E6-B117-DD7356D32EBF}"/>
    <cellStyle name="SAPBEXexcBad9 6 2 4 3" xfId="4410" xr:uid="{CACF1FAD-9D8C-4C3F-B5EA-5D8614F719F0}"/>
    <cellStyle name="SAPBEXexcBad9 6 2 4 4" xfId="7512" xr:uid="{53092B24-B3DC-4509-A89B-3DBFBC7D6E5C}"/>
    <cellStyle name="SAPBEXexcBad9 6 2 5" xfId="1818" xr:uid="{1CABDDBF-72CC-4377-B6E2-E328900DDAB7}"/>
    <cellStyle name="SAPBEXexcBad9 6 2 5 2" xfId="4926" xr:uid="{9C2B21A3-BC6A-4322-AEC2-024319E2588B}"/>
    <cellStyle name="SAPBEXexcBad9 6 2 5 3" xfId="8028" xr:uid="{948352B9-F002-4C83-BE1F-84FC87BF28DE}"/>
    <cellStyle name="SAPBEXexcBad9 6 2 6" xfId="3375" xr:uid="{FABCD552-26C0-4EBE-96FD-E02712EE52C5}"/>
    <cellStyle name="SAPBEXexcBad9 6 2 7" xfId="6477" xr:uid="{81FE9515-7DF5-4FE0-ACB2-1422EA28D1FA}"/>
    <cellStyle name="SAPBEXexcBad9 7" xfId="753" xr:uid="{0B93DB77-E886-463E-B52B-E17BC8C3E76E}"/>
    <cellStyle name="SAPBEXexcBad9 7 2" xfId="1026" xr:uid="{787CB033-0BC3-4286-8515-572BE73E75D2}"/>
    <cellStyle name="SAPBEXexcBad9 7 2 2" xfId="1542" xr:uid="{243312F9-2DB6-4042-82CB-E3EE1966BA63}"/>
    <cellStyle name="SAPBEXexcBad9 7 2 2 2" xfId="2589" xr:uid="{2D90F487-0645-4617-B68F-95A709EDA5DC}"/>
    <cellStyle name="SAPBEXexcBad9 7 2 2 2 2" xfId="5695" xr:uid="{BA77230B-BECF-4583-B739-492EF0EC60FC}"/>
    <cellStyle name="SAPBEXexcBad9 7 2 2 2 3" xfId="8797" xr:uid="{9AF4F0B3-091E-4A26-A2F0-4964041EB5F6}"/>
    <cellStyle name="SAPBEXexcBad9 7 2 2 3" xfId="4144" xr:uid="{C538B45D-1E26-4A83-9265-BC8BAC6F1C2E}"/>
    <cellStyle name="SAPBEXexcBad9 7 2 2 4" xfId="7246" xr:uid="{BE4000E8-D162-4FB5-B74B-E93C0290A33F}"/>
    <cellStyle name="SAPBEXexcBad9 7 2 3" xfId="3109" xr:uid="{6D4D56E1-EC77-403C-8B24-7081D55307B5}"/>
    <cellStyle name="SAPBEXexcBad9 7 2 3 2" xfId="6211" xr:uid="{85B4EC6F-7E86-462B-9804-37B8BDA18134}"/>
    <cellStyle name="SAPBEXexcBad9 7 2 3 2 2" xfId="9313" xr:uid="{CFAFD665-9038-46D1-8A10-28323018D481}"/>
    <cellStyle name="SAPBEXexcBad9 7 2 3 3" xfId="4663" xr:uid="{B7CDE8EA-15E4-4DF6-9B03-093993524260}"/>
    <cellStyle name="SAPBEXexcBad9 7 2 3 4" xfId="7765" xr:uid="{201CC05A-4576-4B67-B2AD-65237E386C99}"/>
    <cellStyle name="SAPBEXexcBad9 7 2 4" xfId="2071" xr:uid="{538D7ED4-4548-430E-BECD-99C83E94D2F1}"/>
    <cellStyle name="SAPBEXexcBad9 7 2 4 2" xfId="5179" xr:uid="{6CBF9107-E1BC-49A5-8B13-7EC04B67F68E}"/>
    <cellStyle name="SAPBEXexcBad9 7 2 4 3" xfId="8281" xr:uid="{D4085DFA-F55F-4DE2-B720-07E080FA3A2D}"/>
    <cellStyle name="SAPBEXexcBad9 7 2 5" xfId="3628" xr:uid="{D7A4160F-8452-42AC-B023-E96337F36A93}"/>
    <cellStyle name="SAPBEXexcBad9 7 2 6" xfId="6730" xr:uid="{7650A46E-2F77-4D4C-8F51-CE9E1A0033AE}"/>
    <cellStyle name="SAPBEXexcBad9 7 3" xfId="1284" xr:uid="{30E4CB0C-C42E-44A9-8D65-D9D70DFEB7E3}"/>
    <cellStyle name="SAPBEXexcBad9 7 3 2" xfId="2331" xr:uid="{DD3F66CD-A663-4D03-988D-24033771D02E}"/>
    <cellStyle name="SAPBEXexcBad9 7 3 2 2" xfId="5437" xr:uid="{0453C118-3F7A-4F5B-8F49-BEEB075AC8C1}"/>
    <cellStyle name="SAPBEXexcBad9 7 3 2 3" xfId="8539" xr:uid="{55BEF427-8ED0-467B-8D5D-B04EA86DDEDF}"/>
    <cellStyle name="SAPBEXexcBad9 7 3 3" xfId="3886" xr:uid="{C956DEFB-5C8F-4949-9A2A-D7E377DCE5F6}"/>
    <cellStyle name="SAPBEXexcBad9 7 3 4" xfId="6988" xr:uid="{97EF61A1-31ED-45BA-A156-1CED3F3C950C}"/>
    <cellStyle name="SAPBEXexcBad9 7 4" xfId="2851" xr:uid="{7E39C95A-EF9F-4935-9CA9-6AE21DB85754}"/>
    <cellStyle name="SAPBEXexcBad9 7 4 2" xfId="5953" xr:uid="{6244B408-9C04-495C-BBCE-98306403A344}"/>
    <cellStyle name="SAPBEXexcBad9 7 4 2 2" xfId="9055" xr:uid="{350E747D-E4C1-4E7F-A185-370376629C58}"/>
    <cellStyle name="SAPBEXexcBad9 7 4 3" xfId="4405" xr:uid="{CD34AC00-01E7-4C40-881B-E7CC1302B6A5}"/>
    <cellStyle name="SAPBEXexcBad9 7 4 4" xfId="7507" xr:uid="{C6B8C736-867D-48E0-B5C6-5245BE777AA6}"/>
    <cellStyle name="SAPBEXexcBad9 7 5" xfId="1813" xr:uid="{D5FCA35C-D91D-42FF-B0C4-FFEE782B779F}"/>
    <cellStyle name="SAPBEXexcBad9 7 5 2" xfId="4921" xr:uid="{E7CA555E-5E85-4680-B435-F5619CA77376}"/>
    <cellStyle name="SAPBEXexcBad9 7 5 3" xfId="8023" xr:uid="{568E7CD1-B3F3-49E1-957D-791219FA373C}"/>
    <cellStyle name="SAPBEXexcBad9 7 6" xfId="3370" xr:uid="{841FEAC8-B5FF-46E2-BDA9-241B72CEBA4B}"/>
    <cellStyle name="SAPBEXexcBad9 7 7" xfId="6472" xr:uid="{B7831F4A-82A2-4EBB-94BD-1388AD598D11}"/>
    <cellStyle name="SAPBEXexcCritical4" xfId="333" xr:uid="{681BA8DC-ADF3-4C93-9A16-41A9B9E99D81}"/>
    <cellStyle name="SAPBEXexcCritical4 2" xfId="334" xr:uid="{41C3B7ED-4FBF-4219-A2BA-BFE0287FB0DD}"/>
    <cellStyle name="SAPBEXexcCritical4 2 2" xfId="760" xr:uid="{F89F65D2-CF1D-4ACA-9DF2-DE3175B78F05}"/>
    <cellStyle name="SAPBEXexcCritical4 2 2 2" xfId="1033" xr:uid="{5BD7ABC2-215D-491D-B7DA-D899A1F210A1}"/>
    <cellStyle name="SAPBEXexcCritical4 2 2 2 2" xfId="1549" xr:uid="{506847CB-70CB-4CD2-96A0-35636E478A0C}"/>
    <cellStyle name="SAPBEXexcCritical4 2 2 2 2 2" xfId="2596" xr:uid="{59B07DA7-8C1D-48D6-BF92-E4C37F14C080}"/>
    <cellStyle name="SAPBEXexcCritical4 2 2 2 2 2 2" xfId="5702" xr:uid="{8548087E-EC5E-47B8-8D83-C3C24368F65D}"/>
    <cellStyle name="SAPBEXexcCritical4 2 2 2 2 2 3" xfId="8804" xr:uid="{504130E4-9033-47E9-91E9-D54401686037}"/>
    <cellStyle name="SAPBEXexcCritical4 2 2 2 2 3" xfId="4151" xr:uid="{7F66A7C8-CBF4-4706-804B-4CB1BF74F6A6}"/>
    <cellStyle name="SAPBEXexcCritical4 2 2 2 2 4" xfId="7253" xr:uid="{6D4E62EF-75E5-4443-AD99-28680C76A7C4}"/>
    <cellStyle name="SAPBEXexcCritical4 2 2 2 3" xfId="3116" xr:uid="{171BBB0F-B288-4EB3-91CA-A222AB2D0227}"/>
    <cellStyle name="SAPBEXexcCritical4 2 2 2 3 2" xfId="6218" xr:uid="{85ABBDA5-CF1B-4B5F-AB01-CB72FE597FC4}"/>
    <cellStyle name="SAPBEXexcCritical4 2 2 2 3 2 2" xfId="9320" xr:uid="{D946A30C-B350-44EA-B8E2-29E31801CD8D}"/>
    <cellStyle name="SAPBEXexcCritical4 2 2 2 3 3" xfId="4670" xr:uid="{EA55FCB3-1144-4A0C-8D05-39916EDCDDDB}"/>
    <cellStyle name="SAPBEXexcCritical4 2 2 2 3 4" xfId="7772" xr:uid="{B3B951E6-B4D9-4EE8-B6BC-87AF610E2203}"/>
    <cellStyle name="SAPBEXexcCritical4 2 2 2 4" xfId="2078" xr:uid="{44966CD1-2338-4E10-8183-7563D5A09052}"/>
    <cellStyle name="SAPBEXexcCritical4 2 2 2 4 2" xfId="5186" xr:uid="{CE261659-53A9-4577-852C-50C344F6FE35}"/>
    <cellStyle name="SAPBEXexcCritical4 2 2 2 4 3" xfId="8288" xr:uid="{E1260603-C319-4738-8464-0DFC3E501421}"/>
    <cellStyle name="SAPBEXexcCritical4 2 2 2 5" xfId="3635" xr:uid="{77F0D429-95F1-46EF-AB96-232E3500C517}"/>
    <cellStyle name="SAPBEXexcCritical4 2 2 2 6" xfId="6737" xr:uid="{81DFA481-01D0-4D51-96F1-0296EEA5C287}"/>
    <cellStyle name="SAPBEXexcCritical4 2 2 3" xfId="1291" xr:uid="{00A6E967-E756-42A2-8905-6536F380652F}"/>
    <cellStyle name="SAPBEXexcCritical4 2 2 3 2" xfId="2338" xr:uid="{993A1CCF-CC63-422B-B08A-BD219A7F490B}"/>
    <cellStyle name="SAPBEXexcCritical4 2 2 3 2 2" xfId="5444" xr:uid="{8D725F66-BAAD-4480-A54E-7A52FE8DB2C3}"/>
    <cellStyle name="SAPBEXexcCritical4 2 2 3 2 3" xfId="8546" xr:uid="{E79702B6-743C-490C-9A00-478E659BD730}"/>
    <cellStyle name="SAPBEXexcCritical4 2 2 3 3" xfId="3893" xr:uid="{B160E537-A951-4007-977C-D0DFD03F021E}"/>
    <cellStyle name="SAPBEXexcCritical4 2 2 3 4" xfId="6995" xr:uid="{7B930B4E-54FF-404A-9524-A9D1E8AFC2D6}"/>
    <cellStyle name="SAPBEXexcCritical4 2 2 4" xfId="2858" xr:uid="{274443A8-54CA-44C8-A7FF-68D2F8E95711}"/>
    <cellStyle name="SAPBEXexcCritical4 2 2 4 2" xfId="5960" xr:uid="{2C2B856F-04E3-4FE0-A502-B7412DB8DBC0}"/>
    <cellStyle name="SAPBEXexcCritical4 2 2 4 2 2" xfId="9062" xr:uid="{3BC8ADD8-A093-4BD4-9589-C513AF5D1DDA}"/>
    <cellStyle name="SAPBEXexcCritical4 2 2 4 3" xfId="4412" xr:uid="{D0898834-D745-4054-9F12-C1AF48703EFE}"/>
    <cellStyle name="SAPBEXexcCritical4 2 2 4 4" xfId="7514" xr:uid="{FA18C3F2-718D-496D-9891-C7D379C4529E}"/>
    <cellStyle name="SAPBEXexcCritical4 2 2 5" xfId="1820" xr:uid="{6084434E-0923-4FC6-A99A-E207673A865A}"/>
    <cellStyle name="SAPBEXexcCritical4 2 2 5 2" xfId="4928" xr:uid="{85B6EE1A-BA22-456F-A9FA-AB18389D7570}"/>
    <cellStyle name="SAPBEXexcCritical4 2 2 5 3" xfId="8030" xr:uid="{A5387B05-84E3-4160-97EC-3610D299C4B5}"/>
    <cellStyle name="SAPBEXexcCritical4 2 2 6" xfId="3377" xr:uid="{6E2102BA-2634-4149-AC1E-640F2C20428B}"/>
    <cellStyle name="SAPBEXexcCritical4 2 2 7" xfId="6479" xr:uid="{272C124E-21AD-4D37-A1A3-47900237FD88}"/>
    <cellStyle name="SAPBEXexcCritical4 3" xfId="335" xr:uid="{E22F77E8-90DB-4EF9-88A8-98F65747EC8B}"/>
    <cellStyle name="SAPBEXexcCritical4 3 2" xfId="761" xr:uid="{0A4FF4D1-AF37-4378-B41B-B6635051A084}"/>
    <cellStyle name="SAPBEXexcCritical4 3 2 2" xfId="1034" xr:uid="{D5AFBC71-F50C-4549-9BFE-974263D89B8D}"/>
    <cellStyle name="SAPBEXexcCritical4 3 2 2 2" xfId="1550" xr:uid="{7EC62A1C-C397-4066-BE83-A65032A95401}"/>
    <cellStyle name="SAPBEXexcCritical4 3 2 2 2 2" xfId="2597" xr:uid="{A1074AD3-455B-4B5C-914D-92AAA48B2620}"/>
    <cellStyle name="SAPBEXexcCritical4 3 2 2 2 2 2" xfId="5703" xr:uid="{62480567-FE52-4F3C-A910-5B04BAE28078}"/>
    <cellStyle name="SAPBEXexcCritical4 3 2 2 2 2 3" xfId="8805" xr:uid="{CD1E379F-F1A1-49F2-9C4E-2D803F9FA036}"/>
    <cellStyle name="SAPBEXexcCritical4 3 2 2 2 3" xfId="4152" xr:uid="{FD504D43-F1CD-4A5A-8E4E-D3C1BB34CCA0}"/>
    <cellStyle name="SAPBEXexcCritical4 3 2 2 2 4" xfId="7254" xr:uid="{AFE8E967-5032-40D9-9656-44F504EDB6D1}"/>
    <cellStyle name="SAPBEXexcCritical4 3 2 2 3" xfId="3117" xr:uid="{D225C3E3-A63C-403B-B956-C251A70090CC}"/>
    <cellStyle name="SAPBEXexcCritical4 3 2 2 3 2" xfId="6219" xr:uid="{6996E442-EF53-4F24-B35B-3ACDEDF0CCEA}"/>
    <cellStyle name="SAPBEXexcCritical4 3 2 2 3 2 2" xfId="9321" xr:uid="{CEB256A4-1041-40B0-940E-79DA4BA335FD}"/>
    <cellStyle name="SAPBEXexcCritical4 3 2 2 3 3" xfId="4671" xr:uid="{16A66DE3-6A85-4166-A496-D6CCAA162607}"/>
    <cellStyle name="SAPBEXexcCritical4 3 2 2 3 4" xfId="7773" xr:uid="{5E1500D7-CCE8-4A27-BF62-AEB9544F607A}"/>
    <cellStyle name="SAPBEXexcCritical4 3 2 2 4" xfId="2079" xr:uid="{95242D59-8CAE-465E-B877-EA82B390232F}"/>
    <cellStyle name="SAPBEXexcCritical4 3 2 2 4 2" xfId="5187" xr:uid="{6DA4D1D9-5198-4783-9503-D8E140115C88}"/>
    <cellStyle name="SAPBEXexcCritical4 3 2 2 4 3" xfId="8289" xr:uid="{DBD1268C-A752-4DBF-A492-729F87A9A700}"/>
    <cellStyle name="SAPBEXexcCritical4 3 2 2 5" xfId="3636" xr:uid="{2B086C2B-DC6B-4067-8D31-657C21753612}"/>
    <cellStyle name="SAPBEXexcCritical4 3 2 2 6" xfId="6738" xr:uid="{A182A8D2-D772-4839-880A-E85AEBAA6EE3}"/>
    <cellStyle name="SAPBEXexcCritical4 3 2 3" xfId="1292" xr:uid="{014C8082-A4D1-4CD5-B818-FC877852704D}"/>
    <cellStyle name="SAPBEXexcCritical4 3 2 3 2" xfId="2339" xr:uid="{CC2CC5D1-C382-4071-8607-6607DA6573F4}"/>
    <cellStyle name="SAPBEXexcCritical4 3 2 3 2 2" xfId="5445" xr:uid="{309FC26E-D49E-47A7-A616-4F0DC7CC4D9F}"/>
    <cellStyle name="SAPBEXexcCritical4 3 2 3 2 3" xfId="8547" xr:uid="{8959B29E-97AE-4913-AED6-BBCFE7630400}"/>
    <cellStyle name="SAPBEXexcCritical4 3 2 3 3" xfId="3894" xr:uid="{E329823B-34F7-4575-BFAC-0753B173D195}"/>
    <cellStyle name="SAPBEXexcCritical4 3 2 3 4" xfId="6996" xr:uid="{A5DDD5B6-642E-416A-93F9-E6629C0E723D}"/>
    <cellStyle name="SAPBEXexcCritical4 3 2 4" xfId="2859" xr:uid="{2A9D3F3A-3C9E-432C-8612-5D4D0ECC8999}"/>
    <cellStyle name="SAPBEXexcCritical4 3 2 4 2" xfId="5961" xr:uid="{E9B4157C-BDFA-40E5-8AFF-C5B2789D1439}"/>
    <cellStyle name="SAPBEXexcCritical4 3 2 4 2 2" xfId="9063" xr:uid="{397E5116-5D78-43EA-AD48-A67187D48827}"/>
    <cellStyle name="SAPBEXexcCritical4 3 2 4 3" xfId="4413" xr:uid="{F2D2616C-CFA6-469D-8DD9-E5B9922E2FB5}"/>
    <cellStyle name="SAPBEXexcCritical4 3 2 4 4" xfId="7515" xr:uid="{D945EA3B-DA98-4387-8231-D9F172B9D407}"/>
    <cellStyle name="SAPBEXexcCritical4 3 2 5" xfId="1821" xr:uid="{E5BB07AE-7024-4FC2-84E0-09A19ED28A63}"/>
    <cellStyle name="SAPBEXexcCritical4 3 2 5 2" xfId="4929" xr:uid="{2BCD63C2-975F-44AD-8AA1-08A28CEF26BB}"/>
    <cellStyle name="SAPBEXexcCritical4 3 2 5 3" xfId="8031" xr:uid="{A519C47D-19E0-47BC-A63D-BD0D91EB108B}"/>
    <cellStyle name="SAPBEXexcCritical4 3 2 6" xfId="3378" xr:uid="{CDE69ADE-32F4-4A09-A99F-88244EA2AA5B}"/>
    <cellStyle name="SAPBEXexcCritical4 3 2 7" xfId="6480" xr:uid="{B7F1F1FA-8B96-40A7-9F6A-23C1F204D332}"/>
    <cellStyle name="SAPBEXexcCritical4 4" xfId="336" xr:uid="{7FE773EF-FA05-40C3-9308-44A7F26C066B}"/>
    <cellStyle name="SAPBEXexcCritical4 4 2" xfId="762" xr:uid="{1038AC6E-B52D-4490-A4FC-131D14F2E87D}"/>
    <cellStyle name="SAPBEXexcCritical4 4 2 2" xfId="1035" xr:uid="{F677D5EB-6C3E-4EED-82E6-B6D7737A4592}"/>
    <cellStyle name="SAPBEXexcCritical4 4 2 2 2" xfId="1551" xr:uid="{2954C05B-1033-46EE-AE74-1BB1405C92D3}"/>
    <cellStyle name="SAPBEXexcCritical4 4 2 2 2 2" xfId="2598" xr:uid="{3B0F8328-09E8-4055-A1F6-AA5837F79806}"/>
    <cellStyle name="SAPBEXexcCritical4 4 2 2 2 2 2" xfId="5704" xr:uid="{FEA0017E-9FDE-41DA-A199-2E2892CB98BD}"/>
    <cellStyle name="SAPBEXexcCritical4 4 2 2 2 2 3" xfId="8806" xr:uid="{1A329452-AF21-43EE-9D77-201532947E40}"/>
    <cellStyle name="SAPBEXexcCritical4 4 2 2 2 3" xfId="4153" xr:uid="{A2E7F5B5-8BC8-4475-8A27-B2B84D51E56E}"/>
    <cellStyle name="SAPBEXexcCritical4 4 2 2 2 4" xfId="7255" xr:uid="{8885E56A-19C9-46B4-9C85-8D2A71C7B0F4}"/>
    <cellStyle name="SAPBEXexcCritical4 4 2 2 3" xfId="3118" xr:uid="{504EA4B8-85C8-4CF3-A0CE-61F142A3FB4D}"/>
    <cellStyle name="SAPBEXexcCritical4 4 2 2 3 2" xfId="6220" xr:uid="{B7BDDF8D-38CC-44E6-BCF1-982CD2D31E21}"/>
    <cellStyle name="SAPBEXexcCritical4 4 2 2 3 2 2" xfId="9322" xr:uid="{8AFAB33A-85C3-496C-A85F-40BD72940FD3}"/>
    <cellStyle name="SAPBEXexcCritical4 4 2 2 3 3" xfId="4672" xr:uid="{92BB0B85-27D4-435F-A93C-D7A1D083366D}"/>
    <cellStyle name="SAPBEXexcCritical4 4 2 2 3 4" xfId="7774" xr:uid="{710E2B60-ADF1-414B-98BA-6A4168097008}"/>
    <cellStyle name="SAPBEXexcCritical4 4 2 2 4" xfId="2080" xr:uid="{4ACC576E-D5A5-4504-9716-6D0D3121C576}"/>
    <cellStyle name="SAPBEXexcCritical4 4 2 2 4 2" xfId="5188" xr:uid="{29DD4DB5-08A2-48B5-96F5-88FB731A573A}"/>
    <cellStyle name="SAPBEXexcCritical4 4 2 2 4 3" xfId="8290" xr:uid="{2686C941-9D07-40AB-A607-CC13E57496FB}"/>
    <cellStyle name="SAPBEXexcCritical4 4 2 2 5" xfId="3637" xr:uid="{D689CDD8-EE74-4971-8012-BEE96F054D84}"/>
    <cellStyle name="SAPBEXexcCritical4 4 2 2 6" xfId="6739" xr:uid="{BF537E22-A720-4F09-BF84-51091561EFB0}"/>
    <cellStyle name="SAPBEXexcCritical4 4 2 3" xfId="1293" xr:uid="{9B673C8E-F3BC-4C32-A7BD-32D186D3E4CD}"/>
    <cellStyle name="SAPBEXexcCritical4 4 2 3 2" xfId="2340" xr:uid="{5C87C46A-8072-4709-9D83-05FDA08D90FE}"/>
    <cellStyle name="SAPBEXexcCritical4 4 2 3 2 2" xfId="5446" xr:uid="{5C49F107-A62B-4068-933C-51609A3DC0F0}"/>
    <cellStyle name="SAPBEXexcCritical4 4 2 3 2 3" xfId="8548" xr:uid="{F713523E-F59D-46C3-8D49-86C274675157}"/>
    <cellStyle name="SAPBEXexcCritical4 4 2 3 3" xfId="3895" xr:uid="{17CD5CEA-5388-48EC-AA9B-86E1B4F3451F}"/>
    <cellStyle name="SAPBEXexcCritical4 4 2 3 4" xfId="6997" xr:uid="{9ECEAF6A-2042-467F-9731-514AC0CE2979}"/>
    <cellStyle name="SAPBEXexcCritical4 4 2 4" xfId="2860" xr:uid="{B059C539-D259-48DD-A38D-B374EE53614D}"/>
    <cellStyle name="SAPBEXexcCritical4 4 2 4 2" xfId="5962" xr:uid="{8A389574-94B6-4F41-83C5-17EDC5FC12A6}"/>
    <cellStyle name="SAPBEXexcCritical4 4 2 4 2 2" xfId="9064" xr:uid="{B07BEB76-9DCB-4A30-A997-374228BBD8A5}"/>
    <cellStyle name="SAPBEXexcCritical4 4 2 4 3" xfId="4414" xr:uid="{A510A073-5AEE-4037-853A-AE2CE107476B}"/>
    <cellStyle name="SAPBEXexcCritical4 4 2 4 4" xfId="7516" xr:uid="{F8B7D6B2-461B-4391-A1C3-9D083887C014}"/>
    <cellStyle name="SAPBEXexcCritical4 4 2 5" xfId="1822" xr:uid="{3E52C2CB-5719-4CF7-B538-5C1763F885CE}"/>
    <cellStyle name="SAPBEXexcCritical4 4 2 5 2" xfId="4930" xr:uid="{4234FA7F-F188-4690-8F22-31E0A170830E}"/>
    <cellStyle name="SAPBEXexcCritical4 4 2 5 3" xfId="8032" xr:uid="{9D1E702B-C887-420D-AF69-033B29CECC26}"/>
    <cellStyle name="SAPBEXexcCritical4 4 2 6" xfId="3379" xr:uid="{CEC62C85-C3D8-45AF-A346-572CF9A6D716}"/>
    <cellStyle name="SAPBEXexcCritical4 4 2 7" xfId="6481" xr:uid="{C106D10E-51B5-4242-954E-BB4B23143992}"/>
    <cellStyle name="SAPBEXexcCritical4 5" xfId="337" xr:uid="{527F57C0-1C89-45A7-98AF-A866FF82A3BF}"/>
    <cellStyle name="SAPBEXexcCritical4 5 2" xfId="763" xr:uid="{4F9761E6-5D37-41DA-BB77-D6348FF01436}"/>
    <cellStyle name="SAPBEXexcCritical4 5 2 2" xfId="1036" xr:uid="{E201FE62-47AF-4A4D-9EEF-80FF9AD09656}"/>
    <cellStyle name="SAPBEXexcCritical4 5 2 2 2" xfId="1552" xr:uid="{89584327-2C1A-41C8-B89A-8BC118EDB753}"/>
    <cellStyle name="SAPBEXexcCritical4 5 2 2 2 2" xfId="2599" xr:uid="{F57BF910-5044-4356-9031-7275E368A1C9}"/>
    <cellStyle name="SAPBEXexcCritical4 5 2 2 2 2 2" xfId="5705" xr:uid="{5D0AC9EB-2943-4809-B960-ABCF58C9ADDD}"/>
    <cellStyle name="SAPBEXexcCritical4 5 2 2 2 2 3" xfId="8807" xr:uid="{2E4C0C28-6EA6-4A8D-B535-2B63336AF1B7}"/>
    <cellStyle name="SAPBEXexcCritical4 5 2 2 2 3" xfId="4154" xr:uid="{52207A06-42FB-4556-A933-2FB28F5E29C7}"/>
    <cellStyle name="SAPBEXexcCritical4 5 2 2 2 4" xfId="7256" xr:uid="{5120C50F-283F-4E33-9B7B-7CC7D7855E1A}"/>
    <cellStyle name="SAPBEXexcCritical4 5 2 2 3" xfId="3119" xr:uid="{92A045D1-845D-4B18-8B09-512DCD17E018}"/>
    <cellStyle name="SAPBEXexcCritical4 5 2 2 3 2" xfId="6221" xr:uid="{09E05DF3-5868-4F89-92F8-F415BD7C6448}"/>
    <cellStyle name="SAPBEXexcCritical4 5 2 2 3 2 2" xfId="9323" xr:uid="{6C52275C-53AC-4680-B73F-AF26F5275C1E}"/>
    <cellStyle name="SAPBEXexcCritical4 5 2 2 3 3" xfId="4673" xr:uid="{F78D63E0-9EE7-4394-B89A-B778292529DC}"/>
    <cellStyle name="SAPBEXexcCritical4 5 2 2 3 4" xfId="7775" xr:uid="{681EE9BC-4D57-4EF8-B387-749CCE323829}"/>
    <cellStyle name="SAPBEXexcCritical4 5 2 2 4" xfId="2081" xr:uid="{B80E8DAD-193C-4561-A321-E9E145EB0076}"/>
    <cellStyle name="SAPBEXexcCritical4 5 2 2 4 2" xfId="5189" xr:uid="{93922D13-77D8-4C68-8321-2F605808ABF0}"/>
    <cellStyle name="SAPBEXexcCritical4 5 2 2 4 3" xfId="8291" xr:uid="{7CA6BEA0-B1E0-4A60-87B6-7069428631CA}"/>
    <cellStyle name="SAPBEXexcCritical4 5 2 2 5" xfId="3638" xr:uid="{142F8243-CCAB-46E0-9920-D099BE9A6A03}"/>
    <cellStyle name="SAPBEXexcCritical4 5 2 2 6" xfId="6740" xr:uid="{4F0A9D97-D509-46F0-AA7C-7F9FF4632EC6}"/>
    <cellStyle name="SAPBEXexcCritical4 5 2 3" xfId="1294" xr:uid="{7BCA28B1-E949-4BA8-8E04-C9937479D98F}"/>
    <cellStyle name="SAPBEXexcCritical4 5 2 3 2" xfId="2341" xr:uid="{B70FD84E-8A6F-4757-B715-5F9190555662}"/>
    <cellStyle name="SAPBEXexcCritical4 5 2 3 2 2" xfId="5447" xr:uid="{FFAB6634-068F-4B14-94EB-208D76F0EAE6}"/>
    <cellStyle name="SAPBEXexcCritical4 5 2 3 2 3" xfId="8549" xr:uid="{F52DA9C8-9D5B-4139-8AD8-CFE100F3D8B7}"/>
    <cellStyle name="SAPBEXexcCritical4 5 2 3 3" xfId="3896" xr:uid="{78A3E154-00F5-4DD6-8C3A-0EE2830AAF53}"/>
    <cellStyle name="SAPBEXexcCritical4 5 2 3 4" xfId="6998" xr:uid="{12CD149C-AFC2-4130-8A35-8FD2A8FD0BE4}"/>
    <cellStyle name="SAPBEXexcCritical4 5 2 4" xfId="2861" xr:uid="{8FF6052B-B0CB-46DC-A621-9EDB224DF68D}"/>
    <cellStyle name="SAPBEXexcCritical4 5 2 4 2" xfId="5963" xr:uid="{7736BE79-91D5-4535-BBAC-FDF62D0EB063}"/>
    <cellStyle name="SAPBEXexcCritical4 5 2 4 2 2" xfId="9065" xr:uid="{17224DB2-6E8B-4029-BE56-744843B830E5}"/>
    <cellStyle name="SAPBEXexcCritical4 5 2 4 3" xfId="4415" xr:uid="{62D0D0C6-356F-4039-8D72-46FE57AA219C}"/>
    <cellStyle name="SAPBEXexcCritical4 5 2 4 4" xfId="7517" xr:uid="{D35BA02A-3091-4F03-907C-85D1D39A240B}"/>
    <cellStyle name="SAPBEXexcCritical4 5 2 5" xfId="1823" xr:uid="{C0A35005-7FF7-44A4-9CD4-FCB7412C4CDF}"/>
    <cellStyle name="SAPBEXexcCritical4 5 2 5 2" xfId="4931" xr:uid="{59A0FB4C-E9B5-414F-8E4E-736CEAFF14F0}"/>
    <cellStyle name="SAPBEXexcCritical4 5 2 5 3" xfId="8033" xr:uid="{A48ABA19-C016-4C3B-B5FA-DF9A6E6D8EA7}"/>
    <cellStyle name="SAPBEXexcCritical4 5 2 6" xfId="3380" xr:uid="{76519356-AAE2-4738-9101-1D428946E77C}"/>
    <cellStyle name="SAPBEXexcCritical4 5 2 7" xfId="6482" xr:uid="{413BBEAB-3E02-49F6-93E5-0799562871D3}"/>
    <cellStyle name="SAPBEXexcCritical4 6" xfId="338" xr:uid="{8BBB4173-43B8-4867-9502-B6BD1B71EE78}"/>
    <cellStyle name="SAPBEXexcCritical4 6 2" xfId="764" xr:uid="{EE048A2C-E54E-40D1-B362-32C690D45F46}"/>
    <cellStyle name="SAPBEXexcCritical4 6 2 2" xfId="1037" xr:uid="{2C435A7A-6C50-40D6-B37F-FF423902B935}"/>
    <cellStyle name="SAPBEXexcCritical4 6 2 2 2" xfId="1553" xr:uid="{4202ED7F-F3B6-427B-AE29-713F48865686}"/>
    <cellStyle name="SAPBEXexcCritical4 6 2 2 2 2" xfId="2600" xr:uid="{2A35B62D-C8CC-4875-847D-5B9D897FFA53}"/>
    <cellStyle name="SAPBEXexcCritical4 6 2 2 2 2 2" xfId="5706" xr:uid="{76EC6677-0D14-40D1-AC8D-87F69907603B}"/>
    <cellStyle name="SAPBEXexcCritical4 6 2 2 2 2 3" xfId="8808" xr:uid="{51CBA758-F6D8-4E53-B67C-4B9095F74DC9}"/>
    <cellStyle name="SAPBEXexcCritical4 6 2 2 2 3" xfId="4155" xr:uid="{627506E9-9167-4DF8-B328-7F9ABECEE65B}"/>
    <cellStyle name="SAPBEXexcCritical4 6 2 2 2 4" xfId="7257" xr:uid="{5CF1EAB0-4722-41BC-93CA-270E6DFB38B5}"/>
    <cellStyle name="SAPBEXexcCritical4 6 2 2 3" xfId="3120" xr:uid="{FC73B1EB-DF8D-4B3D-8223-ACF63B35BF12}"/>
    <cellStyle name="SAPBEXexcCritical4 6 2 2 3 2" xfId="6222" xr:uid="{BCA44A92-8E4D-4542-BACB-90C9B50EF2D7}"/>
    <cellStyle name="SAPBEXexcCritical4 6 2 2 3 2 2" xfId="9324" xr:uid="{5E7E31E6-CC0A-41F2-BE3F-528779028CA6}"/>
    <cellStyle name="SAPBEXexcCritical4 6 2 2 3 3" xfId="4674" xr:uid="{770E7BDB-5EAA-44A7-A2E6-34253FA84261}"/>
    <cellStyle name="SAPBEXexcCritical4 6 2 2 3 4" xfId="7776" xr:uid="{1B6F994C-6504-4056-9874-0F909ED17655}"/>
    <cellStyle name="SAPBEXexcCritical4 6 2 2 4" xfId="2082" xr:uid="{5AD43211-FFF5-43C4-A5F1-C80A6A5AEEE2}"/>
    <cellStyle name="SAPBEXexcCritical4 6 2 2 4 2" xfId="5190" xr:uid="{D5B92718-269B-4AAD-AF2F-8BA815C5B9DF}"/>
    <cellStyle name="SAPBEXexcCritical4 6 2 2 4 3" xfId="8292" xr:uid="{7492E0D1-7E29-4968-9A27-57440B8C55C6}"/>
    <cellStyle name="SAPBEXexcCritical4 6 2 2 5" xfId="3639" xr:uid="{6E3A99FC-3172-4D5F-8EC9-33FFD33403F0}"/>
    <cellStyle name="SAPBEXexcCritical4 6 2 2 6" xfId="6741" xr:uid="{54D89CCB-90DA-4BAF-BED6-7220B807FAD1}"/>
    <cellStyle name="SAPBEXexcCritical4 6 2 3" xfId="1295" xr:uid="{04FE2920-A522-420B-BC80-5A127769C92F}"/>
    <cellStyle name="SAPBEXexcCritical4 6 2 3 2" xfId="2342" xr:uid="{A8E7788F-C69D-4407-B73F-D8F21A7AD0B6}"/>
    <cellStyle name="SAPBEXexcCritical4 6 2 3 2 2" xfId="5448" xr:uid="{8E8C15F7-2382-4216-A225-BAB8929DA48D}"/>
    <cellStyle name="SAPBEXexcCritical4 6 2 3 2 3" xfId="8550" xr:uid="{757A0B20-3B88-4592-BBF7-0C28FA8A2CCC}"/>
    <cellStyle name="SAPBEXexcCritical4 6 2 3 3" xfId="3897" xr:uid="{E8597681-96CF-4B3B-97D4-A3E466262012}"/>
    <cellStyle name="SAPBEXexcCritical4 6 2 3 4" xfId="6999" xr:uid="{B6268F58-593C-44E3-9C4B-4C51A0AAFD5A}"/>
    <cellStyle name="SAPBEXexcCritical4 6 2 4" xfId="2862" xr:uid="{FC67DAFB-C183-4F3F-A94B-A02BEB26D390}"/>
    <cellStyle name="SAPBEXexcCritical4 6 2 4 2" xfId="5964" xr:uid="{5895692C-E0A4-41A1-82B0-4598C687CF47}"/>
    <cellStyle name="SAPBEXexcCritical4 6 2 4 2 2" xfId="9066" xr:uid="{AC73ED51-3458-4666-89FC-F59A1D8E8C20}"/>
    <cellStyle name="SAPBEXexcCritical4 6 2 4 3" xfId="4416" xr:uid="{0FFF2963-073E-49F8-B375-0584CCBA119F}"/>
    <cellStyle name="SAPBEXexcCritical4 6 2 4 4" xfId="7518" xr:uid="{7D404EA8-CB79-404E-B95F-9232B2A08482}"/>
    <cellStyle name="SAPBEXexcCritical4 6 2 5" xfId="1824" xr:uid="{04185161-9D39-44C3-AFB5-066B892F5121}"/>
    <cellStyle name="SAPBEXexcCritical4 6 2 5 2" xfId="4932" xr:uid="{7C8C4BD6-AC72-4106-AAB9-AAB9295F76A3}"/>
    <cellStyle name="SAPBEXexcCritical4 6 2 5 3" xfId="8034" xr:uid="{C8118E08-B204-4CA2-9D76-9ABF458799AB}"/>
    <cellStyle name="SAPBEXexcCritical4 6 2 6" xfId="3381" xr:uid="{8CC9FA29-9C58-4FF4-B947-70A5A8A65AE2}"/>
    <cellStyle name="SAPBEXexcCritical4 6 2 7" xfId="6483" xr:uid="{0ED3BD9C-EB01-4E37-B8BE-9E451E5A709E}"/>
    <cellStyle name="SAPBEXexcCritical4 7" xfId="759" xr:uid="{334BAA53-B69A-4371-9C21-C68EE0F90212}"/>
    <cellStyle name="SAPBEXexcCritical4 7 2" xfId="1032" xr:uid="{79172F68-611C-4113-9CE9-24628BCCFF58}"/>
    <cellStyle name="SAPBEXexcCritical4 7 2 2" xfId="1548" xr:uid="{FD9A8587-9C80-44F4-AAD4-67334B4F3069}"/>
    <cellStyle name="SAPBEXexcCritical4 7 2 2 2" xfId="2595" xr:uid="{48A7D043-08D1-4BE6-B368-FBE200F46AA2}"/>
    <cellStyle name="SAPBEXexcCritical4 7 2 2 2 2" xfId="5701" xr:uid="{E1E33E2C-4C31-4922-8DCC-3D6787BA19EC}"/>
    <cellStyle name="SAPBEXexcCritical4 7 2 2 2 3" xfId="8803" xr:uid="{D51F01EC-01F6-46B7-9996-C615823FD1E9}"/>
    <cellStyle name="SAPBEXexcCritical4 7 2 2 3" xfId="4150" xr:uid="{A67EF273-E93B-4B2E-B698-5B36D6A754A9}"/>
    <cellStyle name="SAPBEXexcCritical4 7 2 2 4" xfId="7252" xr:uid="{A8BB61C2-B620-4739-B770-1BBD0EA42B7C}"/>
    <cellStyle name="SAPBEXexcCritical4 7 2 3" xfId="3115" xr:uid="{51F50773-B417-4B20-855D-25DF2009F766}"/>
    <cellStyle name="SAPBEXexcCritical4 7 2 3 2" xfId="6217" xr:uid="{451AC424-3B8B-400D-8440-24B1011A0104}"/>
    <cellStyle name="SAPBEXexcCritical4 7 2 3 2 2" xfId="9319" xr:uid="{F1D50BF3-8F61-4797-8876-0BD9DEE1D824}"/>
    <cellStyle name="SAPBEXexcCritical4 7 2 3 3" xfId="4669" xr:uid="{2F066568-63B2-46B6-A26D-492B81BD8224}"/>
    <cellStyle name="SAPBEXexcCritical4 7 2 3 4" xfId="7771" xr:uid="{3C590D07-F9F2-457A-B2C4-5D87AA9D8959}"/>
    <cellStyle name="SAPBEXexcCritical4 7 2 4" xfId="2077" xr:uid="{2B1D4000-5C63-49C7-BB28-5D5EADEBDC63}"/>
    <cellStyle name="SAPBEXexcCritical4 7 2 4 2" xfId="5185" xr:uid="{3A59E235-78BF-456F-AF49-37CCC904B8CE}"/>
    <cellStyle name="SAPBEXexcCritical4 7 2 4 3" xfId="8287" xr:uid="{C8112634-59B8-4D38-B64A-0E1BA6FA7A0F}"/>
    <cellStyle name="SAPBEXexcCritical4 7 2 5" xfId="3634" xr:uid="{F31C6F09-EF5B-4A2A-A2EC-83B53B3789D1}"/>
    <cellStyle name="SAPBEXexcCritical4 7 2 6" xfId="6736" xr:uid="{AD72A38E-F055-4CD0-93B1-0DB0BB06AEF7}"/>
    <cellStyle name="SAPBEXexcCritical4 7 3" xfId="1290" xr:uid="{DB292614-87A7-4CCC-B482-7390FE80B178}"/>
    <cellStyle name="SAPBEXexcCritical4 7 3 2" xfId="2337" xr:uid="{F3F8DF50-86E3-49C2-A2AF-6361D7FB72D1}"/>
    <cellStyle name="SAPBEXexcCritical4 7 3 2 2" xfId="5443" xr:uid="{1B917421-CE4C-4CA6-9B6B-EB99B9173F42}"/>
    <cellStyle name="SAPBEXexcCritical4 7 3 2 3" xfId="8545" xr:uid="{C748E53A-8903-48AE-865F-E23230FE2E9E}"/>
    <cellStyle name="SAPBEXexcCritical4 7 3 3" xfId="3892" xr:uid="{0470443C-37E3-4B13-BC39-E00DADDA885D}"/>
    <cellStyle name="SAPBEXexcCritical4 7 3 4" xfId="6994" xr:uid="{40D93590-CC35-41FB-AC1A-4C62F37F26F4}"/>
    <cellStyle name="SAPBEXexcCritical4 7 4" xfId="2857" xr:uid="{C24F3C64-1875-45C7-B1F8-D6436572E9FC}"/>
    <cellStyle name="SAPBEXexcCritical4 7 4 2" xfId="5959" xr:uid="{1EB29497-7CCB-43D5-83B1-48844065C59E}"/>
    <cellStyle name="SAPBEXexcCritical4 7 4 2 2" xfId="9061" xr:uid="{FE848B39-B81E-40D4-903B-9F9DF565A2D0}"/>
    <cellStyle name="SAPBEXexcCritical4 7 4 3" xfId="4411" xr:uid="{CC6177D1-51CE-43A4-9336-D0BCF59D2BC5}"/>
    <cellStyle name="SAPBEXexcCritical4 7 4 4" xfId="7513" xr:uid="{B7F35D68-33A6-4325-B6A0-FE33F0CD402A}"/>
    <cellStyle name="SAPBEXexcCritical4 7 5" xfId="1819" xr:uid="{7185F963-6F27-4450-8601-8D8BE1B1071F}"/>
    <cellStyle name="SAPBEXexcCritical4 7 5 2" xfId="4927" xr:uid="{E93DB441-21A6-4847-9228-218054BF3135}"/>
    <cellStyle name="SAPBEXexcCritical4 7 5 3" xfId="8029" xr:uid="{5AC8F92B-D125-40B7-94F7-9B3891D5C591}"/>
    <cellStyle name="SAPBEXexcCritical4 7 6" xfId="3376" xr:uid="{C48342BB-FA42-4B6C-B629-7501CE99CB13}"/>
    <cellStyle name="SAPBEXexcCritical4 7 7" xfId="6478" xr:uid="{8B35794C-7397-4278-B2CB-A9440EF7A958}"/>
    <cellStyle name="SAPBEXexcCritical5" xfId="339" xr:uid="{241971D3-672B-47BE-9CA0-FDFFABF06EDE}"/>
    <cellStyle name="SAPBEXexcCritical5 2" xfId="340" xr:uid="{4F5135D6-5103-452A-B9FA-52E05459CC31}"/>
    <cellStyle name="SAPBEXexcCritical5 2 2" xfId="766" xr:uid="{6D8CE904-0B87-44D5-B4FA-87A2E266EA3F}"/>
    <cellStyle name="SAPBEXexcCritical5 2 2 2" xfId="1039" xr:uid="{5ECB35B0-31E5-4BDF-AA7D-A793922065CB}"/>
    <cellStyle name="SAPBEXexcCritical5 2 2 2 2" xfId="1555" xr:uid="{030A8B70-5216-46DE-A25E-63874E1C6CB1}"/>
    <cellStyle name="SAPBEXexcCritical5 2 2 2 2 2" xfId="2602" xr:uid="{896C9E79-AAAD-44CD-8FB3-548FFA7B66EE}"/>
    <cellStyle name="SAPBEXexcCritical5 2 2 2 2 2 2" xfId="5708" xr:uid="{E1CC2135-C884-4EC5-B678-BC9C86428EFC}"/>
    <cellStyle name="SAPBEXexcCritical5 2 2 2 2 2 3" xfId="8810" xr:uid="{25E38335-7218-42BB-A7E8-FB2B818DF774}"/>
    <cellStyle name="SAPBEXexcCritical5 2 2 2 2 3" xfId="4157" xr:uid="{EAB7D22C-77E6-4305-AEB8-84C2A520D474}"/>
    <cellStyle name="SAPBEXexcCritical5 2 2 2 2 4" xfId="7259" xr:uid="{BF41AB3B-5B87-45C5-89FB-C1B6CB68CF68}"/>
    <cellStyle name="SAPBEXexcCritical5 2 2 2 3" xfId="3122" xr:uid="{4DA5A320-2670-42A5-B3EA-4210173F6341}"/>
    <cellStyle name="SAPBEXexcCritical5 2 2 2 3 2" xfId="6224" xr:uid="{97A21D54-A934-489C-8158-26A87302A04A}"/>
    <cellStyle name="SAPBEXexcCritical5 2 2 2 3 2 2" xfId="9326" xr:uid="{62F4BFD3-DD67-4F32-B123-5B7EB78D2DC6}"/>
    <cellStyle name="SAPBEXexcCritical5 2 2 2 3 3" xfId="4676" xr:uid="{A4E50B38-BC33-437D-AE87-283AA8FFBAC4}"/>
    <cellStyle name="SAPBEXexcCritical5 2 2 2 3 4" xfId="7778" xr:uid="{D3791B1B-E099-466D-87E3-5FA2DE5752BB}"/>
    <cellStyle name="SAPBEXexcCritical5 2 2 2 4" xfId="2084" xr:uid="{94B3D64A-5BC5-49C6-B446-55E0961E55ED}"/>
    <cellStyle name="SAPBEXexcCritical5 2 2 2 4 2" xfId="5192" xr:uid="{FB8CA87E-7A79-4511-8750-DE1B9EADD502}"/>
    <cellStyle name="SAPBEXexcCritical5 2 2 2 4 3" xfId="8294" xr:uid="{49ED0CB7-E4AE-463E-BC75-786BED518733}"/>
    <cellStyle name="SAPBEXexcCritical5 2 2 2 5" xfId="3641" xr:uid="{2BD99DA9-93E2-4A00-8251-1FDFE351B0D6}"/>
    <cellStyle name="SAPBEXexcCritical5 2 2 2 6" xfId="6743" xr:uid="{BE366117-9CE7-46BD-B0F5-037526B1A358}"/>
    <cellStyle name="SAPBEXexcCritical5 2 2 3" xfId="1297" xr:uid="{5635AEA6-A768-4BCC-9B86-0B8C958F2E4A}"/>
    <cellStyle name="SAPBEXexcCritical5 2 2 3 2" xfId="2344" xr:uid="{CDC679A9-6AB9-471A-907E-BD21D8B80BF4}"/>
    <cellStyle name="SAPBEXexcCritical5 2 2 3 2 2" xfId="5450" xr:uid="{CA42DE49-7D15-46F2-B3DD-3534DDBA2AD2}"/>
    <cellStyle name="SAPBEXexcCritical5 2 2 3 2 3" xfId="8552" xr:uid="{375CAB18-F2ED-4914-9591-FD3C33007A5E}"/>
    <cellStyle name="SAPBEXexcCritical5 2 2 3 3" xfId="3899" xr:uid="{EE4EFF01-92DB-4489-8CE0-F760908E6F76}"/>
    <cellStyle name="SAPBEXexcCritical5 2 2 3 4" xfId="7001" xr:uid="{3356164B-786A-47EF-A1C8-D95365502637}"/>
    <cellStyle name="SAPBEXexcCritical5 2 2 4" xfId="2864" xr:uid="{FA20E7CD-32C3-4464-B19E-05C02AEBFA9B}"/>
    <cellStyle name="SAPBEXexcCritical5 2 2 4 2" xfId="5966" xr:uid="{7C88EF24-1602-4634-B1C9-918414498F78}"/>
    <cellStyle name="SAPBEXexcCritical5 2 2 4 2 2" xfId="9068" xr:uid="{D01CE980-E691-4873-93D4-E4EB825C0AA3}"/>
    <cellStyle name="SAPBEXexcCritical5 2 2 4 3" xfId="4418" xr:uid="{378FB618-2D76-4A03-A5C5-62FC627B1BE3}"/>
    <cellStyle name="SAPBEXexcCritical5 2 2 4 4" xfId="7520" xr:uid="{E9DEC63E-5FDB-407B-8B0D-AA101F87AAAD}"/>
    <cellStyle name="SAPBEXexcCritical5 2 2 5" xfId="1826" xr:uid="{D28858BB-8AA0-4290-8D11-B33685D55EC1}"/>
    <cellStyle name="SAPBEXexcCritical5 2 2 5 2" xfId="4934" xr:uid="{009645AA-1CC4-4EB5-AF90-C92EB8360070}"/>
    <cellStyle name="SAPBEXexcCritical5 2 2 5 3" xfId="8036" xr:uid="{827A3BCB-A423-4BFF-87AB-2CFDCE87E0DD}"/>
    <cellStyle name="SAPBEXexcCritical5 2 2 6" xfId="3383" xr:uid="{B7455FD5-8BDB-433E-9B07-F479665695AE}"/>
    <cellStyle name="SAPBEXexcCritical5 2 2 7" xfId="6485" xr:uid="{BFCEB724-AA12-432C-8736-F944E8E73255}"/>
    <cellStyle name="SAPBEXexcCritical5 3" xfId="341" xr:uid="{307B668C-7FCE-47B8-8F67-94713375E23D}"/>
    <cellStyle name="SAPBEXexcCritical5 3 2" xfId="767" xr:uid="{19482E21-6983-4303-A6B9-345EA3473CCE}"/>
    <cellStyle name="SAPBEXexcCritical5 3 2 2" xfId="1040" xr:uid="{269E72DD-2339-4259-A8A4-2D42AA46F606}"/>
    <cellStyle name="SAPBEXexcCritical5 3 2 2 2" xfId="1556" xr:uid="{5B0E58E5-1518-4B35-9768-55076A38B87E}"/>
    <cellStyle name="SAPBEXexcCritical5 3 2 2 2 2" xfId="2603" xr:uid="{930AF0E9-75D2-454A-8EF6-D8A43CF528A1}"/>
    <cellStyle name="SAPBEXexcCritical5 3 2 2 2 2 2" xfId="5709" xr:uid="{8357D24D-97DC-4CA1-8D08-DF9C1672D1BA}"/>
    <cellStyle name="SAPBEXexcCritical5 3 2 2 2 2 3" xfId="8811" xr:uid="{4007D366-8AC7-41B4-B675-EC76B6AF840C}"/>
    <cellStyle name="SAPBEXexcCritical5 3 2 2 2 3" xfId="4158" xr:uid="{5FC044FD-7D03-416F-ACD9-EAFA3E0C8E23}"/>
    <cellStyle name="SAPBEXexcCritical5 3 2 2 2 4" xfId="7260" xr:uid="{3A36A3E8-1A64-4FBF-9695-BF2D3BF45C87}"/>
    <cellStyle name="SAPBEXexcCritical5 3 2 2 3" xfId="3123" xr:uid="{95213FCB-0C06-4D2B-984A-F783607F1D18}"/>
    <cellStyle name="SAPBEXexcCritical5 3 2 2 3 2" xfId="6225" xr:uid="{1DDACCEC-E3C8-4524-BB6A-FEE002BACD81}"/>
    <cellStyle name="SAPBEXexcCritical5 3 2 2 3 2 2" xfId="9327" xr:uid="{6287E8C3-8ABF-4594-9AD6-32BE784FC943}"/>
    <cellStyle name="SAPBEXexcCritical5 3 2 2 3 3" xfId="4677" xr:uid="{FFFACEEE-FF8B-4D29-B442-5BC11808E760}"/>
    <cellStyle name="SAPBEXexcCritical5 3 2 2 3 4" xfId="7779" xr:uid="{A6C9CFFB-DAB8-47B3-A846-3DC220194CE6}"/>
    <cellStyle name="SAPBEXexcCritical5 3 2 2 4" xfId="2085" xr:uid="{06C7DDE8-CD25-456D-8BF3-24EED1C711F7}"/>
    <cellStyle name="SAPBEXexcCritical5 3 2 2 4 2" xfId="5193" xr:uid="{C2779D10-2596-4B2A-B52D-C5AE976BC82B}"/>
    <cellStyle name="SAPBEXexcCritical5 3 2 2 4 3" xfId="8295" xr:uid="{9FA6D090-D338-455C-BB8F-2ECF7878B86D}"/>
    <cellStyle name="SAPBEXexcCritical5 3 2 2 5" xfId="3642" xr:uid="{E9F98FD3-24C0-407C-8257-739D369005E7}"/>
    <cellStyle name="SAPBEXexcCritical5 3 2 2 6" xfId="6744" xr:uid="{F9C7CB38-1F08-4983-B160-0DB74C80D530}"/>
    <cellStyle name="SAPBEXexcCritical5 3 2 3" xfId="1298" xr:uid="{BE75BBA3-D84F-48F8-A7F3-8D92259E5176}"/>
    <cellStyle name="SAPBEXexcCritical5 3 2 3 2" xfId="2345" xr:uid="{74E4E499-7C0A-49A4-BF0E-261E550EA158}"/>
    <cellStyle name="SAPBEXexcCritical5 3 2 3 2 2" xfId="5451" xr:uid="{859DE8E1-E713-46B7-B8EB-AA7679DEB7E1}"/>
    <cellStyle name="SAPBEXexcCritical5 3 2 3 2 3" xfId="8553" xr:uid="{468905B3-14E4-4A18-9CF0-61C0FCCD9495}"/>
    <cellStyle name="SAPBEXexcCritical5 3 2 3 3" xfId="3900" xr:uid="{CD2D6C78-3C08-4FB5-96DF-942CE979D06C}"/>
    <cellStyle name="SAPBEXexcCritical5 3 2 3 4" xfId="7002" xr:uid="{A24F7913-2F1F-412D-99A3-92598BC5F412}"/>
    <cellStyle name="SAPBEXexcCritical5 3 2 4" xfId="2865" xr:uid="{2A51E1F0-484C-4152-8C9A-2FBBF63186FD}"/>
    <cellStyle name="SAPBEXexcCritical5 3 2 4 2" xfId="5967" xr:uid="{349562FB-5E91-47B6-B0CF-577B66F183B7}"/>
    <cellStyle name="SAPBEXexcCritical5 3 2 4 2 2" xfId="9069" xr:uid="{11829AB9-C91C-4FBD-AE5C-416CA0AE03CF}"/>
    <cellStyle name="SAPBEXexcCritical5 3 2 4 3" xfId="4419" xr:uid="{CD517647-100B-4B74-932C-6043529B3884}"/>
    <cellStyle name="SAPBEXexcCritical5 3 2 4 4" xfId="7521" xr:uid="{2D013C37-AC25-464B-A62F-B5DA7C8DACBE}"/>
    <cellStyle name="SAPBEXexcCritical5 3 2 5" xfId="1827" xr:uid="{BC919DB0-0D2E-4983-8EF5-771187401EC6}"/>
    <cellStyle name="SAPBEXexcCritical5 3 2 5 2" xfId="4935" xr:uid="{557D21A8-B5C3-464E-9053-2D67C5650938}"/>
    <cellStyle name="SAPBEXexcCritical5 3 2 5 3" xfId="8037" xr:uid="{A2E2F165-15B0-4F12-9ADF-A21C4334000D}"/>
    <cellStyle name="SAPBEXexcCritical5 3 2 6" xfId="3384" xr:uid="{8A5323E8-2483-44F3-B180-91DB2B49F7D8}"/>
    <cellStyle name="SAPBEXexcCritical5 3 2 7" xfId="6486" xr:uid="{39E97D28-C9AD-4742-9669-15D999A13CCB}"/>
    <cellStyle name="SAPBEXexcCritical5 4" xfId="342" xr:uid="{F9613624-0CD8-473D-930F-129360E825C1}"/>
    <cellStyle name="SAPBEXexcCritical5 4 2" xfId="768" xr:uid="{BBF6BB62-2C0E-4EC5-BC81-C5DC7FED399D}"/>
    <cellStyle name="SAPBEXexcCritical5 4 2 2" xfId="1041" xr:uid="{FDEE83DE-9B7F-40E1-82D0-537779CFF69C}"/>
    <cellStyle name="SAPBEXexcCritical5 4 2 2 2" xfId="1557" xr:uid="{70EFF64A-8A74-433D-A7BB-75AA2857F9D9}"/>
    <cellStyle name="SAPBEXexcCritical5 4 2 2 2 2" xfId="2604" xr:uid="{2CF7B985-FBB2-403E-97D4-E8035D4FFC6F}"/>
    <cellStyle name="SAPBEXexcCritical5 4 2 2 2 2 2" xfId="5710" xr:uid="{FEF1D541-086D-4A0B-B87B-9D5D472BD66B}"/>
    <cellStyle name="SAPBEXexcCritical5 4 2 2 2 2 3" xfId="8812" xr:uid="{A15EEFBD-AD66-4C3C-B2A6-821A34F5DE3C}"/>
    <cellStyle name="SAPBEXexcCritical5 4 2 2 2 3" xfId="4159" xr:uid="{9861C97A-E2E7-4D23-86AB-7BF525B42214}"/>
    <cellStyle name="SAPBEXexcCritical5 4 2 2 2 4" xfId="7261" xr:uid="{704CF69B-ED2E-4640-9508-614B6A3EC369}"/>
    <cellStyle name="SAPBEXexcCritical5 4 2 2 3" xfId="3124" xr:uid="{925DF482-C328-4F79-8457-B517228C0CBB}"/>
    <cellStyle name="SAPBEXexcCritical5 4 2 2 3 2" xfId="6226" xr:uid="{EF04A52B-DD28-4EE6-98CE-AACECCE372D6}"/>
    <cellStyle name="SAPBEXexcCritical5 4 2 2 3 2 2" xfId="9328" xr:uid="{74F30E66-30D1-492C-8880-1FF2631CAEC1}"/>
    <cellStyle name="SAPBEXexcCritical5 4 2 2 3 3" xfId="4678" xr:uid="{352921C2-0FFD-46B0-B287-734615A55486}"/>
    <cellStyle name="SAPBEXexcCritical5 4 2 2 3 4" xfId="7780" xr:uid="{6C0186BE-490C-4031-B669-64643F1067DC}"/>
    <cellStyle name="SAPBEXexcCritical5 4 2 2 4" xfId="2086" xr:uid="{C1F02350-F439-4761-923C-06AB421490E5}"/>
    <cellStyle name="SAPBEXexcCritical5 4 2 2 4 2" xfId="5194" xr:uid="{DF492F98-6158-42F1-A788-77A3099A469D}"/>
    <cellStyle name="SAPBEXexcCritical5 4 2 2 4 3" xfId="8296" xr:uid="{2D9DE2EC-5CA6-438E-AA99-356DD8270A46}"/>
    <cellStyle name="SAPBEXexcCritical5 4 2 2 5" xfId="3643" xr:uid="{3AA273CD-3BF4-4933-9E4A-C251F287AEE0}"/>
    <cellStyle name="SAPBEXexcCritical5 4 2 2 6" xfId="6745" xr:uid="{8E16C7D3-D857-4C2D-A6F9-AF5AF55ADBC8}"/>
    <cellStyle name="SAPBEXexcCritical5 4 2 3" xfId="1299" xr:uid="{188B544B-2DFD-4B48-8218-38B84B5FCA0D}"/>
    <cellStyle name="SAPBEXexcCritical5 4 2 3 2" xfId="2346" xr:uid="{E4E48614-5D93-4FE7-8006-FCB7A7F68111}"/>
    <cellStyle name="SAPBEXexcCritical5 4 2 3 2 2" xfId="5452" xr:uid="{981CD1C1-8D3C-4FCA-9722-0235A9A87A3D}"/>
    <cellStyle name="SAPBEXexcCritical5 4 2 3 2 3" xfId="8554" xr:uid="{8E601B7B-3943-4F36-99BC-06FA9E804A4B}"/>
    <cellStyle name="SAPBEXexcCritical5 4 2 3 3" xfId="3901" xr:uid="{F43BDA24-B26C-482C-9CF1-EE18E237E6C2}"/>
    <cellStyle name="SAPBEXexcCritical5 4 2 3 4" xfId="7003" xr:uid="{8FF345C8-672C-4C3A-BB73-5C951C5A158B}"/>
    <cellStyle name="SAPBEXexcCritical5 4 2 4" xfId="2866" xr:uid="{FA18B1E1-DBE2-45B5-8051-083A0BFECB9A}"/>
    <cellStyle name="SAPBEXexcCritical5 4 2 4 2" xfId="5968" xr:uid="{3A4F2440-1C01-4E6B-8D76-71850CC0B3AC}"/>
    <cellStyle name="SAPBEXexcCritical5 4 2 4 2 2" xfId="9070" xr:uid="{789A1C89-E643-47E3-81D1-72D44BA15ED7}"/>
    <cellStyle name="SAPBEXexcCritical5 4 2 4 3" xfId="4420" xr:uid="{AEEAFC97-3229-40F4-96E6-E27B257F405C}"/>
    <cellStyle name="SAPBEXexcCritical5 4 2 4 4" xfId="7522" xr:uid="{68C8CC8F-68C4-4C7A-AE8E-0019ACC4326E}"/>
    <cellStyle name="SAPBEXexcCritical5 4 2 5" xfId="1828" xr:uid="{B4B2CA30-6BCC-4706-A0FA-B5381B34CA2F}"/>
    <cellStyle name="SAPBEXexcCritical5 4 2 5 2" xfId="4936" xr:uid="{B0119BDC-D15C-4931-B1D8-F3B9FE28022E}"/>
    <cellStyle name="SAPBEXexcCritical5 4 2 5 3" xfId="8038" xr:uid="{C9CC1E2D-1E23-490B-82C1-C5A0EF69BABE}"/>
    <cellStyle name="SAPBEXexcCritical5 4 2 6" xfId="3385" xr:uid="{5A7CCDE5-9397-4367-809E-3357FFF724EE}"/>
    <cellStyle name="SAPBEXexcCritical5 4 2 7" xfId="6487" xr:uid="{A6BB77A7-0C14-4E11-B9CF-E81BC971681D}"/>
    <cellStyle name="SAPBEXexcCritical5 5" xfId="343" xr:uid="{394869CB-FBA5-4373-8394-04D04136B15E}"/>
    <cellStyle name="SAPBEXexcCritical5 5 2" xfId="769" xr:uid="{30F61322-942F-463C-895D-C80E7D114EAC}"/>
    <cellStyle name="SAPBEXexcCritical5 5 2 2" xfId="1042" xr:uid="{461860F7-7942-4BED-BD8D-DCEF209F34D1}"/>
    <cellStyle name="SAPBEXexcCritical5 5 2 2 2" xfId="1558" xr:uid="{F65B2E99-DD20-40E7-90E3-CF86770251B8}"/>
    <cellStyle name="SAPBEXexcCritical5 5 2 2 2 2" xfId="2605" xr:uid="{713CA800-F6C8-4894-8907-E9720B18A900}"/>
    <cellStyle name="SAPBEXexcCritical5 5 2 2 2 2 2" xfId="5711" xr:uid="{225D9A76-1128-4575-9381-FD768BBC320B}"/>
    <cellStyle name="SAPBEXexcCritical5 5 2 2 2 2 3" xfId="8813" xr:uid="{77B33DC1-45B0-42D0-9BC5-2BFFA52C8F28}"/>
    <cellStyle name="SAPBEXexcCritical5 5 2 2 2 3" xfId="4160" xr:uid="{56203C46-A6B8-4B9D-91F7-1161FE2B961C}"/>
    <cellStyle name="SAPBEXexcCritical5 5 2 2 2 4" xfId="7262" xr:uid="{7A2BA61E-5A23-4BE1-A077-472A151C93D7}"/>
    <cellStyle name="SAPBEXexcCritical5 5 2 2 3" xfId="3125" xr:uid="{3BC9E87D-2055-4F03-B186-A12A6C6C8DBF}"/>
    <cellStyle name="SAPBEXexcCritical5 5 2 2 3 2" xfId="6227" xr:uid="{0E51E559-33D1-482E-B42E-ACE92AC81639}"/>
    <cellStyle name="SAPBEXexcCritical5 5 2 2 3 2 2" xfId="9329" xr:uid="{2CB8D429-B3D1-475A-BD00-D098C1FAA37A}"/>
    <cellStyle name="SAPBEXexcCritical5 5 2 2 3 3" xfId="4679" xr:uid="{60AF5E76-D929-47CE-8DEB-DAE39F5F1C98}"/>
    <cellStyle name="SAPBEXexcCritical5 5 2 2 3 4" xfId="7781" xr:uid="{FA50E8C4-4F4A-4583-B730-C9A036D38D05}"/>
    <cellStyle name="SAPBEXexcCritical5 5 2 2 4" xfId="2087" xr:uid="{B1D2FBAA-C6AA-4292-8E4C-668CC23AD61E}"/>
    <cellStyle name="SAPBEXexcCritical5 5 2 2 4 2" xfId="5195" xr:uid="{3DFF8495-4753-4FCC-80B0-91CD67EF4331}"/>
    <cellStyle name="SAPBEXexcCritical5 5 2 2 4 3" xfId="8297" xr:uid="{5433A17E-72B6-4DE5-AC58-B39453D966D6}"/>
    <cellStyle name="SAPBEXexcCritical5 5 2 2 5" xfId="3644" xr:uid="{94FC1F99-D43D-4BD2-862B-9A0BD481943C}"/>
    <cellStyle name="SAPBEXexcCritical5 5 2 2 6" xfId="6746" xr:uid="{F6888D61-665D-4EDD-8051-E07E31F2DFEF}"/>
    <cellStyle name="SAPBEXexcCritical5 5 2 3" xfId="1300" xr:uid="{3B530B3D-C6E0-422C-A435-3FE036DA715F}"/>
    <cellStyle name="SAPBEXexcCritical5 5 2 3 2" xfId="2347" xr:uid="{36E81848-A1D6-4589-BE37-042EE856817B}"/>
    <cellStyle name="SAPBEXexcCritical5 5 2 3 2 2" xfId="5453" xr:uid="{331AE1A8-F97B-4D4B-8D4A-7F1CACF570FE}"/>
    <cellStyle name="SAPBEXexcCritical5 5 2 3 2 3" xfId="8555" xr:uid="{F279D94F-9320-420C-808C-DD0B57F1E7F4}"/>
    <cellStyle name="SAPBEXexcCritical5 5 2 3 3" xfId="3902" xr:uid="{9DB81F32-690E-4A1C-B479-0659E69B65B6}"/>
    <cellStyle name="SAPBEXexcCritical5 5 2 3 4" xfId="7004" xr:uid="{0BED369A-6789-48D8-8BD0-6C321C0B558C}"/>
    <cellStyle name="SAPBEXexcCritical5 5 2 4" xfId="2867" xr:uid="{20DE46A9-C686-4A1E-BFC4-2422CE1BE8ED}"/>
    <cellStyle name="SAPBEXexcCritical5 5 2 4 2" xfId="5969" xr:uid="{F8B6F51B-D5D0-43C8-8B74-A0B3782C667B}"/>
    <cellStyle name="SAPBEXexcCritical5 5 2 4 2 2" xfId="9071" xr:uid="{4CC365EB-CA02-4A12-B9D8-1A247AC7E8E8}"/>
    <cellStyle name="SAPBEXexcCritical5 5 2 4 3" xfId="4421" xr:uid="{50F1EFF5-0B3A-4A92-B193-334FB4C3DB4D}"/>
    <cellStyle name="SAPBEXexcCritical5 5 2 4 4" xfId="7523" xr:uid="{2988E6B8-A37D-42CA-9630-73A007A1A13C}"/>
    <cellStyle name="SAPBEXexcCritical5 5 2 5" xfId="1829" xr:uid="{94D84204-3DF4-41A1-84D1-658E648DABB8}"/>
    <cellStyle name="SAPBEXexcCritical5 5 2 5 2" xfId="4937" xr:uid="{3AA4D5FA-2EB1-4D8D-8C8D-5C3858A001EC}"/>
    <cellStyle name="SAPBEXexcCritical5 5 2 5 3" xfId="8039" xr:uid="{34C7763D-3680-4A91-81A4-CF46B819B734}"/>
    <cellStyle name="SAPBEXexcCritical5 5 2 6" xfId="3386" xr:uid="{D5C95A0E-582C-428E-997A-AC82D5307685}"/>
    <cellStyle name="SAPBEXexcCritical5 5 2 7" xfId="6488" xr:uid="{7ECA7306-81A5-4386-AC73-7566A0E84B57}"/>
    <cellStyle name="SAPBEXexcCritical5 6" xfId="344" xr:uid="{4BBAEE4E-9B6A-46B8-AA7F-8F0AEFDBDCDF}"/>
    <cellStyle name="SAPBEXexcCritical5 6 2" xfId="770" xr:uid="{E2EAD53E-9A67-4585-A0ED-FEB3148C09D1}"/>
    <cellStyle name="SAPBEXexcCritical5 6 2 2" xfId="1043" xr:uid="{92E704D4-D633-4E67-94CF-82A58606C869}"/>
    <cellStyle name="SAPBEXexcCritical5 6 2 2 2" xfId="1559" xr:uid="{857375CA-3C07-44B8-9DE0-E9F64AD39661}"/>
    <cellStyle name="SAPBEXexcCritical5 6 2 2 2 2" xfId="2606" xr:uid="{F78D2F08-0988-484E-ACA2-E0810CCAAB83}"/>
    <cellStyle name="SAPBEXexcCritical5 6 2 2 2 2 2" xfId="5712" xr:uid="{EABE761B-A01C-49E4-88D8-A1587B9DF25E}"/>
    <cellStyle name="SAPBEXexcCritical5 6 2 2 2 2 3" xfId="8814" xr:uid="{8E34A600-98ED-4D5D-9179-C8868427128C}"/>
    <cellStyle name="SAPBEXexcCritical5 6 2 2 2 3" xfId="4161" xr:uid="{3861C54A-3AF5-4D4A-9669-262DC85924A0}"/>
    <cellStyle name="SAPBEXexcCritical5 6 2 2 2 4" xfId="7263" xr:uid="{9E50B65C-A894-4B70-8AC9-298BA9E038A5}"/>
    <cellStyle name="SAPBEXexcCritical5 6 2 2 3" xfId="3126" xr:uid="{99F1A2BE-40BA-4BAA-9C4A-8D0B4E7A2D16}"/>
    <cellStyle name="SAPBEXexcCritical5 6 2 2 3 2" xfId="6228" xr:uid="{A800F843-5C59-423B-A7DF-C0FE8ECC878E}"/>
    <cellStyle name="SAPBEXexcCritical5 6 2 2 3 2 2" xfId="9330" xr:uid="{5EA9D759-3604-49BF-B668-C00AAF9FB77E}"/>
    <cellStyle name="SAPBEXexcCritical5 6 2 2 3 3" xfId="4680" xr:uid="{7B6C954C-1813-4938-B446-EB1D08A68A9F}"/>
    <cellStyle name="SAPBEXexcCritical5 6 2 2 3 4" xfId="7782" xr:uid="{678AA885-2E73-48CA-9158-38E43E1E156A}"/>
    <cellStyle name="SAPBEXexcCritical5 6 2 2 4" xfId="2088" xr:uid="{79DA54A7-DE64-4CE9-AE87-6129F9630987}"/>
    <cellStyle name="SAPBEXexcCritical5 6 2 2 4 2" xfId="5196" xr:uid="{427BAD12-7087-4DE0-B11F-F3CCC24FFC87}"/>
    <cellStyle name="SAPBEXexcCritical5 6 2 2 4 3" xfId="8298" xr:uid="{537CD5B8-9654-4368-9DAB-693F935DD455}"/>
    <cellStyle name="SAPBEXexcCritical5 6 2 2 5" xfId="3645" xr:uid="{E24B4F62-6A55-4F10-A9C7-3917A1EB5062}"/>
    <cellStyle name="SAPBEXexcCritical5 6 2 2 6" xfId="6747" xr:uid="{2144F911-7F8D-4A48-9593-643B134087CF}"/>
    <cellStyle name="SAPBEXexcCritical5 6 2 3" xfId="1301" xr:uid="{D94C2A33-D650-4641-8B44-43300D74736F}"/>
    <cellStyle name="SAPBEXexcCritical5 6 2 3 2" xfId="2348" xr:uid="{6E4801E0-509D-4DCC-8017-256BEFF54684}"/>
    <cellStyle name="SAPBEXexcCritical5 6 2 3 2 2" xfId="5454" xr:uid="{CE017864-5DE8-4921-A9F6-F7F4FB40488F}"/>
    <cellStyle name="SAPBEXexcCritical5 6 2 3 2 3" xfId="8556" xr:uid="{5B9868D9-03C5-4456-AF3E-9888F6321043}"/>
    <cellStyle name="SAPBEXexcCritical5 6 2 3 3" xfId="3903" xr:uid="{EA236AAF-6B32-45F8-830B-ED6DDD1DC99F}"/>
    <cellStyle name="SAPBEXexcCritical5 6 2 3 4" xfId="7005" xr:uid="{931483AC-C166-4B6C-A0EF-833736BE0132}"/>
    <cellStyle name="SAPBEXexcCritical5 6 2 4" xfId="2868" xr:uid="{7A3920F4-3E1C-4A83-BCD8-F22A41FF26A9}"/>
    <cellStyle name="SAPBEXexcCritical5 6 2 4 2" xfId="5970" xr:uid="{C5DFF811-EDC0-47E3-88F4-92668EC677FC}"/>
    <cellStyle name="SAPBEXexcCritical5 6 2 4 2 2" xfId="9072" xr:uid="{665B02F4-6582-4E13-A397-586A4B01C49C}"/>
    <cellStyle name="SAPBEXexcCritical5 6 2 4 3" xfId="4422" xr:uid="{ACAEE9D5-776C-4772-AB02-A3FC56553226}"/>
    <cellStyle name="SAPBEXexcCritical5 6 2 4 4" xfId="7524" xr:uid="{F5654337-8097-4FB1-9A2F-50D871471D18}"/>
    <cellStyle name="SAPBEXexcCritical5 6 2 5" xfId="1830" xr:uid="{9058B01F-3872-4CBE-B647-53F0A4933E95}"/>
    <cellStyle name="SAPBEXexcCritical5 6 2 5 2" xfId="4938" xr:uid="{D2013E36-E0FD-456F-8E2B-8835831C173F}"/>
    <cellStyle name="SAPBEXexcCritical5 6 2 5 3" xfId="8040" xr:uid="{E73FF119-6AE9-4B0F-A51B-66D860C3E74C}"/>
    <cellStyle name="SAPBEXexcCritical5 6 2 6" xfId="3387" xr:uid="{AEC2EF8D-4B54-412E-ADFD-D50B171AC6CC}"/>
    <cellStyle name="SAPBEXexcCritical5 6 2 7" xfId="6489" xr:uid="{E9614124-83BA-4959-A80B-256B5FB05703}"/>
    <cellStyle name="SAPBEXexcCritical5 7" xfId="765" xr:uid="{E720FBAC-1667-41EE-BBB9-00E620A70F24}"/>
    <cellStyle name="SAPBEXexcCritical5 7 2" xfId="1038" xr:uid="{CA3DCEED-9F2F-46C4-BAE0-BED973D08AE0}"/>
    <cellStyle name="SAPBEXexcCritical5 7 2 2" xfId="1554" xr:uid="{306626E0-4F30-42F4-97FA-F422168F2CB4}"/>
    <cellStyle name="SAPBEXexcCritical5 7 2 2 2" xfId="2601" xr:uid="{02B456FE-2C3E-447E-B4FC-0421DE5CF2CD}"/>
    <cellStyle name="SAPBEXexcCritical5 7 2 2 2 2" xfId="5707" xr:uid="{CCA54DAC-9D08-42A8-AD88-FFD68D027823}"/>
    <cellStyle name="SAPBEXexcCritical5 7 2 2 2 3" xfId="8809" xr:uid="{9597AF7A-04D1-43FC-9F69-AD6610F51D25}"/>
    <cellStyle name="SAPBEXexcCritical5 7 2 2 3" xfId="4156" xr:uid="{1CC35F8F-7B3D-42C8-A99D-E51C59331A29}"/>
    <cellStyle name="SAPBEXexcCritical5 7 2 2 4" xfId="7258" xr:uid="{81FB6439-9DE0-4ACB-92B3-5C24629D46B2}"/>
    <cellStyle name="SAPBEXexcCritical5 7 2 3" xfId="3121" xr:uid="{C14531D3-AEEA-43E0-A0F5-F0B5ABCD2ED6}"/>
    <cellStyle name="SAPBEXexcCritical5 7 2 3 2" xfId="6223" xr:uid="{98BE7AFC-65E1-480F-965C-1A76AB595EE5}"/>
    <cellStyle name="SAPBEXexcCritical5 7 2 3 2 2" xfId="9325" xr:uid="{9720BC3C-0892-4C5A-849C-6CF415B2C4DD}"/>
    <cellStyle name="SAPBEXexcCritical5 7 2 3 3" xfId="4675" xr:uid="{54655060-A7D3-4342-8923-4BAB34BF9C02}"/>
    <cellStyle name="SAPBEXexcCritical5 7 2 3 4" xfId="7777" xr:uid="{8170045A-4458-4FE1-8C2B-A75B9FCD44AB}"/>
    <cellStyle name="SAPBEXexcCritical5 7 2 4" xfId="2083" xr:uid="{59AE4F56-A514-4152-B673-5F414179D68B}"/>
    <cellStyle name="SAPBEXexcCritical5 7 2 4 2" xfId="5191" xr:uid="{4771A343-36B3-4BFB-8B36-CA8E78F61C2C}"/>
    <cellStyle name="SAPBEXexcCritical5 7 2 4 3" xfId="8293" xr:uid="{773B7868-6A48-457F-BB95-7067E45B7DDA}"/>
    <cellStyle name="SAPBEXexcCritical5 7 2 5" xfId="3640" xr:uid="{E574A472-52C3-47EE-AF0D-1E8A467FB463}"/>
    <cellStyle name="SAPBEXexcCritical5 7 2 6" xfId="6742" xr:uid="{B6A4CA61-D385-4A12-82BB-31BEE92AA0BD}"/>
    <cellStyle name="SAPBEXexcCritical5 7 3" xfId="1296" xr:uid="{4F61807B-23A0-4874-B3C5-6D2C257C3878}"/>
    <cellStyle name="SAPBEXexcCritical5 7 3 2" xfId="2343" xr:uid="{77549D1F-C185-43B3-9034-8922FDDA4704}"/>
    <cellStyle name="SAPBEXexcCritical5 7 3 2 2" xfId="5449" xr:uid="{8AFAD84D-ADC5-47D8-A091-9BDFE09AA49D}"/>
    <cellStyle name="SAPBEXexcCritical5 7 3 2 3" xfId="8551" xr:uid="{46CCDC41-AF80-44DE-A665-E6E5CEC0B8BF}"/>
    <cellStyle name="SAPBEXexcCritical5 7 3 3" xfId="3898" xr:uid="{E773E7D4-5ADA-4221-95B7-99C520E659D1}"/>
    <cellStyle name="SAPBEXexcCritical5 7 3 4" xfId="7000" xr:uid="{8F2E6A85-86DE-4421-BF06-1C01A1F5F4EF}"/>
    <cellStyle name="SAPBEXexcCritical5 7 4" xfId="2863" xr:uid="{03CB6B04-70D4-47C4-A51C-DCF51E692E08}"/>
    <cellStyle name="SAPBEXexcCritical5 7 4 2" xfId="5965" xr:uid="{68E9A59E-5684-4575-9BD9-E5112FB3AF1F}"/>
    <cellStyle name="SAPBEXexcCritical5 7 4 2 2" xfId="9067" xr:uid="{D3605DEF-7C26-4923-BB85-61881754BB5E}"/>
    <cellStyle name="SAPBEXexcCritical5 7 4 3" xfId="4417" xr:uid="{F1E49A2F-798A-4EF3-9CFA-744BBBBA240B}"/>
    <cellStyle name="SAPBEXexcCritical5 7 4 4" xfId="7519" xr:uid="{20C1BBB1-CB27-45AD-8B68-91D0AFA61DD2}"/>
    <cellStyle name="SAPBEXexcCritical5 7 5" xfId="1825" xr:uid="{6FF82FAD-0395-49B8-A75D-80F68D4BB09C}"/>
    <cellStyle name="SAPBEXexcCritical5 7 5 2" xfId="4933" xr:uid="{8BAD9BAE-D755-455A-860C-459E6644E417}"/>
    <cellStyle name="SAPBEXexcCritical5 7 5 3" xfId="8035" xr:uid="{FB3DF4A2-0D2B-400A-ABEB-F57FFCB96A23}"/>
    <cellStyle name="SAPBEXexcCritical5 7 6" xfId="3382" xr:uid="{E3B26A47-C3E7-4193-A388-C736002BFD03}"/>
    <cellStyle name="SAPBEXexcCritical5 7 7" xfId="6484" xr:uid="{C929E5E7-0626-4BE7-80E2-BFF41B3B4DEA}"/>
    <cellStyle name="SAPBEXexcCritical6" xfId="345" xr:uid="{DF063828-B5EC-4B9D-B4EC-2DA334D73E65}"/>
    <cellStyle name="SAPBEXexcCritical6 2" xfId="346" xr:uid="{25C6855D-F871-47A5-8E0F-7DCABE36E07A}"/>
    <cellStyle name="SAPBEXexcCritical6 2 2" xfId="772" xr:uid="{1FADF679-4E12-4405-AF39-6707518F3D52}"/>
    <cellStyle name="SAPBEXexcCritical6 2 2 2" xfId="1045" xr:uid="{0D6624DD-1230-4FCC-92AE-9555742B9D4A}"/>
    <cellStyle name="SAPBEXexcCritical6 2 2 2 2" xfId="1561" xr:uid="{7F169CC7-D9B5-43B3-8A7B-2F4BA567597A}"/>
    <cellStyle name="SAPBEXexcCritical6 2 2 2 2 2" xfId="2608" xr:uid="{61A0A6AF-9EC9-43B9-9086-E796A37E7D24}"/>
    <cellStyle name="SAPBEXexcCritical6 2 2 2 2 2 2" xfId="5714" xr:uid="{9C0A5732-0A65-483C-B591-A729CB63C44E}"/>
    <cellStyle name="SAPBEXexcCritical6 2 2 2 2 2 3" xfId="8816" xr:uid="{CE536341-1A6F-4CBF-8DAF-70E11E469CF1}"/>
    <cellStyle name="SAPBEXexcCritical6 2 2 2 2 3" xfId="4163" xr:uid="{F1644D92-A42B-4520-9CC6-92A4FDDF925A}"/>
    <cellStyle name="SAPBEXexcCritical6 2 2 2 2 4" xfId="7265" xr:uid="{CCCFEDA3-6C67-47A1-8322-53E70A57821C}"/>
    <cellStyle name="SAPBEXexcCritical6 2 2 2 3" xfId="3128" xr:uid="{D2047A2A-BBD0-4C01-A836-5CF9C7EBC8E1}"/>
    <cellStyle name="SAPBEXexcCritical6 2 2 2 3 2" xfId="6230" xr:uid="{4F2E1E15-E7C7-4AD6-89A6-48DAB0C90026}"/>
    <cellStyle name="SAPBEXexcCritical6 2 2 2 3 2 2" xfId="9332" xr:uid="{F6AD334C-9FBC-4131-A62A-B6D2D5BC4874}"/>
    <cellStyle name="SAPBEXexcCritical6 2 2 2 3 3" xfId="4682" xr:uid="{F533DE9D-B83F-4C5B-8557-B9841092C9C0}"/>
    <cellStyle name="SAPBEXexcCritical6 2 2 2 3 4" xfId="7784" xr:uid="{D534982C-113D-4472-8E50-63A7799CAC3B}"/>
    <cellStyle name="SAPBEXexcCritical6 2 2 2 4" xfId="2090" xr:uid="{1D8562DE-45A2-4EE4-A562-A5B2441B106C}"/>
    <cellStyle name="SAPBEXexcCritical6 2 2 2 4 2" xfId="5198" xr:uid="{6AE6805A-31B4-46CC-B535-718E3CB09F53}"/>
    <cellStyle name="SAPBEXexcCritical6 2 2 2 4 3" xfId="8300" xr:uid="{8BCE01E2-3AF2-4AC4-9D07-522499BB739B}"/>
    <cellStyle name="SAPBEXexcCritical6 2 2 2 5" xfId="3647" xr:uid="{263EB000-2F93-4EBB-8818-FE712B3C2006}"/>
    <cellStyle name="SAPBEXexcCritical6 2 2 2 6" xfId="6749" xr:uid="{B7B84C0D-1375-45BC-86C0-3FC96F3769F9}"/>
    <cellStyle name="SAPBEXexcCritical6 2 2 3" xfId="1303" xr:uid="{606F4C1B-718C-4E14-A058-C4F37C483E53}"/>
    <cellStyle name="SAPBEXexcCritical6 2 2 3 2" xfId="2350" xr:uid="{62F49CB1-6EFE-4315-87D4-965B88D760AC}"/>
    <cellStyle name="SAPBEXexcCritical6 2 2 3 2 2" xfId="5456" xr:uid="{9ACDCD1A-3881-4F02-AF6F-9D17E78FA9B6}"/>
    <cellStyle name="SAPBEXexcCritical6 2 2 3 2 3" xfId="8558" xr:uid="{93EBF3B3-33D7-41B6-83F7-B5A983A3C575}"/>
    <cellStyle name="SAPBEXexcCritical6 2 2 3 3" xfId="3905" xr:uid="{3D0DDFE2-52C7-499C-92D8-E0F6869067EB}"/>
    <cellStyle name="SAPBEXexcCritical6 2 2 3 4" xfId="7007" xr:uid="{F8E41AD2-DA5C-4F43-A307-05CFCB0A5C75}"/>
    <cellStyle name="SAPBEXexcCritical6 2 2 4" xfId="2870" xr:uid="{302E6765-56A4-49D2-9C6D-CBCE28FDDACF}"/>
    <cellStyle name="SAPBEXexcCritical6 2 2 4 2" xfId="5972" xr:uid="{2F3C3D07-B16D-4009-9CA9-A87A20E4153B}"/>
    <cellStyle name="SAPBEXexcCritical6 2 2 4 2 2" xfId="9074" xr:uid="{F01CE578-91BE-4CE5-8EA2-16F8F3087CE9}"/>
    <cellStyle name="SAPBEXexcCritical6 2 2 4 3" xfId="4424" xr:uid="{D0A0784E-D26C-428E-A59A-D752CA677746}"/>
    <cellStyle name="SAPBEXexcCritical6 2 2 4 4" xfId="7526" xr:uid="{62C22154-C13B-416F-A845-C416B0DBCD1A}"/>
    <cellStyle name="SAPBEXexcCritical6 2 2 5" xfId="1832" xr:uid="{9CFFFAF1-FEBA-4C9B-BDB0-AAA638B980FC}"/>
    <cellStyle name="SAPBEXexcCritical6 2 2 5 2" xfId="4940" xr:uid="{6E6B2D2A-451B-4E41-B733-16A519ABE402}"/>
    <cellStyle name="SAPBEXexcCritical6 2 2 5 3" xfId="8042" xr:uid="{35625F47-6409-4BAF-AF60-5E303F0FEBA7}"/>
    <cellStyle name="SAPBEXexcCritical6 2 2 6" xfId="3389" xr:uid="{3AE19225-D26F-450F-AEC5-D9195BD31B4B}"/>
    <cellStyle name="SAPBEXexcCritical6 2 2 7" xfId="6491" xr:uid="{04EBFAB3-5553-40CE-AEAA-06075D2CC03F}"/>
    <cellStyle name="SAPBEXexcCritical6 3" xfId="347" xr:uid="{7A5D2FA7-57E0-440C-AC17-AF3F97A9CB3E}"/>
    <cellStyle name="SAPBEXexcCritical6 3 2" xfId="773" xr:uid="{597037D0-88F8-46A2-8230-6FECDEF6F714}"/>
    <cellStyle name="SAPBEXexcCritical6 3 2 2" xfId="1046" xr:uid="{BB08B95A-4881-49B9-B37C-6469FFE7E585}"/>
    <cellStyle name="SAPBEXexcCritical6 3 2 2 2" xfId="1562" xr:uid="{AEB19EE9-CE8F-4907-A89C-2E2A5D0AD31D}"/>
    <cellStyle name="SAPBEXexcCritical6 3 2 2 2 2" xfId="2609" xr:uid="{722CF1EC-359E-408F-9993-5F84DB3EC4EC}"/>
    <cellStyle name="SAPBEXexcCritical6 3 2 2 2 2 2" xfId="5715" xr:uid="{C15C9EEF-3139-4234-8605-9B16782CBD0F}"/>
    <cellStyle name="SAPBEXexcCritical6 3 2 2 2 2 3" xfId="8817" xr:uid="{7C9BE89A-3C62-4DE7-92B8-CA1E09DF21AB}"/>
    <cellStyle name="SAPBEXexcCritical6 3 2 2 2 3" xfId="4164" xr:uid="{17E7E00A-92F4-4B96-B3D1-E4C3306EFE4B}"/>
    <cellStyle name="SAPBEXexcCritical6 3 2 2 2 4" xfId="7266" xr:uid="{76D6D71E-D02B-4BC5-98F5-0863475474D0}"/>
    <cellStyle name="SAPBEXexcCritical6 3 2 2 3" xfId="3129" xr:uid="{223162E6-B34A-4CCE-A5FA-249FC74C8E4C}"/>
    <cellStyle name="SAPBEXexcCritical6 3 2 2 3 2" xfId="6231" xr:uid="{BF02631C-01FC-43CB-A65B-3D214DC3BD42}"/>
    <cellStyle name="SAPBEXexcCritical6 3 2 2 3 2 2" xfId="9333" xr:uid="{78045C53-AEB1-4712-90F8-585103CE3F7C}"/>
    <cellStyle name="SAPBEXexcCritical6 3 2 2 3 3" xfId="4683" xr:uid="{47C5E96B-1009-4AC7-AADC-2A6616B4CF71}"/>
    <cellStyle name="SAPBEXexcCritical6 3 2 2 3 4" xfId="7785" xr:uid="{1FD69977-FC0A-4312-8659-D7B68438D3DC}"/>
    <cellStyle name="SAPBEXexcCritical6 3 2 2 4" xfId="2091" xr:uid="{2B9ABB88-B02C-463B-BDD7-428B72BE17B6}"/>
    <cellStyle name="SAPBEXexcCritical6 3 2 2 4 2" xfId="5199" xr:uid="{796D8667-9B44-42CB-93EB-F407E66EBE37}"/>
    <cellStyle name="SAPBEXexcCritical6 3 2 2 4 3" xfId="8301" xr:uid="{C922033A-A44F-4018-A5E2-D40F8B05AB96}"/>
    <cellStyle name="SAPBEXexcCritical6 3 2 2 5" xfId="3648" xr:uid="{2014CC15-A774-484E-BD46-42E04E1D0748}"/>
    <cellStyle name="SAPBEXexcCritical6 3 2 2 6" xfId="6750" xr:uid="{75A6D88A-1CE6-474D-8877-56909E10B861}"/>
    <cellStyle name="SAPBEXexcCritical6 3 2 3" xfId="1304" xr:uid="{E21F9FF9-904B-4D2C-83C5-382D3F976DBC}"/>
    <cellStyle name="SAPBEXexcCritical6 3 2 3 2" xfId="2351" xr:uid="{01E487A3-DEE0-48C5-B359-22C25EDEE511}"/>
    <cellStyle name="SAPBEXexcCritical6 3 2 3 2 2" xfId="5457" xr:uid="{27395691-5025-410B-B5F3-C81909D555ED}"/>
    <cellStyle name="SAPBEXexcCritical6 3 2 3 2 3" xfId="8559" xr:uid="{6CF592B5-C0ED-4C6C-A97E-59144000832B}"/>
    <cellStyle name="SAPBEXexcCritical6 3 2 3 3" xfId="3906" xr:uid="{68317F56-CEF2-47AD-845B-CE0D498F8756}"/>
    <cellStyle name="SAPBEXexcCritical6 3 2 3 4" xfId="7008" xr:uid="{68405802-FEAC-4F20-A126-516981C38C3E}"/>
    <cellStyle name="SAPBEXexcCritical6 3 2 4" xfId="2871" xr:uid="{7BB0C849-81EF-4D30-B00D-07DFFF0BDE6A}"/>
    <cellStyle name="SAPBEXexcCritical6 3 2 4 2" xfId="5973" xr:uid="{681289F9-5A40-4810-A408-1A3FD8946AA5}"/>
    <cellStyle name="SAPBEXexcCritical6 3 2 4 2 2" xfId="9075" xr:uid="{B35BD023-C306-4486-A067-73B95A8B35FC}"/>
    <cellStyle name="SAPBEXexcCritical6 3 2 4 3" xfId="4425" xr:uid="{B8DDB823-911C-4681-A5A1-F762729BC6A5}"/>
    <cellStyle name="SAPBEXexcCritical6 3 2 4 4" xfId="7527" xr:uid="{767DA3E1-FA56-40CB-83E2-342A6684C801}"/>
    <cellStyle name="SAPBEXexcCritical6 3 2 5" xfId="1833" xr:uid="{FCAEC8C1-8778-4234-B6FD-8F2C6200C60D}"/>
    <cellStyle name="SAPBEXexcCritical6 3 2 5 2" xfId="4941" xr:uid="{52D6FDA9-D839-4C6E-8FB8-74C5188C00BD}"/>
    <cellStyle name="SAPBEXexcCritical6 3 2 5 3" xfId="8043" xr:uid="{6F7F3E4F-4650-4922-BC42-C3B587717200}"/>
    <cellStyle name="SAPBEXexcCritical6 3 2 6" xfId="3390" xr:uid="{545B3B02-8FFC-4845-97AA-60152F305C89}"/>
    <cellStyle name="SAPBEXexcCritical6 3 2 7" xfId="6492" xr:uid="{84974AB4-9FB6-48FF-BF77-FEFCAB01C996}"/>
    <cellStyle name="SAPBEXexcCritical6 4" xfId="348" xr:uid="{2EB6090D-B294-4498-9833-9D653403EB7B}"/>
    <cellStyle name="SAPBEXexcCritical6 4 2" xfId="774" xr:uid="{B9D9D4C6-7555-4894-B267-4DF5D8815078}"/>
    <cellStyle name="SAPBEXexcCritical6 4 2 2" xfId="1047" xr:uid="{B1373689-4F58-4DD7-AAA5-7977E9AE078D}"/>
    <cellStyle name="SAPBEXexcCritical6 4 2 2 2" xfId="1563" xr:uid="{60D4F172-D0F7-4D93-AEF2-09EA7EAC5020}"/>
    <cellStyle name="SAPBEXexcCritical6 4 2 2 2 2" xfId="2610" xr:uid="{AAC1FB27-4D32-4440-AFD3-43FD3791912C}"/>
    <cellStyle name="SAPBEXexcCritical6 4 2 2 2 2 2" xfId="5716" xr:uid="{223AB38F-4D58-4C91-81EC-05395C386C0A}"/>
    <cellStyle name="SAPBEXexcCritical6 4 2 2 2 2 3" xfId="8818" xr:uid="{8863DF33-3120-429E-9D8C-04BE5ADBBE23}"/>
    <cellStyle name="SAPBEXexcCritical6 4 2 2 2 3" xfId="4165" xr:uid="{5C353701-74CD-4C4C-8B7F-0EE81397C70C}"/>
    <cellStyle name="SAPBEXexcCritical6 4 2 2 2 4" xfId="7267" xr:uid="{D5464673-5B30-4380-8135-0AF9DCE6F668}"/>
    <cellStyle name="SAPBEXexcCritical6 4 2 2 3" xfId="3130" xr:uid="{DB886342-CB7A-4B9C-BE8B-90FE6F9BEB07}"/>
    <cellStyle name="SAPBEXexcCritical6 4 2 2 3 2" xfId="6232" xr:uid="{77D69876-D732-4D17-A89F-6F494DAEAA48}"/>
    <cellStyle name="SAPBEXexcCritical6 4 2 2 3 2 2" xfId="9334" xr:uid="{4EFA0C23-ACB7-4D3C-B9BC-9F7E95C4737B}"/>
    <cellStyle name="SAPBEXexcCritical6 4 2 2 3 3" xfId="4684" xr:uid="{F4395CE4-26BB-4ABE-AD45-89576F91C8FB}"/>
    <cellStyle name="SAPBEXexcCritical6 4 2 2 3 4" xfId="7786" xr:uid="{07C897C1-6C6A-4C8F-81A4-D2C879C09B61}"/>
    <cellStyle name="SAPBEXexcCritical6 4 2 2 4" xfId="2092" xr:uid="{6EBFCAF9-1712-4B97-885E-A0C5C22EAE3F}"/>
    <cellStyle name="SAPBEXexcCritical6 4 2 2 4 2" xfId="5200" xr:uid="{B5442311-27C3-4BB9-AA8A-E24760320D93}"/>
    <cellStyle name="SAPBEXexcCritical6 4 2 2 4 3" xfId="8302" xr:uid="{9FE54F64-0E21-4674-9784-6400B7B0364C}"/>
    <cellStyle name="SAPBEXexcCritical6 4 2 2 5" xfId="3649" xr:uid="{D557D7E7-7DF8-4C9C-A9BC-7EB95B3EECA6}"/>
    <cellStyle name="SAPBEXexcCritical6 4 2 2 6" xfId="6751" xr:uid="{1141BBDD-23F8-4E65-9433-C8198F9BBD89}"/>
    <cellStyle name="SAPBEXexcCritical6 4 2 3" xfId="1305" xr:uid="{20B72042-5A14-4C4B-ACB2-6144F3C085E7}"/>
    <cellStyle name="SAPBEXexcCritical6 4 2 3 2" xfId="2352" xr:uid="{6C0CF5B6-A39E-47F6-8105-8C60119C4DF0}"/>
    <cellStyle name="SAPBEXexcCritical6 4 2 3 2 2" xfId="5458" xr:uid="{96237414-5486-4AF0-8E34-9C9AC1389399}"/>
    <cellStyle name="SAPBEXexcCritical6 4 2 3 2 3" xfId="8560" xr:uid="{C7C091A4-B6ED-4A5B-8D6A-5983FE8C0D5C}"/>
    <cellStyle name="SAPBEXexcCritical6 4 2 3 3" xfId="3907" xr:uid="{45D5B563-3DE3-4B99-B602-FC799CDD60E6}"/>
    <cellStyle name="SAPBEXexcCritical6 4 2 3 4" xfId="7009" xr:uid="{E439563A-E4F0-4D32-94C6-14A0CDCF2FE9}"/>
    <cellStyle name="SAPBEXexcCritical6 4 2 4" xfId="2872" xr:uid="{0122C71F-6C34-43A2-A8D9-45482668FD98}"/>
    <cellStyle name="SAPBEXexcCritical6 4 2 4 2" xfId="5974" xr:uid="{E4DE3FAD-50AE-4FFF-9232-D34DB7977106}"/>
    <cellStyle name="SAPBEXexcCritical6 4 2 4 2 2" xfId="9076" xr:uid="{41AD0322-623A-495A-9BC0-3E58E3889A52}"/>
    <cellStyle name="SAPBEXexcCritical6 4 2 4 3" xfId="4426" xr:uid="{671D978A-DA7E-46DF-9385-F8FA98ABE0F2}"/>
    <cellStyle name="SAPBEXexcCritical6 4 2 4 4" xfId="7528" xr:uid="{C501DDF8-6F24-4C72-8DA3-C641E22526F1}"/>
    <cellStyle name="SAPBEXexcCritical6 4 2 5" xfId="1834" xr:uid="{7378A6EC-85E7-480B-82D7-2436C056F4B3}"/>
    <cellStyle name="SAPBEXexcCritical6 4 2 5 2" xfId="4942" xr:uid="{04072765-39A2-49F3-95D3-02A816A0E16E}"/>
    <cellStyle name="SAPBEXexcCritical6 4 2 5 3" xfId="8044" xr:uid="{C97A6664-C39E-488D-B51D-FEEE6309677E}"/>
    <cellStyle name="SAPBEXexcCritical6 4 2 6" xfId="3391" xr:uid="{91AB09F9-3FE8-41C2-87C1-BA63D97DF338}"/>
    <cellStyle name="SAPBEXexcCritical6 4 2 7" xfId="6493" xr:uid="{DEFF8BC9-5B9B-465F-BCA0-9D7700B45B8C}"/>
    <cellStyle name="SAPBEXexcCritical6 5" xfId="349" xr:uid="{815C0959-2BCA-41D6-894D-2D3E8147E520}"/>
    <cellStyle name="SAPBEXexcCritical6 5 2" xfId="775" xr:uid="{D716FEF9-69D5-47F4-A37E-3DA1FFDAE0A5}"/>
    <cellStyle name="SAPBEXexcCritical6 5 2 2" xfId="1048" xr:uid="{1031771E-97A5-42BF-A17C-F25A56BFA447}"/>
    <cellStyle name="SAPBEXexcCritical6 5 2 2 2" xfId="1564" xr:uid="{702989F0-9250-4C4A-88AC-F60362B4B6D7}"/>
    <cellStyle name="SAPBEXexcCritical6 5 2 2 2 2" xfId="2611" xr:uid="{A1008BF2-CEDD-47BE-B8CF-7B10CF13ACD2}"/>
    <cellStyle name="SAPBEXexcCritical6 5 2 2 2 2 2" xfId="5717" xr:uid="{B94B2DC7-7DE7-4584-ABB5-05751EADCB0E}"/>
    <cellStyle name="SAPBEXexcCritical6 5 2 2 2 2 3" xfId="8819" xr:uid="{14B8AAA3-1C47-4B51-9E35-26E04C9E66C0}"/>
    <cellStyle name="SAPBEXexcCritical6 5 2 2 2 3" xfId="4166" xr:uid="{40BA6849-554E-40A3-9118-F97F47344C86}"/>
    <cellStyle name="SAPBEXexcCritical6 5 2 2 2 4" xfId="7268" xr:uid="{1DA011EE-E780-4566-9BEE-05D809815F34}"/>
    <cellStyle name="SAPBEXexcCritical6 5 2 2 3" xfId="3131" xr:uid="{A0587A20-7504-4C64-A787-E500BEDBDDC5}"/>
    <cellStyle name="SAPBEXexcCritical6 5 2 2 3 2" xfId="6233" xr:uid="{FF4FCB80-D146-401B-B32D-4007388E31FB}"/>
    <cellStyle name="SAPBEXexcCritical6 5 2 2 3 2 2" xfId="9335" xr:uid="{7B381BEE-4432-4FA5-8D0B-B7C3445A13C5}"/>
    <cellStyle name="SAPBEXexcCritical6 5 2 2 3 3" xfId="4685" xr:uid="{F8174BDD-442D-4B67-881B-0AAD4505B30F}"/>
    <cellStyle name="SAPBEXexcCritical6 5 2 2 3 4" xfId="7787" xr:uid="{56E6E4B8-200E-48D4-A857-5020C485E95E}"/>
    <cellStyle name="SAPBEXexcCritical6 5 2 2 4" xfId="2093" xr:uid="{35627B9A-C937-4C26-A6E6-02215B7A6FB3}"/>
    <cellStyle name="SAPBEXexcCritical6 5 2 2 4 2" xfId="5201" xr:uid="{CD7287CE-2933-42F1-A42E-70B9377B4F44}"/>
    <cellStyle name="SAPBEXexcCritical6 5 2 2 4 3" xfId="8303" xr:uid="{E2F22062-E979-4513-9FBE-C798E993C0C1}"/>
    <cellStyle name="SAPBEXexcCritical6 5 2 2 5" xfId="3650" xr:uid="{E65BC39D-8567-4937-99F4-6ADCC4432D8C}"/>
    <cellStyle name="SAPBEXexcCritical6 5 2 2 6" xfId="6752" xr:uid="{A0AA7335-8990-4B36-A24A-DA6FD16CD3E5}"/>
    <cellStyle name="SAPBEXexcCritical6 5 2 3" xfId="1306" xr:uid="{029F45E0-5227-4D41-8E86-E01F40092987}"/>
    <cellStyle name="SAPBEXexcCritical6 5 2 3 2" xfId="2353" xr:uid="{9AF23BAD-B896-43A6-9B62-4DA7367EF9C4}"/>
    <cellStyle name="SAPBEXexcCritical6 5 2 3 2 2" xfId="5459" xr:uid="{D819BCC7-5557-4BD0-B1C9-65EBF867A52C}"/>
    <cellStyle name="SAPBEXexcCritical6 5 2 3 2 3" xfId="8561" xr:uid="{08426568-69C4-4A5C-A881-DCFBAB8D2C02}"/>
    <cellStyle name="SAPBEXexcCritical6 5 2 3 3" xfId="3908" xr:uid="{E105C8D2-F378-4AA7-BDA9-03BE00DAF52E}"/>
    <cellStyle name="SAPBEXexcCritical6 5 2 3 4" xfId="7010" xr:uid="{72EDA634-5826-490C-B651-4759C0E58B66}"/>
    <cellStyle name="SAPBEXexcCritical6 5 2 4" xfId="2873" xr:uid="{859178E0-480C-49FB-807B-150A0B025FDD}"/>
    <cellStyle name="SAPBEXexcCritical6 5 2 4 2" xfId="5975" xr:uid="{00D757DC-9269-4574-963D-03596DB4FDB0}"/>
    <cellStyle name="SAPBEXexcCritical6 5 2 4 2 2" xfId="9077" xr:uid="{B6A17182-6647-40B3-B32F-8810AD0B5D67}"/>
    <cellStyle name="SAPBEXexcCritical6 5 2 4 3" xfId="4427" xr:uid="{A2C4F3D7-4CEF-4B42-B163-B1398BF7EBED}"/>
    <cellStyle name="SAPBEXexcCritical6 5 2 4 4" xfId="7529" xr:uid="{A6993EC4-FF9D-4F77-9A6E-5262C084A43A}"/>
    <cellStyle name="SAPBEXexcCritical6 5 2 5" xfId="1835" xr:uid="{0E12AB54-35CB-459D-9ACE-292FF2429AF6}"/>
    <cellStyle name="SAPBEXexcCritical6 5 2 5 2" xfId="4943" xr:uid="{55709D52-D1F0-46A2-9C1C-9E74C11A1DDE}"/>
    <cellStyle name="SAPBEXexcCritical6 5 2 5 3" xfId="8045" xr:uid="{9ED73DD6-89E4-4315-9013-D7849EC5E5FC}"/>
    <cellStyle name="SAPBEXexcCritical6 5 2 6" xfId="3392" xr:uid="{1AF4D668-3542-440B-9C57-F1AC05F77096}"/>
    <cellStyle name="SAPBEXexcCritical6 5 2 7" xfId="6494" xr:uid="{5963F777-2E67-4687-A034-4BC72172F714}"/>
    <cellStyle name="SAPBEXexcCritical6 6" xfId="350" xr:uid="{3EC9BBDF-8DB8-4CAE-8BA9-C66A1719104A}"/>
    <cellStyle name="SAPBEXexcCritical6 6 2" xfId="776" xr:uid="{989A3633-91B9-4036-BCC4-FAF200A29073}"/>
    <cellStyle name="SAPBEXexcCritical6 6 2 2" xfId="1049" xr:uid="{562BECE6-E0FA-4FF1-AD95-5AE4E38FFCDD}"/>
    <cellStyle name="SAPBEXexcCritical6 6 2 2 2" xfId="1565" xr:uid="{7DD8FC29-F688-4D15-8F5D-7C7D484B73FB}"/>
    <cellStyle name="SAPBEXexcCritical6 6 2 2 2 2" xfId="2612" xr:uid="{968FF3E4-ADCF-4E74-AD2F-4EFF4FA1EC1A}"/>
    <cellStyle name="SAPBEXexcCritical6 6 2 2 2 2 2" xfId="5718" xr:uid="{8F5CB705-F034-4D79-95FB-D51F6D165B51}"/>
    <cellStyle name="SAPBEXexcCritical6 6 2 2 2 2 3" xfId="8820" xr:uid="{90105E18-DBF8-478F-9CFF-4D98B566CF0C}"/>
    <cellStyle name="SAPBEXexcCritical6 6 2 2 2 3" xfId="4167" xr:uid="{A03F1FA9-A3E5-42AE-9A56-8BFB8DDD137F}"/>
    <cellStyle name="SAPBEXexcCritical6 6 2 2 2 4" xfId="7269" xr:uid="{0F82D681-72B3-4540-8D70-D1F342FB5E0E}"/>
    <cellStyle name="SAPBEXexcCritical6 6 2 2 3" xfId="3132" xr:uid="{0EE72490-305B-4590-8D7D-F94E7779881F}"/>
    <cellStyle name="SAPBEXexcCritical6 6 2 2 3 2" xfId="6234" xr:uid="{F4413C02-7BA2-4B31-A417-A744F280B211}"/>
    <cellStyle name="SAPBEXexcCritical6 6 2 2 3 2 2" xfId="9336" xr:uid="{67931DDE-C946-4179-A084-9EBAAAE97469}"/>
    <cellStyle name="SAPBEXexcCritical6 6 2 2 3 3" xfId="4686" xr:uid="{531DA212-F598-4FB4-A30D-4C33A9093FAE}"/>
    <cellStyle name="SAPBEXexcCritical6 6 2 2 3 4" xfId="7788" xr:uid="{E009F256-2012-4702-8108-508381D1FEAF}"/>
    <cellStyle name="SAPBEXexcCritical6 6 2 2 4" xfId="2094" xr:uid="{8F65EFDB-E7DC-4929-BACD-F9A57C1BA6BD}"/>
    <cellStyle name="SAPBEXexcCritical6 6 2 2 4 2" xfId="5202" xr:uid="{B80C4484-53A9-45C0-A44C-A0D30F2F0439}"/>
    <cellStyle name="SAPBEXexcCritical6 6 2 2 4 3" xfId="8304" xr:uid="{9E44DBF9-3813-4128-8B87-C827B0E03598}"/>
    <cellStyle name="SAPBEXexcCritical6 6 2 2 5" xfId="3651" xr:uid="{F049E818-5CAA-4403-B816-4F84B86C6812}"/>
    <cellStyle name="SAPBEXexcCritical6 6 2 2 6" xfId="6753" xr:uid="{94D97DAA-BEA4-49C3-AF78-CC2CFC64D730}"/>
    <cellStyle name="SAPBEXexcCritical6 6 2 3" xfId="1307" xr:uid="{14FE7FA5-E8DA-4A7A-9A2D-6B56E120BC8C}"/>
    <cellStyle name="SAPBEXexcCritical6 6 2 3 2" xfId="2354" xr:uid="{EB0F712C-946F-42AF-BD11-F0D23BBF5826}"/>
    <cellStyle name="SAPBEXexcCritical6 6 2 3 2 2" xfId="5460" xr:uid="{C4EE2E92-2F09-4D2C-96FF-638A498A5345}"/>
    <cellStyle name="SAPBEXexcCritical6 6 2 3 2 3" xfId="8562" xr:uid="{42FB1DCC-00F8-4F9F-95E9-E9E4BC4D9134}"/>
    <cellStyle name="SAPBEXexcCritical6 6 2 3 3" xfId="3909" xr:uid="{451D33A9-6651-4ACB-BEF3-741C0A4B2525}"/>
    <cellStyle name="SAPBEXexcCritical6 6 2 3 4" xfId="7011" xr:uid="{A6AE998B-0DBD-4348-AE9D-B41D9F38DD75}"/>
    <cellStyle name="SAPBEXexcCritical6 6 2 4" xfId="2874" xr:uid="{087704A0-6A35-4863-A1EC-73DC27190D43}"/>
    <cellStyle name="SAPBEXexcCritical6 6 2 4 2" xfId="5976" xr:uid="{491B3A97-D2B4-46F8-A068-1FAF28382714}"/>
    <cellStyle name="SAPBEXexcCritical6 6 2 4 2 2" xfId="9078" xr:uid="{6DAD8A25-7D14-4560-BD45-12A3361DE1FA}"/>
    <cellStyle name="SAPBEXexcCritical6 6 2 4 3" xfId="4428" xr:uid="{A9818758-063C-4C98-9F86-65C535931D97}"/>
    <cellStyle name="SAPBEXexcCritical6 6 2 4 4" xfId="7530" xr:uid="{748B9DBB-2729-48C7-8DEE-58802A528419}"/>
    <cellStyle name="SAPBEXexcCritical6 6 2 5" xfId="1836" xr:uid="{F9EC7DBA-F33B-450F-B6BB-B119A90B7BF4}"/>
    <cellStyle name="SAPBEXexcCritical6 6 2 5 2" xfId="4944" xr:uid="{303960C2-C50F-4F13-8085-FE08E15B7ADE}"/>
    <cellStyle name="SAPBEXexcCritical6 6 2 5 3" xfId="8046" xr:uid="{14AADF21-12BC-4740-8CF1-D7873103D476}"/>
    <cellStyle name="SAPBEXexcCritical6 6 2 6" xfId="3393" xr:uid="{CEAE28E5-63DE-4DF6-AA5A-8780C7C950C0}"/>
    <cellStyle name="SAPBEXexcCritical6 6 2 7" xfId="6495" xr:uid="{41E7B2CC-B76E-47BF-B9E4-FFD5C2A11F23}"/>
    <cellStyle name="SAPBEXexcCritical6 7" xfId="771" xr:uid="{96F43FD9-23E4-4CA7-B598-69D0CCBE23B9}"/>
    <cellStyle name="SAPBEXexcCritical6 7 2" xfId="1044" xr:uid="{E04D8FDB-12AB-4043-8017-B584C176F558}"/>
    <cellStyle name="SAPBEXexcCritical6 7 2 2" xfId="1560" xr:uid="{F201F42C-FA15-4699-B5BF-8E0F99447FA2}"/>
    <cellStyle name="SAPBEXexcCritical6 7 2 2 2" xfId="2607" xr:uid="{25B8CC76-3BB6-4834-825D-AE03E2A28EA8}"/>
    <cellStyle name="SAPBEXexcCritical6 7 2 2 2 2" xfId="5713" xr:uid="{349A2359-E6FA-4A6F-9C82-F7A06CFB4A02}"/>
    <cellStyle name="SAPBEXexcCritical6 7 2 2 2 3" xfId="8815" xr:uid="{6DE1B4DF-BA52-46F4-A20C-39A7C6C4BB49}"/>
    <cellStyle name="SAPBEXexcCritical6 7 2 2 3" xfId="4162" xr:uid="{3251EAF6-F9A7-48CC-91A0-00F7A56D0133}"/>
    <cellStyle name="SAPBEXexcCritical6 7 2 2 4" xfId="7264" xr:uid="{C324E337-CDAA-46A4-8836-EEF63B8204E7}"/>
    <cellStyle name="SAPBEXexcCritical6 7 2 3" xfId="3127" xr:uid="{992A9087-34BE-4A2A-A97F-0452781B568C}"/>
    <cellStyle name="SAPBEXexcCritical6 7 2 3 2" xfId="6229" xr:uid="{AF8B1CCE-ED48-4E67-BD19-E40CAA59C518}"/>
    <cellStyle name="SAPBEXexcCritical6 7 2 3 2 2" xfId="9331" xr:uid="{CDADE7C9-8B93-4DC6-B7A4-7B0F256B1D1D}"/>
    <cellStyle name="SAPBEXexcCritical6 7 2 3 3" xfId="4681" xr:uid="{A092AF68-5411-4EA1-85C2-66B6DB6F8905}"/>
    <cellStyle name="SAPBEXexcCritical6 7 2 3 4" xfId="7783" xr:uid="{BB4F8D85-9EBB-4421-B9C3-2451842D819E}"/>
    <cellStyle name="SAPBEXexcCritical6 7 2 4" xfId="2089" xr:uid="{4B531062-ED21-4F16-B46D-3AFCAD147F8D}"/>
    <cellStyle name="SAPBEXexcCritical6 7 2 4 2" xfId="5197" xr:uid="{C1DA519F-D40F-4BE9-8099-4B4343BAB3EA}"/>
    <cellStyle name="SAPBEXexcCritical6 7 2 4 3" xfId="8299" xr:uid="{F7817C52-0099-479D-A939-792692A01BA6}"/>
    <cellStyle name="SAPBEXexcCritical6 7 2 5" xfId="3646" xr:uid="{548595FE-664D-4E16-BCEB-A851E31840FF}"/>
    <cellStyle name="SAPBEXexcCritical6 7 2 6" xfId="6748" xr:uid="{D9A1D5B0-7491-43D9-8CD7-E9E1E5E834CF}"/>
    <cellStyle name="SAPBEXexcCritical6 7 3" xfId="1302" xr:uid="{89807943-BF1A-41C8-B91E-D3A0EE2C24B1}"/>
    <cellStyle name="SAPBEXexcCritical6 7 3 2" xfId="2349" xr:uid="{598C4272-AD56-4644-9B0E-8CC8C58CB3A4}"/>
    <cellStyle name="SAPBEXexcCritical6 7 3 2 2" xfId="5455" xr:uid="{C0CA050A-AB42-4E26-A77B-C68398049421}"/>
    <cellStyle name="SAPBEXexcCritical6 7 3 2 3" xfId="8557" xr:uid="{CDC5977B-9AEB-4698-8759-EAB24F6CF4A4}"/>
    <cellStyle name="SAPBEXexcCritical6 7 3 3" xfId="3904" xr:uid="{9D6311B3-337E-4708-8EAE-AF4681B9150E}"/>
    <cellStyle name="SAPBEXexcCritical6 7 3 4" xfId="7006" xr:uid="{E960EAD1-04F4-4B00-8AE7-4B5C902244EF}"/>
    <cellStyle name="SAPBEXexcCritical6 7 4" xfId="2869" xr:uid="{5E9EC95E-F05F-4469-A063-979376530843}"/>
    <cellStyle name="SAPBEXexcCritical6 7 4 2" xfId="5971" xr:uid="{4395FD0B-D208-42FF-BC13-A49061399DEB}"/>
    <cellStyle name="SAPBEXexcCritical6 7 4 2 2" xfId="9073" xr:uid="{5273E548-78E3-4F4F-8130-A72021852441}"/>
    <cellStyle name="SAPBEXexcCritical6 7 4 3" xfId="4423" xr:uid="{EF1AF098-EEAC-4011-AB2F-54B0C68381E2}"/>
    <cellStyle name="SAPBEXexcCritical6 7 4 4" xfId="7525" xr:uid="{22FA6EC5-251A-4E56-9002-492A688AF88E}"/>
    <cellStyle name="SAPBEXexcCritical6 7 5" xfId="1831" xr:uid="{AD2062D1-C9E4-4DBE-932C-F9115A0184F7}"/>
    <cellStyle name="SAPBEXexcCritical6 7 5 2" xfId="4939" xr:uid="{507D21D7-BDC7-4DA6-A1FA-B71EF1CD1DBE}"/>
    <cellStyle name="SAPBEXexcCritical6 7 5 3" xfId="8041" xr:uid="{F93C0431-8FC0-493E-916F-06CD1EC9524B}"/>
    <cellStyle name="SAPBEXexcCritical6 7 6" xfId="3388" xr:uid="{25D69292-2A80-4FA3-8C7A-3F7B85332408}"/>
    <cellStyle name="SAPBEXexcCritical6 7 7" xfId="6490" xr:uid="{77280B7B-DB27-4CAE-93C4-482552559227}"/>
    <cellStyle name="SAPBEXexcGood1" xfId="351" xr:uid="{CB43DAD8-D40B-4126-9FBE-46C7B8D05F4F}"/>
    <cellStyle name="SAPBEXexcGood1 2" xfId="352" xr:uid="{8BF8F840-4BFB-4468-9120-DA05DF49014E}"/>
    <cellStyle name="SAPBEXexcGood1 2 2" xfId="778" xr:uid="{C414F17B-2047-4531-AD57-C3007C1A2920}"/>
    <cellStyle name="SAPBEXexcGood1 2 2 2" xfId="1051" xr:uid="{08D889A4-A9E6-46CA-A825-8BF7CDBCAE8B}"/>
    <cellStyle name="SAPBEXexcGood1 2 2 2 2" xfId="1567" xr:uid="{34DA5762-2256-49BC-96A1-BFD9F4EC886D}"/>
    <cellStyle name="SAPBEXexcGood1 2 2 2 2 2" xfId="2614" xr:uid="{394E55D2-2C53-48A1-8DCC-7CEA858F04EF}"/>
    <cellStyle name="SAPBEXexcGood1 2 2 2 2 2 2" xfId="5720" xr:uid="{8A94D301-AC46-4265-A6BB-CC15A8DC800C}"/>
    <cellStyle name="SAPBEXexcGood1 2 2 2 2 2 3" xfId="8822" xr:uid="{3B58D615-6FDE-4C92-8869-413EBA7EDAF3}"/>
    <cellStyle name="SAPBEXexcGood1 2 2 2 2 3" xfId="4169" xr:uid="{B93F33D0-5DF2-4551-9AC2-AB7CAFDCFA8E}"/>
    <cellStyle name="SAPBEXexcGood1 2 2 2 2 4" xfId="7271" xr:uid="{0DFEC857-FAD9-4BF2-9E04-0F414AACCC08}"/>
    <cellStyle name="SAPBEXexcGood1 2 2 2 3" xfId="3134" xr:uid="{DB056E48-5B53-4CD3-892C-8EE586CCCE7B}"/>
    <cellStyle name="SAPBEXexcGood1 2 2 2 3 2" xfId="6236" xr:uid="{D125A970-3234-4C5B-859B-13EE39F5AC2F}"/>
    <cellStyle name="SAPBEXexcGood1 2 2 2 3 2 2" xfId="9338" xr:uid="{262FBC90-3C8B-4C59-A03A-4C458FF376F4}"/>
    <cellStyle name="SAPBEXexcGood1 2 2 2 3 3" xfId="4688" xr:uid="{82A7FF33-302E-4CBC-AAA8-29C032123959}"/>
    <cellStyle name="SAPBEXexcGood1 2 2 2 3 4" xfId="7790" xr:uid="{A0AC7423-D136-42F6-A2DD-11712FE4B14E}"/>
    <cellStyle name="SAPBEXexcGood1 2 2 2 4" xfId="2096" xr:uid="{0D918DC9-51FF-4207-AA1B-7CDED8173293}"/>
    <cellStyle name="SAPBEXexcGood1 2 2 2 4 2" xfId="5204" xr:uid="{08992F7D-C673-4101-996A-007901EF49B9}"/>
    <cellStyle name="SAPBEXexcGood1 2 2 2 4 3" xfId="8306" xr:uid="{5848DC32-2151-4590-8EA4-F9DC4F89B06F}"/>
    <cellStyle name="SAPBEXexcGood1 2 2 2 5" xfId="3653" xr:uid="{900B2439-ED85-4013-928A-3F138EA64C4E}"/>
    <cellStyle name="SAPBEXexcGood1 2 2 2 6" xfId="6755" xr:uid="{06190654-D037-4352-8EB1-D31A7A4BC476}"/>
    <cellStyle name="SAPBEXexcGood1 2 2 3" xfId="1309" xr:uid="{0740E8D4-462A-4AFF-9AAF-1A8769FC7C1D}"/>
    <cellStyle name="SAPBEXexcGood1 2 2 3 2" xfId="2356" xr:uid="{D9710595-34CD-4720-ADFA-35D74B8F3019}"/>
    <cellStyle name="SAPBEXexcGood1 2 2 3 2 2" xfId="5462" xr:uid="{12D936BC-F240-411A-A1F3-455E05733F48}"/>
    <cellStyle name="SAPBEXexcGood1 2 2 3 2 3" xfId="8564" xr:uid="{7160853A-138E-4E47-B1CB-2350A2E598CD}"/>
    <cellStyle name="SAPBEXexcGood1 2 2 3 3" xfId="3911" xr:uid="{97825F72-3DEB-46AF-A289-1A595FFE0ED4}"/>
    <cellStyle name="SAPBEXexcGood1 2 2 3 4" xfId="7013" xr:uid="{57A8DDB4-5D1E-429C-8670-3BD37532674F}"/>
    <cellStyle name="SAPBEXexcGood1 2 2 4" xfId="2876" xr:uid="{19C1B034-6009-4882-B348-229677F7A950}"/>
    <cellStyle name="SAPBEXexcGood1 2 2 4 2" xfId="5978" xr:uid="{6A6B9FB1-FABB-49FA-8EE2-219FB991013C}"/>
    <cellStyle name="SAPBEXexcGood1 2 2 4 2 2" xfId="9080" xr:uid="{529CF4ED-9DA4-4187-9DB4-28E8917CE98E}"/>
    <cellStyle name="SAPBEXexcGood1 2 2 4 3" xfId="4430" xr:uid="{34ED8D26-9316-486A-B9D2-D65901682C01}"/>
    <cellStyle name="SAPBEXexcGood1 2 2 4 4" xfId="7532" xr:uid="{36F4CF23-3703-49FE-9CE4-082E3D7B29AE}"/>
    <cellStyle name="SAPBEXexcGood1 2 2 5" xfId="1838" xr:uid="{64F08337-7D17-46DF-BD1C-4F7B542F9C36}"/>
    <cellStyle name="SAPBEXexcGood1 2 2 5 2" xfId="4946" xr:uid="{5929E249-C305-4905-BD98-69C2944B2916}"/>
    <cellStyle name="SAPBEXexcGood1 2 2 5 3" xfId="8048" xr:uid="{0396BCA6-6AC1-44ED-974A-454193245AB5}"/>
    <cellStyle name="SAPBEXexcGood1 2 2 6" xfId="3395" xr:uid="{E04ABAA7-4B83-4FBE-88E1-FA877177E919}"/>
    <cellStyle name="SAPBEXexcGood1 2 2 7" xfId="6497" xr:uid="{5080BC73-9F67-4CD1-BF9E-5653E7DA599D}"/>
    <cellStyle name="SAPBEXexcGood1 3" xfId="353" xr:uid="{E7A25A06-7E15-4979-9ACD-4B5F8FF13A62}"/>
    <cellStyle name="SAPBEXexcGood1 3 2" xfId="779" xr:uid="{8F9FFAD8-90FA-43A8-ADC9-88871C427029}"/>
    <cellStyle name="SAPBEXexcGood1 3 2 2" xfId="1052" xr:uid="{5B3AD7D3-7E0A-4E44-A382-ED55DDD27219}"/>
    <cellStyle name="SAPBEXexcGood1 3 2 2 2" xfId="1568" xr:uid="{16DD3816-2CD7-41C5-8EE5-E0D42794E07A}"/>
    <cellStyle name="SAPBEXexcGood1 3 2 2 2 2" xfId="2615" xr:uid="{86561DDA-7E37-4483-BA16-D864E8340C0C}"/>
    <cellStyle name="SAPBEXexcGood1 3 2 2 2 2 2" xfId="5721" xr:uid="{B81A208E-90E3-43A4-A96A-3A9495A73061}"/>
    <cellStyle name="SAPBEXexcGood1 3 2 2 2 2 3" xfId="8823" xr:uid="{B00B5846-5E89-40F3-A18F-94C0B6932C98}"/>
    <cellStyle name="SAPBEXexcGood1 3 2 2 2 3" xfId="4170" xr:uid="{2E6B7659-7127-49E8-82E6-D3860A48B6A0}"/>
    <cellStyle name="SAPBEXexcGood1 3 2 2 2 4" xfId="7272" xr:uid="{1E888F83-FF7F-4F98-8C45-DF0025498C9B}"/>
    <cellStyle name="SAPBEXexcGood1 3 2 2 3" xfId="3135" xr:uid="{A0913855-A2E8-4C3F-9932-48F0E91B63B7}"/>
    <cellStyle name="SAPBEXexcGood1 3 2 2 3 2" xfId="6237" xr:uid="{3EBBB42A-626B-46E8-B8E9-0D67600B1989}"/>
    <cellStyle name="SAPBEXexcGood1 3 2 2 3 2 2" xfId="9339" xr:uid="{540BB531-4C35-4BAF-882C-64D519A1FCFF}"/>
    <cellStyle name="SAPBEXexcGood1 3 2 2 3 3" xfId="4689" xr:uid="{5B00A233-7922-45F2-83EA-BAE811260C48}"/>
    <cellStyle name="SAPBEXexcGood1 3 2 2 3 4" xfId="7791" xr:uid="{10F1A831-1224-456A-83D8-4E6F590BC7AF}"/>
    <cellStyle name="SAPBEXexcGood1 3 2 2 4" xfId="2097" xr:uid="{FB31B169-5966-4740-93DF-4A22707FD555}"/>
    <cellStyle name="SAPBEXexcGood1 3 2 2 4 2" xfId="5205" xr:uid="{CB42AA84-8B0D-4985-BF00-AE089FFF5774}"/>
    <cellStyle name="SAPBEXexcGood1 3 2 2 4 3" xfId="8307" xr:uid="{987E8D4C-BFB6-4BA5-AA40-D92297EE49DB}"/>
    <cellStyle name="SAPBEXexcGood1 3 2 2 5" xfId="3654" xr:uid="{2829AAA7-39A2-4900-9E70-E367FA943109}"/>
    <cellStyle name="SAPBEXexcGood1 3 2 2 6" xfId="6756" xr:uid="{81751A84-20F6-407A-9115-ABEA3C4CBD35}"/>
    <cellStyle name="SAPBEXexcGood1 3 2 3" xfId="1310" xr:uid="{0ADBF25B-0199-4FAE-9C68-77D397700A0A}"/>
    <cellStyle name="SAPBEXexcGood1 3 2 3 2" xfId="2357" xr:uid="{EC118E34-C467-444D-9D79-2222BC27A52B}"/>
    <cellStyle name="SAPBEXexcGood1 3 2 3 2 2" xfId="5463" xr:uid="{8FE81B25-5965-49FE-9369-25B3E4FC7343}"/>
    <cellStyle name="SAPBEXexcGood1 3 2 3 2 3" xfId="8565" xr:uid="{319A9E73-B7AE-4370-AA9A-561CF6238CE3}"/>
    <cellStyle name="SAPBEXexcGood1 3 2 3 3" xfId="3912" xr:uid="{798FB26D-3B1E-430B-A889-BA40A9C3EBB2}"/>
    <cellStyle name="SAPBEXexcGood1 3 2 3 4" xfId="7014" xr:uid="{94C769AC-49EB-43E2-A4C9-DD93F44E2691}"/>
    <cellStyle name="SAPBEXexcGood1 3 2 4" xfId="2877" xr:uid="{46D6A600-21CA-4597-9D7B-247AAF061007}"/>
    <cellStyle name="SAPBEXexcGood1 3 2 4 2" xfId="5979" xr:uid="{F41D63E3-C1ED-4DE3-9C11-B74D578A634B}"/>
    <cellStyle name="SAPBEXexcGood1 3 2 4 2 2" xfId="9081" xr:uid="{57BF6DDB-0BC3-4237-A600-4299470FBCEF}"/>
    <cellStyle name="SAPBEXexcGood1 3 2 4 3" xfId="4431" xr:uid="{F7023D4A-15BF-4DEF-88BE-F7E864E6AE55}"/>
    <cellStyle name="SAPBEXexcGood1 3 2 4 4" xfId="7533" xr:uid="{300EACC6-57FB-40D6-A390-B94B4397B105}"/>
    <cellStyle name="SAPBEXexcGood1 3 2 5" xfId="1839" xr:uid="{2CC3789D-045B-49F9-90C8-70FE459F2B7C}"/>
    <cellStyle name="SAPBEXexcGood1 3 2 5 2" xfId="4947" xr:uid="{DF494B12-18A2-4475-8411-46F8DBEFD9BB}"/>
    <cellStyle name="SAPBEXexcGood1 3 2 5 3" xfId="8049" xr:uid="{C8F755BB-E8A2-4E13-9FC6-27FA5680CD50}"/>
    <cellStyle name="SAPBEXexcGood1 3 2 6" xfId="3396" xr:uid="{1AC82855-3D69-43E7-B06F-4E33B5A99193}"/>
    <cellStyle name="SAPBEXexcGood1 3 2 7" xfId="6498" xr:uid="{290CDE33-53DB-4C7E-87C7-3A2086B4D852}"/>
    <cellStyle name="SAPBEXexcGood1 4" xfId="354" xr:uid="{34A91AE4-8F9B-4B8A-A279-5B4F3DBB00E3}"/>
    <cellStyle name="SAPBEXexcGood1 4 2" xfId="780" xr:uid="{F39AC24C-D9BE-453D-8C8C-D46A0B7A1613}"/>
    <cellStyle name="SAPBEXexcGood1 4 2 2" xfId="1053" xr:uid="{2DC9E2A9-8D06-4452-8AE7-580F6A3D762B}"/>
    <cellStyle name="SAPBEXexcGood1 4 2 2 2" xfId="1569" xr:uid="{C68B0719-4F90-4AF1-B5E4-81CC1A6B5D71}"/>
    <cellStyle name="SAPBEXexcGood1 4 2 2 2 2" xfId="2616" xr:uid="{8E182D82-C10D-4E71-A3C1-C345A8D4563D}"/>
    <cellStyle name="SAPBEXexcGood1 4 2 2 2 2 2" xfId="5722" xr:uid="{3D511B4F-4FB7-4292-9BED-3AF547C061B2}"/>
    <cellStyle name="SAPBEXexcGood1 4 2 2 2 2 3" xfId="8824" xr:uid="{C2474CB7-5B7A-49A9-980E-C25D08E0177F}"/>
    <cellStyle name="SAPBEXexcGood1 4 2 2 2 3" xfId="4171" xr:uid="{B935EB0B-AA56-4141-8A4C-9E873F279C24}"/>
    <cellStyle name="SAPBEXexcGood1 4 2 2 2 4" xfId="7273" xr:uid="{4EBCAD3D-99AE-492A-A6CD-2E291988F830}"/>
    <cellStyle name="SAPBEXexcGood1 4 2 2 3" xfId="3136" xr:uid="{FACFB05E-BB1C-4A61-ACF9-EFF8E942A05D}"/>
    <cellStyle name="SAPBEXexcGood1 4 2 2 3 2" xfId="6238" xr:uid="{ADB94852-F676-46CC-AB52-BA2C850C89BB}"/>
    <cellStyle name="SAPBEXexcGood1 4 2 2 3 2 2" xfId="9340" xr:uid="{A06B3592-7297-4558-A93E-44DD6C16CD65}"/>
    <cellStyle name="SAPBEXexcGood1 4 2 2 3 3" xfId="4690" xr:uid="{B58C4ECD-6CEB-4940-951E-74720EE4512C}"/>
    <cellStyle name="SAPBEXexcGood1 4 2 2 3 4" xfId="7792" xr:uid="{EBD45F54-32D5-46B5-B516-C86E745C4195}"/>
    <cellStyle name="SAPBEXexcGood1 4 2 2 4" xfId="2098" xr:uid="{389D3400-CEFF-4091-B101-4292EC67F85A}"/>
    <cellStyle name="SAPBEXexcGood1 4 2 2 4 2" xfId="5206" xr:uid="{E425B147-90D7-48CD-B979-E99A5F77824E}"/>
    <cellStyle name="SAPBEXexcGood1 4 2 2 4 3" xfId="8308" xr:uid="{BD914151-4D90-42B7-887B-87DE0485BC68}"/>
    <cellStyle name="SAPBEXexcGood1 4 2 2 5" xfId="3655" xr:uid="{03408ADD-6F4F-4FF5-85CC-335B897F35B7}"/>
    <cellStyle name="SAPBEXexcGood1 4 2 2 6" xfId="6757" xr:uid="{09D6BCB0-7680-4BFC-A582-8707FBCEC7E7}"/>
    <cellStyle name="SAPBEXexcGood1 4 2 3" xfId="1311" xr:uid="{AAF24D63-75AB-43C1-ABBD-83887CBCC0DF}"/>
    <cellStyle name="SAPBEXexcGood1 4 2 3 2" xfId="2358" xr:uid="{3A600701-CC3B-45E0-9014-E53313CC8D1B}"/>
    <cellStyle name="SAPBEXexcGood1 4 2 3 2 2" xfId="5464" xr:uid="{E021FF40-DA1F-4BA2-912E-4D323348B6D6}"/>
    <cellStyle name="SAPBEXexcGood1 4 2 3 2 3" xfId="8566" xr:uid="{37E46DBF-6AA4-4ABB-AA12-C977B65E0197}"/>
    <cellStyle name="SAPBEXexcGood1 4 2 3 3" xfId="3913" xr:uid="{3550C76C-1CE1-4DEB-8D60-5FD49727F4B8}"/>
    <cellStyle name="SAPBEXexcGood1 4 2 3 4" xfId="7015" xr:uid="{FE9B7E1C-C132-458F-A564-378E36540A0B}"/>
    <cellStyle name="SAPBEXexcGood1 4 2 4" xfId="2878" xr:uid="{A05B257D-BDFA-4C08-9143-7A78BF5E9AE8}"/>
    <cellStyle name="SAPBEXexcGood1 4 2 4 2" xfId="5980" xr:uid="{02E74071-CF73-4F0C-9960-B574D850A528}"/>
    <cellStyle name="SAPBEXexcGood1 4 2 4 2 2" xfId="9082" xr:uid="{70AEC364-109B-4119-833E-EFB7B9EC5BB1}"/>
    <cellStyle name="SAPBEXexcGood1 4 2 4 3" xfId="4432" xr:uid="{4C1C45F9-5BB5-4BCB-ABE4-B24130E23444}"/>
    <cellStyle name="SAPBEXexcGood1 4 2 4 4" xfId="7534" xr:uid="{E0E5A401-A394-4330-948B-61F020C4D5C8}"/>
    <cellStyle name="SAPBEXexcGood1 4 2 5" xfId="1840" xr:uid="{4D12FDD7-77E6-49E5-A8E9-EA7E00158B9E}"/>
    <cellStyle name="SAPBEXexcGood1 4 2 5 2" xfId="4948" xr:uid="{708171A5-2814-49DC-A5CB-E37284611B6C}"/>
    <cellStyle name="SAPBEXexcGood1 4 2 5 3" xfId="8050" xr:uid="{236A4B0A-80B5-4F52-9AFC-DDAB888E441F}"/>
    <cellStyle name="SAPBEXexcGood1 4 2 6" xfId="3397" xr:uid="{7E67044F-EE6D-4842-82F0-B5FE4B4A94D7}"/>
    <cellStyle name="SAPBEXexcGood1 4 2 7" xfId="6499" xr:uid="{AC8780E5-44B7-4B1E-866D-B4A77ADA657A}"/>
    <cellStyle name="SAPBEXexcGood1 5" xfId="355" xr:uid="{78F0C97F-E17F-4058-BB68-5AD8D6477188}"/>
    <cellStyle name="SAPBEXexcGood1 5 2" xfId="781" xr:uid="{601E6AC9-69B1-4402-AB2B-A79DAC7DA2F7}"/>
    <cellStyle name="SAPBEXexcGood1 5 2 2" xfId="1054" xr:uid="{EE6E38D9-4EA8-4FA0-8525-B3090711AFA8}"/>
    <cellStyle name="SAPBEXexcGood1 5 2 2 2" xfId="1570" xr:uid="{63E18625-0839-42AD-B210-CC957A4C50F6}"/>
    <cellStyle name="SAPBEXexcGood1 5 2 2 2 2" xfId="2617" xr:uid="{AF02728E-5597-4AAD-B362-5A3780870F02}"/>
    <cellStyle name="SAPBEXexcGood1 5 2 2 2 2 2" xfId="5723" xr:uid="{E69969BC-1717-47F5-9978-38BB2F0971EA}"/>
    <cellStyle name="SAPBEXexcGood1 5 2 2 2 2 3" xfId="8825" xr:uid="{EE5DF283-0E73-4696-8FF5-4F86A2DACA83}"/>
    <cellStyle name="SAPBEXexcGood1 5 2 2 2 3" xfId="4172" xr:uid="{6E3DF4E9-A00F-4CAD-8D6C-E81BC3C5A824}"/>
    <cellStyle name="SAPBEXexcGood1 5 2 2 2 4" xfId="7274" xr:uid="{9E5CABCE-AFE3-4E70-9D67-08E238C50511}"/>
    <cellStyle name="SAPBEXexcGood1 5 2 2 3" xfId="3137" xr:uid="{8BF8BD89-48D4-49CD-B5D7-D95F1D93CB79}"/>
    <cellStyle name="SAPBEXexcGood1 5 2 2 3 2" xfId="6239" xr:uid="{BF7E4DE8-8BE8-4E0C-BBA0-C35CE785E40B}"/>
    <cellStyle name="SAPBEXexcGood1 5 2 2 3 2 2" xfId="9341" xr:uid="{0871A2FE-7803-4713-8370-7082191A99C4}"/>
    <cellStyle name="SAPBEXexcGood1 5 2 2 3 3" xfId="4691" xr:uid="{F8A7B92C-CB05-4DBB-BF57-F2267DC87FA1}"/>
    <cellStyle name="SAPBEXexcGood1 5 2 2 3 4" xfId="7793" xr:uid="{E47BFA37-BA49-4A65-B2F0-DF6BC183DC78}"/>
    <cellStyle name="SAPBEXexcGood1 5 2 2 4" xfId="2099" xr:uid="{A641D6C8-8C73-4B42-A929-41AFC1E75A69}"/>
    <cellStyle name="SAPBEXexcGood1 5 2 2 4 2" xfId="5207" xr:uid="{89EB8DC2-2827-465B-8EFC-63A3D6961E63}"/>
    <cellStyle name="SAPBEXexcGood1 5 2 2 4 3" xfId="8309" xr:uid="{BB67ABBF-DA12-4D36-89F6-F4BB17CF1977}"/>
    <cellStyle name="SAPBEXexcGood1 5 2 2 5" xfId="3656" xr:uid="{878BA9C0-3ED6-47C4-9D01-63E1DEB74679}"/>
    <cellStyle name="SAPBEXexcGood1 5 2 2 6" xfId="6758" xr:uid="{19F55539-9F15-441A-A9EB-D768E8DD53AF}"/>
    <cellStyle name="SAPBEXexcGood1 5 2 3" xfId="1312" xr:uid="{EDFEA071-A7E5-4408-90D2-04CD3FD48A70}"/>
    <cellStyle name="SAPBEXexcGood1 5 2 3 2" xfId="2359" xr:uid="{C56658F5-7336-48BD-BADB-862354F38C6B}"/>
    <cellStyle name="SAPBEXexcGood1 5 2 3 2 2" xfId="5465" xr:uid="{10982FA7-416F-41A8-92B1-F4A04AF2D8EB}"/>
    <cellStyle name="SAPBEXexcGood1 5 2 3 2 3" xfId="8567" xr:uid="{586A564D-A294-475F-8ED6-2E16C679803E}"/>
    <cellStyle name="SAPBEXexcGood1 5 2 3 3" xfId="3914" xr:uid="{365BB7EA-9DCF-4257-9FA2-19A32594E409}"/>
    <cellStyle name="SAPBEXexcGood1 5 2 3 4" xfId="7016" xr:uid="{24F92EDA-9FE4-4048-8202-4A759F5F0CFD}"/>
    <cellStyle name="SAPBEXexcGood1 5 2 4" xfId="2879" xr:uid="{1E673D65-50DB-4F02-A0C3-87F45BE360F6}"/>
    <cellStyle name="SAPBEXexcGood1 5 2 4 2" xfId="5981" xr:uid="{161CD7CE-84BD-4519-A2FD-9242915A455B}"/>
    <cellStyle name="SAPBEXexcGood1 5 2 4 2 2" xfId="9083" xr:uid="{8F636026-5003-4153-9C9A-33D1FD716B97}"/>
    <cellStyle name="SAPBEXexcGood1 5 2 4 3" xfId="4433" xr:uid="{E6FC036B-3DF3-409B-ACA8-BA6811507E63}"/>
    <cellStyle name="SAPBEXexcGood1 5 2 4 4" xfId="7535" xr:uid="{E8035129-6E24-48C6-822C-813595AA306B}"/>
    <cellStyle name="SAPBEXexcGood1 5 2 5" xfId="1841" xr:uid="{DB1CEC91-63FF-416D-A8D5-A0D9299BD935}"/>
    <cellStyle name="SAPBEXexcGood1 5 2 5 2" xfId="4949" xr:uid="{4D9D18B9-8BA7-46B3-9AF5-F6AD3EBA83D7}"/>
    <cellStyle name="SAPBEXexcGood1 5 2 5 3" xfId="8051" xr:uid="{F4D4A91B-61F6-4631-9E6A-49FEDA07D87E}"/>
    <cellStyle name="SAPBEXexcGood1 5 2 6" xfId="3398" xr:uid="{E2DAE132-B8F6-4A80-84A5-FD41A81C89AE}"/>
    <cellStyle name="SAPBEXexcGood1 5 2 7" xfId="6500" xr:uid="{20E75CA6-EB16-42E9-9DC6-2C904E4B0E4F}"/>
    <cellStyle name="SAPBEXexcGood1 6" xfId="356" xr:uid="{66188DFB-C440-4526-88C7-2FD0378B5A59}"/>
    <cellStyle name="SAPBEXexcGood1 6 2" xfId="782" xr:uid="{CAA75F40-C1CD-4ABF-A4C0-F7AC5B545B15}"/>
    <cellStyle name="SAPBEXexcGood1 6 2 2" xfId="1055" xr:uid="{7D486662-FD41-4589-AE9C-F3D67C05A44A}"/>
    <cellStyle name="SAPBEXexcGood1 6 2 2 2" xfId="1571" xr:uid="{52352115-0B1E-4342-BA49-675D40BD76D1}"/>
    <cellStyle name="SAPBEXexcGood1 6 2 2 2 2" xfId="2618" xr:uid="{32232A83-1C0F-408F-8EE7-1F3DFCE51727}"/>
    <cellStyle name="SAPBEXexcGood1 6 2 2 2 2 2" xfId="5724" xr:uid="{A3C70C04-DD52-4993-BCBD-EF33BCD49696}"/>
    <cellStyle name="SAPBEXexcGood1 6 2 2 2 2 3" xfId="8826" xr:uid="{D638BDD0-2685-4132-B97D-1544CDFA57F1}"/>
    <cellStyle name="SAPBEXexcGood1 6 2 2 2 3" xfId="4173" xr:uid="{CB4DE70E-469C-466B-BEB5-ED8BD2552B11}"/>
    <cellStyle name="SAPBEXexcGood1 6 2 2 2 4" xfId="7275" xr:uid="{1DEAAC83-B6AA-49FB-949E-2215532F9998}"/>
    <cellStyle name="SAPBEXexcGood1 6 2 2 3" xfId="3138" xr:uid="{F1CE96C5-BB80-493A-894D-BC1388B322B9}"/>
    <cellStyle name="SAPBEXexcGood1 6 2 2 3 2" xfId="6240" xr:uid="{E47CBC82-B9BD-4843-9A3B-F22D850B0C1C}"/>
    <cellStyle name="SAPBEXexcGood1 6 2 2 3 2 2" xfId="9342" xr:uid="{10B28563-6EC1-4D2A-84F0-3A5E41A887C6}"/>
    <cellStyle name="SAPBEXexcGood1 6 2 2 3 3" xfId="4692" xr:uid="{4E52020F-2224-4CFC-9CE7-AD9A5D26FE01}"/>
    <cellStyle name="SAPBEXexcGood1 6 2 2 3 4" xfId="7794" xr:uid="{A9842EFD-4E82-473B-A153-8F9D0DF998EE}"/>
    <cellStyle name="SAPBEXexcGood1 6 2 2 4" xfId="2100" xr:uid="{4AB2FA31-3D0D-430C-9782-88B4A3CB7179}"/>
    <cellStyle name="SAPBEXexcGood1 6 2 2 4 2" xfId="5208" xr:uid="{D82E86CD-7AAD-45FC-A045-451276EABFE4}"/>
    <cellStyle name="SAPBEXexcGood1 6 2 2 4 3" xfId="8310" xr:uid="{AE2D7729-41F2-414F-890E-DF119F6A1DB0}"/>
    <cellStyle name="SAPBEXexcGood1 6 2 2 5" xfId="3657" xr:uid="{39EBAF8E-C8DE-457F-A434-5E6AF5ABB547}"/>
    <cellStyle name="SAPBEXexcGood1 6 2 2 6" xfId="6759" xr:uid="{594EFCB7-CEB0-4D5D-ABBC-B86C3C33DD29}"/>
    <cellStyle name="SAPBEXexcGood1 6 2 3" xfId="1313" xr:uid="{85BF97C5-7CCE-419C-A050-EF5EC8B0DB22}"/>
    <cellStyle name="SAPBEXexcGood1 6 2 3 2" xfId="2360" xr:uid="{65B1DF1F-490A-4F56-B252-F1A6C043726E}"/>
    <cellStyle name="SAPBEXexcGood1 6 2 3 2 2" xfId="5466" xr:uid="{AABA43FC-8D4E-4594-8E24-AB0E30CA3758}"/>
    <cellStyle name="SAPBEXexcGood1 6 2 3 2 3" xfId="8568" xr:uid="{2777E944-1BEC-4458-A74F-0746B63EAEA1}"/>
    <cellStyle name="SAPBEXexcGood1 6 2 3 3" xfId="3915" xr:uid="{632A6874-A333-49BF-B549-98FEDB29DB02}"/>
    <cellStyle name="SAPBEXexcGood1 6 2 3 4" xfId="7017" xr:uid="{E4A488D5-0D50-4C1E-A1FA-917BBCB6A9D6}"/>
    <cellStyle name="SAPBEXexcGood1 6 2 4" xfId="2880" xr:uid="{F160473F-DAA2-429E-8910-B51CBD8F77CD}"/>
    <cellStyle name="SAPBEXexcGood1 6 2 4 2" xfId="5982" xr:uid="{13E3D9F7-94AD-471B-951E-B215B9F5832D}"/>
    <cellStyle name="SAPBEXexcGood1 6 2 4 2 2" xfId="9084" xr:uid="{3667554B-2BD6-4F55-A84F-2EA0C4F88283}"/>
    <cellStyle name="SAPBEXexcGood1 6 2 4 3" xfId="4434" xr:uid="{60B3FF4B-FA51-4556-8EB1-F821F3F22455}"/>
    <cellStyle name="SAPBEXexcGood1 6 2 4 4" xfId="7536" xr:uid="{8DD33951-7D9D-4D53-934F-21FC5E4ABC26}"/>
    <cellStyle name="SAPBEXexcGood1 6 2 5" xfId="1842" xr:uid="{E4DFF606-9D34-40E4-9C96-5B94ED9BADED}"/>
    <cellStyle name="SAPBEXexcGood1 6 2 5 2" xfId="4950" xr:uid="{060D3A3F-5E08-4EEA-BF44-217A21FCFF2B}"/>
    <cellStyle name="SAPBEXexcGood1 6 2 5 3" xfId="8052" xr:uid="{5C2EAF56-9F95-43C0-B895-46B1879AC7C9}"/>
    <cellStyle name="SAPBEXexcGood1 6 2 6" xfId="3399" xr:uid="{FE8625E7-4187-45B9-AD09-4CF2DA350726}"/>
    <cellStyle name="SAPBEXexcGood1 6 2 7" xfId="6501" xr:uid="{0DBE62D4-95A2-4C8D-9E78-B3FE313594A3}"/>
    <cellStyle name="SAPBEXexcGood1 7" xfId="777" xr:uid="{8F622A9E-8019-41BA-BB07-2A12C414CE1E}"/>
    <cellStyle name="SAPBEXexcGood1 7 2" xfId="1050" xr:uid="{06BE591D-63AF-43B0-B70E-29041B8DC698}"/>
    <cellStyle name="SAPBEXexcGood1 7 2 2" xfId="1566" xr:uid="{FD25BA5E-1CC1-4E76-9ACC-A2633D417BD7}"/>
    <cellStyle name="SAPBEXexcGood1 7 2 2 2" xfId="2613" xr:uid="{356EB002-D2EA-47D3-98A6-B977A116B6E3}"/>
    <cellStyle name="SAPBEXexcGood1 7 2 2 2 2" xfId="5719" xr:uid="{1ABEF2B3-5AFD-42F2-96B2-30888E12B614}"/>
    <cellStyle name="SAPBEXexcGood1 7 2 2 2 3" xfId="8821" xr:uid="{205AEE15-A342-45BA-A23A-7A32FD5FC385}"/>
    <cellStyle name="SAPBEXexcGood1 7 2 2 3" xfId="4168" xr:uid="{60AC9281-3F65-471B-80A1-82C161395442}"/>
    <cellStyle name="SAPBEXexcGood1 7 2 2 4" xfId="7270" xr:uid="{39F070E4-782B-4263-B15A-A37621D1135B}"/>
    <cellStyle name="SAPBEXexcGood1 7 2 3" xfId="3133" xr:uid="{DD68F9F9-7346-4B90-B4D6-EA2D6A99559E}"/>
    <cellStyle name="SAPBEXexcGood1 7 2 3 2" xfId="6235" xr:uid="{1BA4969B-CDF9-4FF9-8CE0-DB1CA50F07A6}"/>
    <cellStyle name="SAPBEXexcGood1 7 2 3 2 2" xfId="9337" xr:uid="{96A716A1-FE79-435D-B66C-7E429FFE9370}"/>
    <cellStyle name="SAPBEXexcGood1 7 2 3 3" xfId="4687" xr:uid="{36DE770B-947D-44D0-BCC9-EFB19F8804BA}"/>
    <cellStyle name="SAPBEXexcGood1 7 2 3 4" xfId="7789" xr:uid="{7C37F082-A4AB-43FA-9361-788A835ED20D}"/>
    <cellStyle name="SAPBEXexcGood1 7 2 4" xfId="2095" xr:uid="{B2F09497-CF39-439B-9516-E510DD428BAC}"/>
    <cellStyle name="SAPBEXexcGood1 7 2 4 2" xfId="5203" xr:uid="{4BEE553D-FEC8-4ECA-85EE-8AAD2E17EE5C}"/>
    <cellStyle name="SAPBEXexcGood1 7 2 4 3" xfId="8305" xr:uid="{C8B78659-3FF7-4446-832D-2ECDD2A83579}"/>
    <cellStyle name="SAPBEXexcGood1 7 2 5" xfId="3652" xr:uid="{5FFFE26B-86B7-48B1-A75D-0AD68DF19DFC}"/>
    <cellStyle name="SAPBEXexcGood1 7 2 6" xfId="6754" xr:uid="{003039FA-0CB6-433C-919F-643A7D785896}"/>
    <cellStyle name="SAPBEXexcGood1 7 3" xfId="1308" xr:uid="{71EB2B42-B1DE-4AD1-BC87-B07598CDC484}"/>
    <cellStyle name="SAPBEXexcGood1 7 3 2" xfId="2355" xr:uid="{0C093D9A-82D1-42F9-BCFD-470D6A01827F}"/>
    <cellStyle name="SAPBEXexcGood1 7 3 2 2" xfId="5461" xr:uid="{DBBC0EF2-6AB3-46BA-A848-98919632363C}"/>
    <cellStyle name="SAPBEXexcGood1 7 3 2 3" xfId="8563" xr:uid="{BDECECFD-8774-4F79-A29B-78E6BC83E40A}"/>
    <cellStyle name="SAPBEXexcGood1 7 3 3" xfId="3910" xr:uid="{A9DC86AB-6E08-47A6-BCDB-2D742ECB1148}"/>
    <cellStyle name="SAPBEXexcGood1 7 3 4" xfId="7012" xr:uid="{99E4A0AF-868E-4036-BB3B-5FC98A9C0DD8}"/>
    <cellStyle name="SAPBEXexcGood1 7 4" xfId="2875" xr:uid="{CAA11026-EDE3-40A8-BB46-08CB4CD6358F}"/>
    <cellStyle name="SAPBEXexcGood1 7 4 2" xfId="5977" xr:uid="{2C65B004-BCDF-4672-AD44-F6D7E1EAC1CD}"/>
    <cellStyle name="SAPBEXexcGood1 7 4 2 2" xfId="9079" xr:uid="{B37FFE88-6267-415A-9DDC-6D46696A714B}"/>
    <cellStyle name="SAPBEXexcGood1 7 4 3" xfId="4429" xr:uid="{EC34F72D-75F8-4735-B718-B3578247DA8B}"/>
    <cellStyle name="SAPBEXexcGood1 7 4 4" xfId="7531" xr:uid="{BB2390BC-B379-46C7-A496-EB5F0E7E74DC}"/>
    <cellStyle name="SAPBEXexcGood1 7 5" xfId="1837" xr:uid="{F72826FB-F534-408B-85BB-2835A599C33E}"/>
    <cellStyle name="SAPBEXexcGood1 7 5 2" xfId="4945" xr:uid="{F1CB5AB7-CBF5-4282-AD21-7E591B977E44}"/>
    <cellStyle name="SAPBEXexcGood1 7 5 3" xfId="8047" xr:uid="{E8707AD9-F4C6-4FDF-B891-E904C0DF1B28}"/>
    <cellStyle name="SAPBEXexcGood1 7 6" xfId="3394" xr:uid="{4913C655-F657-44AF-8A95-FFEF65891255}"/>
    <cellStyle name="SAPBEXexcGood1 7 7" xfId="6496" xr:uid="{3807376E-F1E6-4717-ABC1-4247C44C78A4}"/>
    <cellStyle name="SAPBEXexcGood2" xfId="357" xr:uid="{D5E9D662-72AB-48B7-A817-3C7B69E257A5}"/>
    <cellStyle name="SAPBEXexcGood2 2" xfId="358" xr:uid="{EAB59397-5F42-4F92-9371-A8BF940DEBE6}"/>
    <cellStyle name="SAPBEXexcGood2 2 2" xfId="784" xr:uid="{5379B202-F02E-4D5E-A3C3-7C5329741D50}"/>
    <cellStyle name="SAPBEXexcGood2 2 2 2" xfId="1057" xr:uid="{47EC6DE0-6972-4040-A526-82C13320380D}"/>
    <cellStyle name="SAPBEXexcGood2 2 2 2 2" xfId="1573" xr:uid="{021841B2-DFB1-4101-9638-2E725A9D7841}"/>
    <cellStyle name="SAPBEXexcGood2 2 2 2 2 2" xfId="2620" xr:uid="{FE15002B-112D-46D1-A523-F86B678CD636}"/>
    <cellStyle name="SAPBEXexcGood2 2 2 2 2 2 2" xfId="5726" xr:uid="{946EC08E-DF32-4CCD-BC5D-8BE9049B58AC}"/>
    <cellStyle name="SAPBEXexcGood2 2 2 2 2 2 3" xfId="8828" xr:uid="{7E24E996-6FFB-4D48-AE23-4C5E5B7CB0C2}"/>
    <cellStyle name="SAPBEXexcGood2 2 2 2 2 3" xfId="4175" xr:uid="{2E2A346D-715D-4DED-B150-62762729505C}"/>
    <cellStyle name="SAPBEXexcGood2 2 2 2 2 4" xfId="7277" xr:uid="{749FE0F4-5810-49F7-9BE3-E0481DBE8CF7}"/>
    <cellStyle name="SAPBEXexcGood2 2 2 2 3" xfId="3140" xr:uid="{D8B2F1BF-DB44-43C5-A1F2-BB2DF8BF6B3D}"/>
    <cellStyle name="SAPBEXexcGood2 2 2 2 3 2" xfId="6242" xr:uid="{22389694-A655-4717-94B6-FEFE7E8FBFFC}"/>
    <cellStyle name="SAPBEXexcGood2 2 2 2 3 2 2" xfId="9344" xr:uid="{68C15E44-746D-48EE-A07D-A35E14485798}"/>
    <cellStyle name="SAPBEXexcGood2 2 2 2 3 3" xfId="4694" xr:uid="{F9F0262F-98B6-4D61-9342-9A6EB097CFA2}"/>
    <cellStyle name="SAPBEXexcGood2 2 2 2 3 4" xfId="7796" xr:uid="{C57ACC6F-262C-44B4-9C74-86E0874149F2}"/>
    <cellStyle name="SAPBEXexcGood2 2 2 2 4" xfId="2102" xr:uid="{166B5706-78B7-452E-BCCE-065E88846E45}"/>
    <cellStyle name="SAPBEXexcGood2 2 2 2 4 2" xfId="5210" xr:uid="{18808FDA-4681-4D42-AC9F-922F8CCC4E0C}"/>
    <cellStyle name="SAPBEXexcGood2 2 2 2 4 3" xfId="8312" xr:uid="{94C42CD4-35D8-4A77-AFB7-4294264BEFB9}"/>
    <cellStyle name="SAPBEXexcGood2 2 2 2 5" xfId="3659" xr:uid="{8D63819D-5D3B-4F1A-B32C-5208FEAD500E}"/>
    <cellStyle name="SAPBEXexcGood2 2 2 2 6" xfId="6761" xr:uid="{DD37787A-C8DE-49CE-81A8-B43BD311AC33}"/>
    <cellStyle name="SAPBEXexcGood2 2 2 3" xfId="1315" xr:uid="{12A7EF5A-D8B6-4782-96AD-654221F4355F}"/>
    <cellStyle name="SAPBEXexcGood2 2 2 3 2" xfId="2362" xr:uid="{1360C1EE-FA9E-4C29-AEF3-5DEF0CEC35FE}"/>
    <cellStyle name="SAPBEXexcGood2 2 2 3 2 2" xfId="5468" xr:uid="{26705D2B-D8F2-4BC5-8FE8-9B12220EE27E}"/>
    <cellStyle name="SAPBEXexcGood2 2 2 3 2 3" xfId="8570" xr:uid="{97E8C091-D767-457C-932B-6CBBC726A2B8}"/>
    <cellStyle name="SAPBEXexcGood2 2 2 3 3" xfId="3917" xr:uid="{6A9B2D5B-B5F4-4833-9908-214CFE288C8B}"/>
    <cellStyle name="SAPBEXexcGood2 2 2 3 4" xfId="7019" xr:uid="{D03345DB-8110-4E73-87AA-996C84D94510}"/>
    <cellStyle name="SAPBEXexcGood2 2 2 4" xfId="2882" xr:uid="{47BB02AE-39AC-4F62-BC12-4035238498BD}"/>
    <cellStyle name="SAPBEXexcGood2 2 2 4 2" xfId="5984" xr:uid="{CDEC439A-BC7D-4CBE-8773-19C097011682}"/>
    <cellStyle name="SAPBEXexcGood2 2 2 4 2 2" xfId="9086" xr:uid="{D8D89EE6-8589-42A8-A35B-818440359B29}"/>
    <cellStyle name="SAPBEXexcGood2 2 2 4 3" xfId="4436" xr:uid="{83147553-0FE4-486F-80C1-17FB4BC2C97C}"/>
    <cellStyle name="SAPBEXexcGood2 2 2 4 4" xfId="7538" xr:uid="{8EA39D61-E181-44BE-BC58-563654F6BF3B}"/>
    <cellStyle name="SAPBEXexcGood2 2 2 5" xfId="1844" xr:uid="{40C72F3C-46C3-471D-8758-434916EE2499}"/>
    <cellStyle name="SAPBEXexcGood2 2 2 5 2" xfId="4952" xr:uid="{24BC62F2-C6BD-47E5-9766-26ACC51F140A}"/>
    <cellStyle name="SAPBEXexcGood2 2 2 5 3" xfId="8054" xr:uid="{1685BE6B-2A62-451A-81B0-412CA2A4D0C7}"/>
    <cellStyle name="SAPBEXexcGood2 2 2 6" xfId="3401" xr:uid="{C0C31549-417B-4A4F-8A5C-B5985333B742}"/>
    <cellStyle name="SAPBEXexcGood2 2 2 7" xfId="6503" xr:uid="{86D9C507-982F-4C40-83F4-01E0B7C79AFB}"/>
    <cellStyle name="SAPBEXexcGood2 3" xfId="359" xr:uid="{05776C7C-8FDA-4808-9332-625188FE5C92}"/>
    <cellStyle name="SAPBEXexcGood2 3 2" xfId="785" xr:uid="{2F9EAC81-9837-4511-A5C0-1A5AEA161EFF}"/>
    <cellStyle name="SAPBEXexcGood2 3 2 2" xfId="1058" xr:uid="{21207584-DF65-4180-AA8E-55A2DB9E3C1F}"/>
    <cellStyle name="SAPBEXexcGood2 3 2 2 2" xfId="1574" xr:uid="{2CDAD426-D6C0-4F59-A234-ADF35B5A3853}"/>
    <cellStyle name="SAPBEXexcGood2 3 2 2 2 2" xfId="2621" xr:uid="{ACA76C13-4D86-4EDB-B6A9-DAA987787F8F}"/>
    <cellStyle name="SAPBEXexcGood2 3 2 2 2 2 2" xfId="5727" xr:uid="{2C49CAEA-B6C6-4EC3-82C2-9B72388ADD5D}"/>
    <cellStyle name="SAPBEXexcGood2 3 2 2 2 2 3" xfId="8829" xr:uid="{1B789B4C-DAB0-4CC5-8B8F-106911B86EE6}"/>
    <cellStyle name="SAPBEXexcGood2 3 2 2 2 3" xfId="4176" xr:uid="{99DE6309-466C-47ED-9ABB-BFE80883064B}"/>
    <cellStyle name="SAPBEXexcGood2 3 2 2 2 4" xfId="7278" xr:uid="{DB3A31A6-D0E9-4C10-8332-EBB5EAD64B74}"/>
    <cellStyle name="SAPBEXexcGood2 3 2 2 3" xfId="3141" xr:uid="{077C70BB-72DB-4C0F-A555-F6D83D54180C}"/>
    <cellStyle name="SAPBEXexcGood2 3 2 2 3 2" xfId="6243" xr:uid="{8644DD0A-949C-4AF6-BAFE-DE2B813F3187}"/>
    <cellStyle name="SAPBEXexcGood2 3 2 2 3 2 2" xfId="9345" xr:uid="{0C599C18-1165-4000-A846-8C7FEBEFA2EE}"/>
    <cellStyle name="SAPBEXexcGood2 3 2 2 3 3" xfId="4695" xr:uid="{3BA005C3-6F98-42BA-BD93-9D84CF03FE13}"/>
    <cellStyle name="SAPBEXexcGood2 3 2 2 3 4" xfId="7797" xr:uid="{CE7DCA5A-F2CB-47A0-929F-57C25BC2C545}"/>
    <cellStyle name="SAPBEXexcGood2 3 2 2 4" xfId="2103" xr:uid="{957861BA-8226-4EC3-8683-44EF2A70F8D0}"/>
    <cellStyle name="SAPBEXexcGood2 3 2 2 4 2" xfId="5211" xr:uid="{F47CEF75-A70A-44A6-95F7-472A8C760BBD}"/>
    <cellStyle name="SAPBEXexcGood2 3 2 2 4 3" xfId="8313" xr:uid="{2954B703-BED4-4670-8232-DFBA98B6C172}"/>
    <cellStyle name="SAPBEXexcGood2 3 2 2 5" xfId="3660" xr:uid="{C3CA7EF7-8C75-452D-9079-350439BEA23C}"/>
    <cellStyle name="SAPBEXexcGood2 3 2 2 6" xfId="6762" xr:uid="{78A36E88-F0C4-4CE9-BD02-BF943BFE34D4}"/>
    <cellStyle name="SAPBEXexcGood2 3 2 3" xfId="1316" xr:uid="{A1E55F8E-DEB7-4E57-8302-198AED394DDE}"/>
    <cellStyle name="SAPBEXexcGood2 3 2 3 2" xfId="2363" xr:uid="{836B89F7-CF9D-4EF8-A555-3DD5292EEC51}"/>
    <cellStyle name="SAPBEXexcGood2 3 2 3 2 2" xfId="5469" xr:uid="{63B7205C-3500-4DF9-BD45-77B1CE84644A}"/>
    <cellStyle name="SAPBEXexcGood2 3 2 3 2 3" xfId="8571" xr:uid="{3699A086-37C9-4A81-9DFD-5F2EEA568641}"/>
    <cellStyle name="SAPBEXexcGood2 3 2 3 3" xfId="3918" xr:uid="{00401A97-E56B-43DC-AC29-4A6BB2BACB96}"/>
    <cellStyle name="SAPBEXexcGood2 3 2 3 4" xfId="7020" xr:uid="{85E39114-86F3-45E7-9B69-4113567FFBD2}"/>
    <cellStyle name="SAPBEXexcGood2 3 2 4" xfId="2883" xr:uid="{84E54F3C-8AE3-40EE-8448-260A251EA179}"/>
    <cellStyle name="SAPBEXexcGood2 3 2 4 2" xfId="5985" xr:uid="{7D383806-64CE-4D35-A82F-FDAED5DFE160}"/>
    <cellStyle name="SAPBEXexcGood2 3 2 4 2 2" xfId="9087" xr:uid="{3373D414-5720-429E-9007-19AA5562A0F0}"/>
    <cellStyle name="SAPBEXexcGood2 3 2 4 3" xfId="4437" xr:uid="{E9BFFEE4-A132-4600-AE8A-496ABF4D96D6}"/>
    <cellStyle name="SAPBEXexcGood2 3 2 4 4" xfId="7539" xr:uid="{56143D3A-C876-461E-9F1C-F05C2FB995B3}"/>
    <cellStyle name="SAPBEXexcGood2 3 2 5" xfId="1845" xr:uid="{F91CF05E-D1F9-41E3-A3A9-566559D0E4C2}"/>
    <cellStyle name="SAPBEXexcGood2 3 2 5 2" xfId="4953" xr:uid="{827D9E82-01DF-4C5A-89C9-79ACC450A73F}"/>
    <cellStyle name="SAPBEXexcGood2 3 2 5 3" xfId="8055" xr:uid="{5212B482-61F0-4466-860E-6322DD561CE8}"/>
    <cellStyle name="SAPBEXexcGood2 3 2 6" xfId="3402" xr:uid="{9A13B1F0-DE92-48A5-BE20-3F092F36F59C}"/>
    <cellStyle name="SAPBEXexcGood2 3 2 7" xfId="6504" xr:uid="{505228EF-2FB8-4E88-B4FB-EDD4FDE7D029}"/>
    <cellStyle name="SAPBEXexcGood2 4" xfId="360" xr:uid="{C62970D8-9D5A-414C-8D80-6F4A6DB2C3A7}"/>
    <cellStyle name="SAPBEXexcGood2 4 2" xfId="786" xr:uid="{B119DC3E-2B61-4F09-8E55-FF56231C9021}"/>
    <cellStyle name="SAPBEXexcGood2 4 2 2" xfId="1059" xr:uid="{FB3817C1-D996-476F-BD88-E27D5B81A7A9}"/>
    <cellStyle name="SAPBEXexcGood2 4 2 2 2" xfId="1575" xr:uid="{26F34B1A-E1B3-424B-8DC3-8FFDF92317D0}"/>
    <cellStyle name="SAPBEXexcGood2 4 2 2 2 2" xfId="2622" xr:uid="{90891FD0-F89A-4808-B8A5-5F3A62AD2F8E}"/>
    <cellStyle name="SAPBEXexcGood2 4 2 2 2 2 2" xfId="5728" xr:uid="{FBB2169B-7AD2-4227-96B0-DE27C432A3D9}"/>
    <cellStyle name="SAPBEXexcGood2 4 2 2 2 2 3" xfId="8830" xr:uid="{D237E72B-CBD6-4001-ACD5-9DF55230331B}"/>
    <cellStyle name="SAPBEXexcGood2 4 2 2 2 3" xfId="4177" xr:uid="{44F535F2-A71C-4ED6-8412-B375D53AA14A}"/>
    <cellStyle name="SAPBEXexcGood2 4 2 2 2 4" xfId="7279" xr:uid="{177D89F2-17AE-4823-B7A3-9895796062DA}"/>
    <cellStyle name="SAPBEXexcGood2 4 2 2 3" xfId="3142" xr:uid="{CC74410E-DCBE-4C3A-9D94-AF723D2088EE}"/>
    <cellStyle name="SAPBEXexcGood2 4 2 2 3 2" xfId="6244" xr:uid="{F40CC1FC-A046-4270-9B3D-205DEC9253B0}"/>
    <cellStyle name="SAPBEXexcGood2 4 2 2 3 2 2" xfId="9346" xr:uid="{8C27D1D0-39D3-439C-B5E9-38E7A90A3CFD}"/>
    <cellStyle name="SAPBEXexcGood2 4 2 2 3 3" xfId="4696" xr:uid="{D6D59CD9-129E-4864-B5F6-E215B06415E7}"/>
    <cellStyle name="SAPBEXexcGood2 4 2 2 3 4" xfId="7798" xr:uid="{B05252F3-B2E1-46E3-8B71-33BAD38000B2}"/>
    <cellStyle name="SAPBEXexcGood2 4 2 2 4" xfId="2104" xr:uid="{0F3BBE5B-5A88-4214-986B-8E668D6E5624}"/>
    <cellStyle name="SAPBEXexcGood2 4 2 2 4 2" xfId="5212" xr:uid="{5A077041-8AE5-48BF-B462-ACE10191FD83}"/>
    <cellStyle name="SAPBEXexcGood2 4 2 2 4 3" xfId="8314" xr:uid="{41537026-293F-4F0D-B6E5-4F822EA8CB98}"/>
    <cellStyle name="SAPBEXexcGood2 4 2 2 5" xfId="3661" xr:uid="{5FA254BB-AD08-483C-8492-20C424485861}"/>
    <cellStyle name="SAPBEXexcGood2 4 2 2 6" xfId="6763" xr:uid="{7D7C9F2A-D78E-4829-8E46-ACA08021214F}"/>
    <cellStyle name="SAPBEXexcGood2 4 2 3" xfId="1317" xr:uid="{1D22FE72-24B4-40C9-989A-BF57A2CB85E2}"/>
    <cellStyle name="SAPBEXexcGood2 4 2 3 2" xfId="2364" xr:uid="{D61F567A-502C-420B-A7E4-0D7DF20F3826}"/>
    <cellStyle name="SAPBEXexcGood2 4 2 3 2 2" xfId="5470" xr:uid="{777DDF73-5F0C-472A-9881-842E44701E9D}"/>
    <cellStyle name="SAPBEXexcGood2 4 2 3 2 3" xfId="8572" xr:uid="{9777D1F9-1E16-44CC-974F-EA38630F2C24}"/>
    <cellStyle name="SAPBEXexcGood2 4 2 3 3" xfId="3919" xr:uid="{5F3D1B69-E2E5-4F20-BEF4-1DCF612B79D7}"/>
    <cellStyle name="SAPBEXexcGood2 4 2 3 4" xfId="7021" xr:uid="{D6298551-661F-4DF8-8A2D-C6DADDA0885A}"/>
    <cellStyle name="SAPBEXexcGood2 4 2 4" xfId="2884" xr:uid="{AFAE8CBE-81FD-43D9-AE38-2E611E3D830C}"/>
    <cellStyle name="SAPBEXexcGood2 4 2 4 2" xfId="5986" xr:uid="{E4FC4BB1-4512-4012-98B3-4F835892F72D}"/>
    <cellStyle name="SAPBEXexcGood2 4 2 4 2 2" xfId="9088" xr:uid="{BFCBF865-9EDA-4215-A362-F2D109EDEA77}"/>
    <cellStyle name="SAPBEXexcGood2 4 2 4 3" xfId="4438" xr:uid="{87F5BC27-4A28-46D0-B1B8-4C3F8057F729}"/>
    <cellStyle name="SAPBEXexcGood2 4 2 4 4" xfId="7540" xr:uid="{F42D44BE-9B7A-4FB4-9FCD-C9100285229C}"/>
    <cellStyle name="SAPBEXexcGood2 4 2 5" xfId="1846" xr:uid="{723AF3EC-57FE-455F-84EA-3D1B94AAE4EB}"/>
    <cellStyle name="SAPBEXexcGood2 4 2 5 2" xfId="4954" xr:uid="{423211FE-CA31-4D8B-82EF-549C4366B2B5}"/>
    <cellStyle name="SAPBEXexcGood2 4 2 5 3" xfId="8056" xr:uid="{E604EA3D-CACC-4674-8660-33888A12E55D}"/>
    <cellStyle name="SAPBEXexcGood2 4 2 6" xfId="3403" xr:uid="{DA468B17-7E0F-4903-B3E0-73379D1F2E56}"/>
    <cellStyle name="SAPBEXexcGood2 4 2 7" xfId="6505" xr:uid="{F0158FFD-F76C-48AD-9F19-39D20F03DEDD}"/>
    <cellStyle name="SAPBEXexcGood2 5" xfId="361" xr:uid="{8AF584F9-E76D-4335-80C7-AB5D6890124E}"/>
    <cellStyle name="SAPBEXexcGood2 5 2" xfId="787" xr:uid="{4B96B65A-74CE-4A87-A8FC-E1C0BA06B746}"/>
    <cellStyle name="SAPBEXexcGood2 5 2 2" xfId="1060" xr:uid="{C20D5B79-E9F7-4D0E-8A25-AC7023B64A96}"/>
    <cellStyle name="SAPBEXexcGood2 5 2 2 2" xfId="1576" xr:uid="{DC61CD29-DD26-4850-A7D7-231BE68B1E1C}"/>
    <cellStyle name="SAPBEXexcGood2 5 2 2 2 2" xfId="2623" xr:uid="{B984508B-0A6D-4BB9-B828-E6A3CAA951DE}"/>
    <cellStyle name="SAPBEXexcGood2 5 2 2 2 2 2" xfId="5729" xr:uid="{2747DDD8-9683-4526-8FD5-15291CA67882}"/>
    <cellStyle name="SAPBEXexcGood2 5 2 2 2 2 3" xfId="8831" xr:uid="{4817B809-9954-4E71-A66F-3CC692A73C78}"/>
    <cellStyle name="SAPBEXexcGood2 5 2 2 2 3" xfId="4178" xr:uid="{8043F415-A848-497E-AF1D-34FA94CD2352}"/>
    <cellStyle name="SAPBEXexcGood2 5 2 2 2 4" xfId="7280" xr:uid="{B0DD791D-EE29-4BCF-B7E6-C24176AE3F61}"/>
    <cellStyle name="SAPBEXexcGood2 5 2 2 3" xfId="3143" xr:uid="{BE57CCA0-CB94-4380-BF99-3A2047AFA199}"/>
    <cellStyle name="SAPBEXexcGood2 5 2 2 3 2" xfId="6245" xr:uid="{E92AB7B3-EB3D-47CA-AAA7-014F53B809C7}"/>
    <cellStyle name="SAPBEXexcGood2 5 2 2 3 2 2" xfId="9347" xr:uid="{34B66405-6C2F-4F31-A522-5B570E25E3B2}"/>
    <cellStyle name="SAPBEXexcGood2 5 2 2 3 3" xfId="4697" xr:uid="{F4987A30-AC07-4C46-B316-6B8787F5FEC1}"/>
    <cellStyle name="SAPBEXexcGood2 5 2 2 3 4" xfId="7799" xr:uid="{D410A8D0-1BE3-42F2-A38B-0599475AB7F5}"/>
    <cellStyle name="SAPBEXexcGood2 5 2 2 4" xfId="2105" xr:uid="{701D97DB-859B-48F9-9965-8882BB557678}"/>
    <cellStyle name="SAPBEXexcGood2 5 2 2 4 2" xfId="5213" xr:uid="{017EBBFC-F82B-4082-9799-E16FEE4D6E6C}"/>
    <cellStyle name="SAPBEXexcGood2 5 2 2 4 3" xfId="8315" xr:uid="{4BE73775-879D-4859-9C79-AF520364CBD3}"/>
    <cellStyle name="SAPBEXexcGood2 5 2 2 5" xfId="3662" xr:uid="{C6259375-3D4B-4444-AF8E-52A51D4D9A4E}"/>
    <cellStyle name="SAPBEXexcGood2 5 2 2 6" xfId="6764" xr:uid="{72A938D4-8A6F-4DB5-A807-11BF5A1BE5E9}"/>
    <cellStyle name="SAPBEXexcGood2 5 2 3" xfId="1318" xr:uid="{19DEA64A-B0C0-4571-8522-3F8C4F1F7434}"/>
    <cellStyle name="SAPBEXexcGood2 5 2 3 2" xfId="2365" xr:uid="{52FD9AAC-CF72-409A-A0D4-FD97E822FA45}"/>
    <cellStyle name="SAPBEXexcGood2 5 2 3 2 2" xfId="5471" xr:uid="{59AAC86E-C93A-4C41-88BE-90B1EC6FC9AE}"/>
    <cellStyle name="SAPBEXexcGood2 5 2 3 2 3" xfId="8573" xr:uid="{EB3B0E46-182E-4601-AE2E-239429961B1F}"/>
    <cellStyle name="SAPBEXexcGood2 5 2 3 3" xfId="3920" xr:uid="{7D5247E6-7B25-4960-9087-CADC7984CC53}"/>
    <cellStyle name="SAPBEXexcGood2 5 2 3 4" xfId="7022" xr:uid="{1C08BF7B-BBDE-498C-946D-062266F5B8C5}"/>
    <cellStyle name="SAPBEXexcGood2 5 2 4" xfId="2885" xr:uid="{A49DC901-E7F1-43AB-9174-08086D827FB2}"/>
    <cellStyle name="SAPBEXexcGood2 5 2 4 2" xfId="5987" xr:uid="{57656E46-5F03-48C1-9ED3-CB53E56AAB7F}"/>
    <cellStyle name="SAPBEXexcGood2 5 2 4 2 2" xfId="9089" xr:uid="{3F813F5F-AAF8-45B9-A6E9-22B872F9B7A3}"/>
    <cellStyle name="SAPBEXexcGood2 5 2 4 3" xfId="4439" xr:uid="{72CEE32D-F6C5-4D92-B28E-F0D0131936CA}"/>
    <cellStyle name="SAPBEXexcGood2 5 2 4 4" xfId="7541" xr:uid="{30C1105B-B069-40BB-ACC7-6FEE25432951}"/>
    <cellStyle name="SAPBEXexcGood2 5 2 5" xfId="1847" xr:uid="{CEE99787-DB3A-4EFC-BB6A-FC77E33EEDB4}"/>
    <cellStyle name="SAPBEXexcGood2 5 2 5 2" xfId="4955" xr:uid="{9E67B859-92DA-4F56-9FB8-DC2F428B628C}"/>
    <cellStyle name="SAPBEXexcGood2 5 2 5 3" xfId="8057" xr:uid="{3B7BA269-CFF0-44E0-B7DA-0D8B53213875}"/>
    <cellStyle name="SAPBEXexcGood2 5 2 6" xfId="3404" xr:uid="{3B2F1244-DC1F-4F55-B22D-B53C8C8AF80D}"/>
    <cellStyle name="SAPBEXexcGood2 5 2 7" xfId="6506" xr:uid="{0662709E-FB6E-44DD-B9CA-C4591837FEA4}"/>
    <cellStyle name="SAPBEXexcGood2 6" xfId="362" xr:uid="{3EA80EFB-C9DF-4601-A0FD-07F3E40AB9B6}"/>
    <cellStyle name="SAPBEXexcGood2 6 2" xfId="788" xr:uid="{7707CA92-1EBA-4152-A1CA-3566037F0095}"/>
    <cellStyle name="SAPBEXexcGood2 6 2 2" xfId="1061" xr:uid="{C77E3444-73DE-4FBF-90C7-E1DE0829989D}"/>
    <cellStyle name="SAPBEXexcGood2 6 2 2 2" xfId="1577" xr:uid="{FC1821EE-E2FB-4BAE-8A2B-E6FBBF02A63F}"/>
    <cellStyle name="SAPBEXexcGood2 6 2 2 2 2" xfId="2624" xr:uid="{31559417-B5C6-429B-B9FA-98D2321059DF}"/>
    <cellStyle name="SAPBEXexcGood2 6 2 2 2 2 2" xfId="5730" xr:uid="{C5EF9C4B-6902-4CD9-9767-AC34E8EA30BE}"/>
    <cellStyle name="SAPBEXexcGood2 6 2 2 2 2 3" xfId="8832" xr:uid="{4D6FD49B-ADBB-495F-9915-25427DA190DB}"/>
    <cellStyle name="SAPBEXexcGood2 6 2 2 2 3" xfId="4179" xr:uid="{E8839298-74ED-41A5-89AF-BA9958907B4B}"/>
    <cellStyle name="SAPBEXexcGood2 6 2 2 2 4" xfId="7281" xr:uid="{8C85A2DB-3DA4-453F-85C8-D9B8FE9D401E}"/>
    <cellStyle name="SAPBEXexcGood2 6 2 2 3" xfId="3144" xr:uid="{CEFE595E-E854-41E9-A843-D3174C2751C9}"/>
    <cellStyle name="SAPBEXexcGood2 6 2 2 3 2" xfId="6246" xr:uid="{72EB2862-7896-4681-9444-030092CE4AC3}"/>
    <cellStyle name="SAPBEXexcGood2 6 2 2 3 2 2" xfId="9348" xr:uid="{45F2FE58-4674-4BC4-A721-D30E41E2FC2F}"/>
    <cellStyle name="SAPBEXexcGood2 6 2 2 3 3" xfId="4698" xr:uid="{3C61C11A-799C-4DC8-ABCB-65761BBCE28C}"/>
    <cellStyle name="SAPBEXexcGood2 6 2 2 3 4" xfId="7800" xr:uid="{56A31E7A-1FE2-4762-BD22-6663D5D6C602}"/>
    <cellStyle name="SAPBEXexcGood2 6 2 2 4" xfId="2106" xr:uid="{9CA5F4BA-0DC1-4B2B-95D7-1D8AA63F6247}"/>
    <cellStyle name="SAPBEXexcGood2 6 2 2 4 2" xfId="5214" xr:uid="{0E3A2452-85A9-4C5A-B9D4-8D2F8A04658E}"/>
    <cellStyle name="SAPBEXexcGood2 6 2 2 4 3" xfId="8316" xr:uid="{1B22CE29-0D7F-45FE-81B5-1083719C4742}"/>
    <cellStyle name="SAPBEXexcGood2 6 2 2 5" xfId="3663" xr:uid="{A59E4E71-D142-4202-94D3-003E13D33C1E}"/>
    <cellStyle name="SAPBEXexcGood2 6 2 2 6" xfId="6765" xr:uid="{5D32FB08-2CC5-41EB-9C94-F614FB15F115}"/>
    <cellStyle name="SAPBEXexcGood2 6 2 3" xfId="1319" xr:uid="{73C438FC-4D55-499B-8033-688931B8C096}"/>
    <cellStyle name="SAPBEXexcGood2 6 2 3 2" xfId="2366" xr:uid="{C75EA50D-572B-4428-B977-571CD78521F0}"/>
    <cellStyle name="SAPBEXexcGood2 6 2 3 2 2" xfId="5472" xr:uid="{357CEE47-DC35-4D4C-A0E9-F3C672F1925D}"/>
    <cellStyle name="SAPBEXexcGood2 6 2 3 2 3" xfId="8574" xr:uid="{092A6867-4DD1-4577-A6C7-F4BC97DB9578}"/>
    <cellStyle name="SAPBEXexcGood2 6 2 3 3" xfId="3921" xr:uid="{F5A5C19B-40AA-4D96-AB6C-793F78EF1DC5}"/>
    <cellStyle name="SAPBEXexcGood2 6 2 3 4" xfId="7023" xr:uid="{9B6E694B-DF00-40C3-9989-929D9F7B22AA}"/>
    <cellStyle name="SAPBEXexcGood2 6 2 4" xfId="2886" xr:uid="{7A0496A4-A044-47C2-A519-D45164549F14}"/>
    <cellStyle name="SAPBEXexcGood2 6 2 4 2" xfId="5988" xr:uid="{EEE526E7-CEDC-4513-9C95-6ECC43C09518}"/>
    <cellStyle name="SAPBEXexcGood2 6 2 4 2 2" xfId="9090" xr:uid="{590303A7-4618-4F96-9724-AF8DA3618FAD}"/>
    <cellStyle name="SAPBEXexcGood2 6 2 4 3" xfId="4440" xr:uid="{28231A8E-5EC3-4FFB-95D5-BB1C721FA553}"/>
    <cellStyle name="SAPBEXexcGood2 6 2 4 4" xfId="7542" xr:uid="{E2F7E22A-44E9-459E-B484-667F268FA7CC}"/>
    <cellStyle name="SAPBEXexcGood2 6 2 5" xfId="1848" xr:uid="{307E2D1D-BC9F-4DA8-A2E6-7BBF6D42F5CC}"/>
    <cellStyle name="SAPBEXexcGood2 6 2 5 2" xfId="4956" xr:uid="{20A50AFB-C53C-4CF6-8C55-1811CBD2D555}"/>
    <cellStyle name="SAPBEXexcGood2 6 2 5 3" xfId="8058" xr:uid="{6AE818C7-8471-4003-9BF2-6AF498DC5509}"/>
    <cellStyle name="SAPBEXexcGood2 6 2 6" xfId="3405" xr:uid="{3C8507CC-FE9B-4766-AB35-EFB22FD80967}"/>
    <cellStyle name="SAPBEXexcGood2 6 2 7" xfId="6507" xr:uid="{4A65FA75-3FD5-4EA6-A925-7BEADA698204}"/>
    <cellStyle name="SAPBEXexcGood2 7" xfId="783" xr:uid="{0810157B-779A-4F62-94A8-D2CBBB497E29}"/>
    <cellStyle name="SAPBEXexcGood2 7 2" xfId="1056" xr:uid="{632B446F-9056-4E59-B917-D8A345FD7C87}"/>
    <cellStyle name="SAPBEXexcGood2 7 2 2" xfId="1572" xr:uid="{C522A00F-AC41-432E-A533-B7A625B3D510}"/>
    <cellStyle name="SAPBEXexcGood2 7 2 2 2" xfId="2619" xr:uid="{8B722CA9-99F0-42DE-B5C8-7997A74EA13E}"/>
    <cellStyle name="SAPBEXexcGood2 7 2 2 2 2" xfId="5725" xr:uid="{855218AD-1EF1-4A4D-B5A6-C17862EEF823}"/>
    <cellStyle name="SAPBEXexcGood2 7 2 2 2 3" xfId="8827" xr:uid="{B86EF212-E7E9-422C-ADA6-11E1E25D8D4E}"/>
    <cellStyle name="SAPBEXexcGood2 7 2 2 3" xfId="4174" xr:uid="{EB6AF9AA-6A79-450A-B7F9-8CD8C840A934}"/>
    <cellStyle name="SAPBEXexcGood2 7 2 2 4" xfId="7276" xr:uid="{0BD180C7-CB1E-487A-BC4E-404794CB64F1}"/>
    <cellStyle name="SAPBEXexcGood2 7 2 3" xfId="3139" xr:uid="{EFDDDE3D-076C-4138-8D05-76497D6A4166}"/>
    <cellStyle name="SAPBEXexcGood2 7 2 3 2" xfId="6241" xr:uid="{F891B681-2DA7-468A-A556-7EFB295D5F80}"/>
    <cellStyle name="SAPBEXexcGood2 7 2 3 2 2" xfId="9343" xr:uid="{FCCE11FB-DD3F-4346-89F0-D9552FCFD628}"/>
    <cellStyle name="SAPBEXexcGood2 7 2 3 3" xfId="4693" xr:uid="{A67FC3C3-6A0A-48C1-A8A6-05905789F965}"/>
    <cellStyle name="SAPBEXexcGood2 7 2 3 4" xfId="7795" xr:uid="{54DB944E-8627-414F-B426-9713C0B47D0E}"/>
    <cellStyle name="SAPBEXexcGood2 7 2 4" xfId="2101" xr:uid="{471D3BF4-B06A-4F6C-9E7F-69CF29161020}"/>
    <cellStyle name="SAPBEXexcGood2 7 2 4 2" xfId="5209" xr:uid="{EC38C2A4-B0A2-4C2E-BF09-47AE137994E2}"/>
    <cellStyle name="SAPBEXexcGood2 7 2 4 3" xfId="8311" xr:uid="{E4E5B83A-8FB1-43A2-8724-6C859870D0EF}"/>
    <cellStyle name="SAPBEXexcGood2 7 2 5" xfId="3658" xr:uid="{C83F8340-1916-42D1-8428-E219294D9E8C}"/>
    <cellStyle name="SAPBEXexcGood2 7 2 6" xfId="6760" xr:uid="{E684E730-F9C9-4F5B-B347-7735C1FCB11D}"/>
    <cellStyle name="SAPBEXexcGood2 7 3" xfId="1314" xr:uid="{F8B1B519-FB20-4260-AE81-6BA71E24B737}"/>
    <cellStyle name="SAPBEXexcGood2 7 3 2" xfId="2361" xr:uid="{77E1D156-93AF-4F77-BA11-F3D0C68B73D5}"/>
    <cellStyle name="SAPBEXexcGood2 7 3 2 2" xfId="5467" xr:uid="{718E7434-68F9-429D-8DF2-A9A8330A7E0F}"/>
    <cellStyle name="SAPBEXexcGood2 7 3 2 3" xfId="8569" xr:uid="{A172925C-CEC5-4A9D-B816-6A11E5752029}"/>
    <cellStyle name="SAPBEXexcGood2 7 3 3" xfId="3916" xr:uid="{C63FD6C4-A644-478A-A0D3-F370EA82411E}"/>
    <cellStyle name="SAPBEXexcGood2 7 3 4" xfId="7018" xr:uid="{1EF9E523-0087-47CE-8E91-E0DF40C3708C}"/>
    <cellStyle name="SAPBEXexcGood2 7 4" xfId="2881" xr:uid="{4106723D-3774-4EDB-85B5-79B600F17837}"/>
    <cellStyle name="SAPBEXexcGood2 7 4 2" xfId="5983" xr:uid="{8794A9F6-AC7A-4F88-A6A4-C76623B49C35}"/>
    <cellStyle name="SAPBEXexcGood2 7 4 2 2" xfId="9085" xr:uid="{2C27D25A-E64E-47AE-8022-F21755B685C1}"/>
    <cellStyle name="SAPBEXexcGood2 7 4 3" xfId="4435" xr:uid="{8AD860AE-61ED-42E8-B782-A2A6CB4ADD98}"/>
    <cellStyle name="SAPBEXexcGood2 7 4 4" xfId="7537" xr:uid="{34F6A1C1-22BE-47F9-B13B-2BECA114A1B1}"/>
    <cellStyle name="SAPBEXexcGood2 7 5" xfId="1843" xr:uid="{2BBF8E6A-7FDB-45C3-8DBB-E4ED177342EC}"/>
    <cellStyle name="SAPBEXexcGood2 7 5 2" xfId="4951" xr:uid="{F4DFC59F-CAAB-40D4-9774-599E804EF074}"/>
    <cellStyle name="SAPBEXexcGood2 7 5 3" xfId="8053" xr:uid="{03AC9381-194F-45DB-8A35-3392E47F745D}"/>
    <cellStyle name="SAPBEXexcGood2 7 6" xfId="3400" xr:uid="{1B1490FC-CB4A-4686-B971-F039F33D0978}"/>
    <cellStyle name="SAPBEXexcGood2 7 7" xfId="6502" xr:uid="{EC7D1A7E-57FC-4D02-8DA6-8353B5C4B42F}"/>
    <cellStyle name="SAPBEXexcGood3" xfId="363" xr:uid="{34F81418-DE4F-42E7-A2F8-8C7912E477DF}"/>
    <cellStyle name="SAPBEXexcGood3 2" xfId="364" xr:uid="{7634A31E-0781-4579-9D91-DCF9657E72FE}"/>
    <cellStyle name="SAPBEXexcGood3 2 2" xfId="790" xr:uid="{A7672621-F2BD-4311-843A-8232B114EB5A}"/>
    <cellStyle name="SAPBEXexcGood3 2 2 2" xfId="1063" xr:uid="{3DFB42B5-D6E5-46D2-805B-8B22B5785E06}"/>
    <cellStyle name="SAPBEXexcGood3 2 2 2 2" xfId="1579" xr:uid="{52C583FF-CBBC-4CA0-97C7-3ADE099F4AE5}"/>
    <cellStyle name="SAPBEXexcGood3 2 2 2 2 2" xfId="2626" xr:uid="{90883B7F-4746-4908-89E7-0225B0702C50}"/>
    <cellStyle name="SAPBEXexcGood3 2 2 2 2 2 2" xfId="5732" xr:uid="{5FF40D03-10FA-4F54-B8E8-B80CFBA13CA8}"/>
    <cellStyle name="SAPBEXexcGood3 2 2 2 2 2 3" xfId="8834" xr:uid="{8BB3EC4E-F792-4F36-A693-30E7A092991D}"/>
    <cellStyle name="SAPBEXexcGood3 2 2 2 2 3" xfId="4181" xr:uid="{F66314F3-0CBA-4123-984D-CD013C3AF57F}"/>
    <cellStyle name="SAPBEXexcGood3 2 2 2 2 4" xfId="7283" xr:uid="{A77E0572-680E-432D-9238-4F6E0C833D41}"/>
    <cellStyle name="SAPBEXexcGood3 2 2 2 3" xfId="3146" xr:uid="{DBCB1D9D-AD14-49E7-BFA8-224E9CF2D441}"/>
    <cellStyle name="SAPBEXexcGood3 2 2 2 3 2" xfId="6248" xr:uid="{927C5728-466D-4B92-93C2-BB4DD06E0D1B}"/>
    <cellStyle name="SAPBEXexcGood3 2 2 2 3 2 2" xfId="9350" xr:uid="{191D588F-2203-4E37-814D-14E83BBBC257}"/>
    <cellStyle name="SAPBEXexcGood3 2 2 2 3 3" xfId="4700" xr:uid="{96399DD5-96D7-4205-BFB4-78E4A6F0092A}"/>
    <cellStyle name="SAPBEXexcGood3 2 2 2 3 4" xfId="7802" xr:uid="{69A0FCAC-B8C2-43BE-8F04-34D1FF1DB780}"/>
    <cellStyle name="SAPBEXexcGood3 2 2 2 4" xfId="2108" xr:uid="{B62FEDBC-BFBC-46DC-8520-D47CC4862D57}"/>
    <cellStyle name="SAPBEXexcGood3 2 2 2 4 2" xfId="5216" xr:uid="{97E53147-D8D5-4B57-A4FE-C012E2D83689}"/>
    <cellStyle name="SAPBEXexcGood3 2 2 2 4 3" xfId="8318" xr:uid="{2985A9E3-BE7A-4A55-89CA-AAA068EBB5E3}"/>
    <cellStyle name="SAPBEXexcGood3 2 2 2 5" xfId="3665" xr:uid="{BC095C8E-C425-47B0-9830-AAC2E3BD391F}"/>
    <cellStyle name="SAPBEXexcGood3 2 2 2 6" xfId="6767" xr:uid="{BF7A59AA-837D-4FBD-A35D-4E33EFC85324}"/>
    <cellStyle name="SAPBEXexcGood3 2 2 3" xfId="1321" xr:uid="{051C464E-66F1-4CE8-8204-FF5EEF3AB64B}"/>
    <cellStyle name="SAPBEXexcGood3 2 2 3 2" xfId="2368" xr:uid="{6641F687-F6BD-46FE-A68E-A332E6825DCF}"/>
    <cellStyle name="SAPBEXexcGood3 2 2 3 2 2" xfId="5474" xr:uid="{D7EC1E98-D475-44B0-88A5-4B5AD409792B}"/>
    <cellStyle name="SAPBEXexcGood3 2 2 3 2 3" xfId="8576" xr:uid="{23CDAAE4-1C63-430C-BFC5-7B06A3036971}"/>
    <cellStyle name="SAPBEXexcGood3 2 2 3 3" xfId="3923" xr:uid="{CC6451C4-C348-4080-8EA5-EE9DB57445C3}"/>
    <cellStyle name="SAPBEXexcGood3 2 2 3 4" xfId="7025" xr:uid="{EB190FE9-BB2E-4B8F-ADB6-C1576B0E1822}"/>
    <cellStyle name="SAPBEXexcGood3 2 2 4" xfId="2888" xr:uid="{2B552EB9-ED87-4991-8E61-EC7A7F256974}"/>
    <cellStyle name="SAPBEXexcGood3 2 2 4 2" xfId="5990" xr:uid="{572DC873-010B-45BF-BB72-E37555057ACC}"/>
    <cellStyle name="SAPBEXexcGood3 2 2 4 2 2" xfId="9092" xr:uid="{1CD0FA6A-7499-4A23-B71D-D67124F9FDD5}"/>
    <cellStyle name="SAPBEXexcGood3 2 2 4 3" xfId="4442" xr:uid="{AA859E3D-291A-4872-8198-4C679F8E9893}"/>
    <cellStyle name="SAPBEXexcGood3 2 2 4 4" xfId="7544" xr:uid="{F1B3ADBD-DC70-4AC4-8CE9-8632F0C5F749}"/>
    <cellStyle name="SAPBEXexcGood3 2 2 5" xfId="1850" xr:uid="{DDDAEE9C-AFC8-4DC3-A0F6-AEB25A9A8AEF}"/>
    <cellStyle name="SAPBEXexcGood3 2 2 5 2" xfId="4958" xr:uid="{38A56830-E5F9-4246-948B-2E3D56DBA793}"/>
    <cellStyle name="SAPBEXexcGood3 2 2 5 3" xfId="8060" xr:uid="{48B7A6A6-EB98-4310-9901-CC62DA249805}"/>
    <cellStyle name="SAPBEXexcGood3 2 2 6" xfId="3407" xr:uid="{97261D63-1D69-4943-A8C8-0754CCCEA3FC}"/>
    <cellStyle name="SAPBEXexcGood3 2 2 7" xfId="6509" xr:uid="{7AAD3293-4CDC-4CAF-BC5E-A794E213772E}"/>
    <cellStyle name="SAPBEXexcGood3 3" xfId="365" xr:uid="{E9656C32-2C95-4D6D-A463-FDE649D54B6E}"/>
    <cellStyle name="SAPBEXexcGood3 3 2" xfId="791" xr:uid="{FEA414A6-9CE2-4FBF-BE99-2B4F78EEF04D}"/>
    <cellStyle name="SAPBEXexcGood3 3 2 2" xfId="1064" xr:uid="{76A3F557-DE66-4C64-A3C0-02DC2935DC92}"/>
    <cellStyle name="SAPBEXexcGood3 3 2 2 2" xfId="1580" xr:uid="{13252275-D2EF-45C8-A507-C75AAEA1B020}"/>
    <cellStyle name="SAPBEXexcGood3 3 2 2 2 2" xfId="2627" xr:uid="{4BDB99CA-7AE7-4A7A-8123-D77AFDC8D663}"/>
    <cellStyle name="SAPBEXexcGood3 3 2 2 2 2 2" xfId="5733" xr:uid="{A6069F0A-DCB8-4320-A2E4-E57DF8FC0BF2}"/>
    <cellStyle name="SAPBEXexcGood3 3 2 2 2 2 3" xfId="8835" xr:uid="{E861FB49-9A2C-401E-9CB3-646580C2A457}"/>
    <cellStyle name="SAPBEXexcGood3 3 2 2 2 3" xfId="4182" xr:uid="{0C09DC54-4A2E-4288-9A7D-04441A21465F}"/>
    <cellStyle name="SAPBEXexcGood3 3 2 2 2 4" xfId="7284" xr:uid="{2FDE1EE9-9262-4554-90A7-81762248C324}"/>
    <cellStyle name="SAPBEXexcGood3 3 2 2 3" xfId="3147" xr:uid="{FF40BA17-02CD-4B29-BAED-9C9BA4BA4558}"/>
    <cellStyle name="SAPBEXexcGood3 3 2 2 3 2" xfId="6249" xr:uid="{B6348485-77E3-4B27-8D8A-C7B66E8586CB}"/>
    <cellStyle name="SAPBEXexcGood3 3 2 2 3 2 2" xfId="9351" xr:uid="{2EE5969B-9415-4176-81BC-0F0871EC9A39}"/>
    <cellStyle name="SAPBEXexcGood3 3 2 2 3 3" xfId="4701" xr:uid="{5A59F812-09D4-4A5D-A95C-68DEE90EBBA5}"/>
    <cellStyle name="SAPBEXexcGood3 3 2 2 3 4" xfId="7803" xr:uid="{668ACFDD-A8EB-4623-9BC6-28506DE4B68B}"/>
    <cellStyle name="SAPBEXexcGood3 3 2 2 4" xfId="2109" xr:uid="{0638EEC9-0013-4885-8496-05F13CC118B9}"/>
    <cellStyle name="SAPBEXexcGood3 3 2 2 4 2" xfId="5217" xr:uid="{CCE83F2D-A4D3-47CF-8006-542725BFA92C}"/>
    <cellStyle name="SAPBEXexcGood3 3 2 2 4 3" xfId="8319" xr:uid="{9C344E74-509D-4F17-B2DF-9571D2B805D1}"/>
    <cellStyle name="SAPBEXexcGood3 3 2 2 5" xfId="3666" xr:uid="{B9DAF583-C92E-4898-AF50-6E82604E8088}"/>
    <cellStyle name="SAPBEXexcGood3 3 2 2 6" xfId="6768" xr:uid="{B20A7AE5-B0B2-4471-AD30-A6ACB6A02522}"/>
    <cellStyle name="SAPBEXexcGood3 3 2 3" xfId="1322" xr:uid="{283B55DA-AD2A-4227-AEED-45365C368C52}"/>
    <cellStyle name="SAPBEXexcGood3 3 2 3 2" xfId="2369" xr:uid="{488BB36F-E90D-4E41-A472-F54841DAB14B}"/>
    <cellStyle name="SAPBEXexcGood3 3 2 3 2 2" xfId="5475" xr:uid="{78DE23FA-7A93-45A3-AA24-55E5609BB8F4}"/>
    <cellStyle name="SAPBEXexcGood3 3 2 3 2 3" xfId="8577" xr:uid="{CCE3385C-D17A-4106-99A0-4B9478E5AAB9}"/>
    <cellStyle name="SAPBEXexcGood3 3 2 3 3" xfId="3924" xr:uid="{8CB56C54-0C25-484A-A511-AEEE50F9A57D}"/>
    <cellStyle name="SAPBEXexcGood3 3 2 3 4" xfId="7026" xr:uid="{4E57B98B-76E4-421C-A810-D207C1A76231}"/>
    <cellStyle name="SAPBEXexcGood3 3 2 4" xfId="2889" xr:uid="{B19D4122-C54F-4CD2-8E4B-E67B895FD8C6}"/>
    <cellStyle name="SAPBEXexcGood3 3 2 4 2" xfId="5991" xr:uid="{C640AB2E-2E8F-4E69-B03A-F5E425CECF19}"/>
    <cellStyle name="SAPBEXexcGood3 3 2 4 2 2" xfId="9093" xr:uid="{C2E86BF5-656F-43CC-B0FB-45A25C0A3F91}"/>
    <cellStyle name="SAPBEXexcGood3 3 2 4 3" xfId="4443" xr:uid="{D4A932AA-1872-4AA9-93AA-7188932EB881}"/>
    <cellStyle name="SAPBEXexcGood3 3 2 4 4" xfId="7545" xr:uid="{08AD747C-5EA8-4F6F-9C57-2D77AC320807}"/>
    <cellStyle name="SAPBEXexcGood3 3 2 5" xfId="1851" xr:uid="{BE47EF47-2150-4B97-B849-EFB7377E50A0}"/>
    <cellStyle name="SAPBEXexcGood3 3 2 5 2" xfId="4959" xr:uid="{01DBDE72-0D4A-4043-B71C-0D3A0173C7D5}"/>
    <cellStyle name="SAPBEXexcGood3 3 2 5 3" xfId="8061" xr:uid="{63D97F6B-1DDD-4ED4-BC68-9E448B841C1F}"/>
    <cellStyle name="SAPBEXexcGood3 3 2 6" xfId="3408" xr:uid="{FAA8F0B2-1208-41C2-AF96-7BF947984176}"/>
    <cellStyle name="SAPBEXexcGood3 3 2 7" xfId="6510" xr:uid="{2A0B21E4-1DEB-42A3-993C-DA41839E1322}"/>
    <cellStyle name="SAPBEXexcGood3 4" xfId="366" xr:uid="{98F4B44B-197B-4493-9C41-3A1FB872A422}"/>
    <cellStyle name="SAPBEXexcGood3 4 2" xfId="792" xr:uid="{591E59FB-7ADC-4C37-A866-3321D60791A3}"/>
    <cellStyle name="SAPBEXexcGood3 4 2 2" xfId="1065" xr:uid="{6B354F19-4AB0-4D1D-88FD-B064F9E37723}"/>
    <cellStyle name="SAPBEXexcGood3 4 2 2 2" xfId="1581" xr:uid="{8886443A-E7E6-4EF0-9402-55E75F6280B9}"/>
    <cellStyle name="SAPBEXexcGood3 4 2 2 2 2" xfId="2628" xr:uid="{F77E35B1-86AD-4F3B-8E0B-FCD275839CF6}"/>
    <cellStyle name="SAPBEXexcGood3 4 2 2 2 2 2" xfId="5734" xr:uid="{358B1F61-5F9B-4A98-8E28-1423FFDCC626}"/>
    <cellStyle name="SAPBEXexcGood3 4 2 2 2 2 3" xfId="8836" xr:uid="{6F6E42E1-675B-4B08-B68A-13578703F121}"/>
    <cellStyle name="SAPBEXexcGood3 4 2 2 2 3" xfId="4183" xr:uid="{570360FB-EC63-4F59-8AFF-C0473C3EA766}"/>
    <cellStyle name="SAPBEXexcGood3 4 2 2 2 4" xfId="7285" xr:uid="{065035CC-E472-464A-B848-152A4FC9032C}"/>
    <cellStyle name="SAPBEXexcGood3 4 2 2 3" xfId="3148" xr:uid="{AFE8B06D-E680-4FC2-AEDD-4B7BB7FA371F}"/>
    <cellStyle name="SAPBEXexcGood3 4 2 2 3 2" xfId="6250" xr:uid="{D0B2CAB9-E6B5-4781-AB3A-395B8E89C3A7}"/>
    <cellStyle name="SAPBEXexcGood3 4 2 2 3 2 2" xfId="9352" xr:uid="{28945197-B7CE-4E36-8D63-7DD49CE19B47}"/>
    <cellStyle name="SAPBEXexcGood3 4 2 2 3 3" xfId="4702" xr:uid="{4B78F5CA-7173-4B1D-81BF-62D547B8FC5D}"/>
    <cellStyle name="SAPBEXexcGood3 4 2 2 3 4" xfId="7804" xr:uid="{669A560F-3718-4EF1-8367-7FB2C2BB33A0}"/>
    <cellStyle name="SAPBEXexcGood3 4 2 2 4" xfId="2110" xr:uid="{087D4F2A-9335-45B9-B8DD-9359C950541E}"/>
    <cellStyle name="SAPBEXexcGood3 4 2 2 4 2" xfId="5218" xr:uid="{891C2FB3-CB8F-4737-B88D-0214F36D5D31}"/>
    <cellStyle name="SAPBEXexcGood3 4 2 2 4 3" xfId="8320" xr:uid="{8FC440E1-64DA-4DB4-AE17-C052F182D525}"/>
    <cellStyle name="SAPBEXexcGood3 4 2 2 5" xfId="3667" xr:uid="{44105864-7DBA-4A65-9EF6-C6EC7B230963}"/>
    <cellStyle name="SAPBEXexcGood3 4 2 2 6" xfId="6769" xr:uid="{8EE1EDEB-F3B9-4155-8154-2AE4B4C675AB}"/>
    <cellStyle name="SAPBEXexcGood3 4 2 3" xfId="1323" xr:uid="{1E597E47-AC10-4630-97A0-65130D50192F}"/>
    <cellStyle name="SAPBEXexcGood3 4 2 3 2" xfId="2370" xr:uid="{43E66CDA-E468-4122-8075-7C194195798B}"/>
    <cellStyle name="SAPBEXexcGood3 4 2 3 2 2" xfId="5476" xr:uid="{0D8DB1D0-079E-4D54-A4E7-A87F9BF0989E}"/>
    <cellStyle name="SAPBEXexcGood3 4 2 3 2 3" xfId="8578" xr:uid="{4D7E7EEB-860A-4217-ADA8-34503A4B9759}"/>
    <cellStyle name="SAPBEXexcGood3 4 2 3 3" xfId="3925" xr:uid="{3E0CAAAA-6039-449C-8683-A5CA840EA334}"/>
    <cellStyle name="SAPBEXexcGood3 4 2 3 4" xfId="7027" xr:uid="{8540A221-F546-4548-9A28-AC1535291A49}"/>
    <cellStyle name="SAPBEXexcGood3 4 2 4" xfId="2890" xr:uid="{53AFE97B-18F9-4FBE-8690-98C191A3F34A}"/>
    <cellStyle name="SAPBEXexcGood3 4 2 4 2" xfId="5992" xr:uid="{94853140-7F95-4F0D-AECF-04FFADE86CEC}"/>
    <cellStyle name="SAPBEXexcGood3 4 2 4 2 2" xfId="9094" xr:uid="{87187E7A-2FCF-427D-9659-C8D825923807}"/>
    <cellStyle name="SAPBEXexcGood3 4 2 4 3" xfId="4444" xr:uid="{6C3B0CE1-B928-42AE-924A-2F19053C4D94}"/>
    <cellStyle name="SAPBEXexcGood3 4 2 4 4" xfId="7546" xr:uid="{F8C973AA-5E5C-43D3-851D-A2187C966041}"/>
    <cellStyle name="SAPBEXexcGood3 4 2 5" xfId="1852" xr:uid="{3CE745B1-10C2-4D28-8840-65E7C4F1BE5A}"/>
    <cellStyle name="SAPBEXexcGood3 4 2 5 2" xfId="4960" xr:uid="{2E6AF5E6-49A1-4D2E-81C4-19F0C5149D38}"/>
    <cellStyle name="SAPBEXexcGood3 4 2 5 3" xfId="8062" xr:uid="{E02BFD9A-E86D-4399-BF34-24125AFE9306}"/>
    <cellStyle name="SAPBEXexcGood3 4 2 6" xfId="3409" xr:uid="{521F6039-C7C5-433D-B957-CE765AC58642}"/>
    <cellStyle name="SAPBEXexcGood3 4 2 7" xfId="6511" xr:uid="{C58D0D8A-E657-40D5-8289-4BD500B98F73}"/>
    <cellStyle name="SAPBEXexcGood3 5" xfId="367" xr:uid="{FD29F936-B705-4B44-BB00-144DA92A61FA}"/>
    <cellStyle name="SAPBEXexcGood3 5 2" xfId="793" xr:uid="{35234ECF-459A-4FA0-9D00-C4E1716EC44D}"/>
    <cellStyle name="SAPBEXexcGood3 5 2 2" xfId="1066" xr:uid="{CD1BE372-32CA-4E0F-8B1C-0471BA52795E}"/>
    <cellStyle name="SAPBEXexcGood3 5 2 2 2" xfId="1582" xr:uid="{93269359-E85C-4571-A40E-E3141B255563}"/>
    <cellStyle name="SAPBEXexcGood3 5 2 2 2 2" xfId="2629" xr:uid="{3176AE13-97E2-4639-817A-0B1A6ED91A08}"/>
    <cellStyle name="SAPBEXexcGood3 5 2 2 2 2 2" xfId="5735" xr:uid="{873E7535-7DEA-46EC-88A2-4E9BD326AC22}"/>
    <cellStyle name="SAPBEXexcGood3 5 2 2 2 2 3" xfId="8837" xr:uid="{AE9A13FC-EF30-4144-8FC5-0ACE6C39F7AC}"/>
    <cellStyle name="SAPBEXexcGood3 5 2 2 2 3" xfId="4184" xr:uid="{7FA7B8E2-9DC2-4B81-8301-F23E59A1EC49}"/>
    <cellStyle name="SAPBEXexcGood3 5 2 2 2 4" xfId="7286" xr:uid="{AD644CC5-6C1E-48BE-9D17-1C86187CDA98}"/>
    <cellStyle name="SAPBEXexcGood3 5 2 2 3" xfId="3149" xr:uid="{0C134EEF-43AF-4414-833A-1783E8DE93DC}"/>
    <cellStyle name="SAPBEXexcGood3 5 2 2 3 2" xfId="6251" xr:uid="{60E93EA7-13AE-402C-B041-49D91D8C4698}"/>
    <cellStyle name="SAPBEXexcGood3 5 2 2 3 2 2" xfId="9353" xr:uid="{5A90D202-2BF7-40FD-998D-7370B2FC6486}"/>
    <cellStyle name="SAPBEXexcGood3 5 2 2 3 3" xfId="4703" xr:uid="{D80AACB6-AF9D-4A09-BB3C-943DB1CFAAEA}"/>
    <cellStyle name="SAPBEXexcGood3 5 2 2 3 4" xfId="7805" xr:uid="{EE8E8298-6330-4E13-BD1D-325DFFFA6EC8}"/>
    <cellStyle name="SAPBEXexcGood3 5 2 2 4" xfId="2111" xr:uid="{677B3212-E790-4922-AF42-3BAFB4322308}"/>
    <cellStyle name="SAPBEXexcGood3 5 2 2 4 2" xfId="5219" xr:uid="{D7ABD6FE-34D7-4858-8F6C-7175EE26F394}"/>
    <cellStyle name="SAPBEXexcGood3 5 2 2 4 3" xfId="8321" xr:uid="{0AE62E95-D431-4662-84B0-2D4C5BB36E70}"/>
    <cellStyle name="SAPBEXexcGood3 5 2 2 5" xfId="3668" xr:uid="{612DD2E9-F91D-4C49-92B8-8D4FBFBC20A8}"/>
    <cellStyle name="SAPBEXexcGood3 5 2 2 6" xfId="6770" xr:uid="{1EA3E3B8-A760-4F29-90BB-D41E45D6F6E1}"/>
    <cellStyle name="SAPBEXexcGood3 5 2 3" xfId="1324" xr:uid="{E02E9468-DBB2-4103-B90E-40A6BD8C445F}"/>
    <cellStyle name="SAPBEXexcGood3 5 2 3 2" xfId="2371" xr:uid="{865FE3E2-716C-4AF5-8394-208C2FCD4FCB}"/>
    <cellStyle name="SAPBEXexcGood3 5 2 3 2 2" xfId="5477" xr:uid="{C3FC9A2F-7B8D-4E5D-B115-F3008B47FEA0}"/>
    <cellStyle name="SAPBEXexcGood3 5 2 3 2 3" xfId="8579" xr:uid="{601E621C-6BFA-45F0-B168-CB967B33D31C}"/>
    <cellStyle name="SAPBEXexcGood3 5 2 3 3" xfId="3926" xr:uid="{2EC6C07E-A68E-4E30-8C69-7CDE42F9399C}"/>
    <cellStyle name="SAPBEXexcGood3 5 2 3 4" xfId="7028" xr:uid="{6ABF6DE6-5F34-4101-8C5B-73F9954F48AB}"/>
    <cellStyle name="SAPBEXexcGood3 5 2 4" xfId="2891" xr:uid="{2E2E444F-260A-4717-ABA2-3BBF29536506}"/>
    <cellStyle name="SAPBEXexcGood3 5 2 4 2" xfId="5993" xr:uid="{368389D7-5DFF-4E70-9CC3-2E7EB0740CF9}"/>
    <cellStyle name="SAPBEXexcGood3 5 2 4 2 2" xfId="9095" xr:uid="{9C4E158C-3A1E-4339-9F8D-B4C98AFB010C}"/>
    <cellStyle name="SAPBEXexcGood3 5 2 4 3" xfId="4445" xr:uid="{25CE975D-3928-49FA-972F-A7CE72C8E67F}"/>
    <cellStyle name="SAPBEXexcGood3 5 2 4 4" xfId="7547" xr:uid="{526B3A00-B959-42A6-A471-6F27372DBAB6}"/>
    <cellStyle name="SAPBEXexcGood3 5 2 5" xfId="1853" xr:uid="{EEE98F28-0F21-4738-9EDF-6966EC4FCE1F}"/>
    <cellStyle name="SAPBEXexcGood3 5 2 5 2" xfId="4961" xr:uid="{CB92CA34-B3EF-47EF-A7FF-8981E5410603}"/>
    <cellStyle name="SAPBEXexcGood3 5 2 5 3" xfId="8063" xr:uid="{BDEB96AF-EA95-491C-A52A-1439997EFF34}"/>
    <cellStyle name="SAPBEXexcGood3 5 2 6" xfId="3410" xr:uid="{BE3E2169-2C67-47B2-9C33-96326BD7D13B}"/>
    <cellStyle name="SAPBEXexcGood3 5 2 7" xfId="6512" xr:uid="{2EC1075B-5697-4F46-A2B7-5AD4DB94CD9B}"/>
    <cellStyle name="SAPBEXexcGood3 6" xfId="368" xr:uid="{512D841A-150E-43C5-B05E-165CBD278DEF}"/>
    <cellStyle name="SAPBEXexcGood3 6 2" xfId="794" xr:uid="{C9671B8C-FC71-4960-BF36-A7FCFA01E928}"/>
    <cellStyle name="SAPBEXexcGood3 6 2 2" xfId="1067" xr:uid="{E802A85A-C1CA-4C19-8405-11A176E8F1D0}"/>
    <cellStyle name="SAPBEXexcGood3 6 2 2 2" xfId="1583" xr:uid="{5EF5F2FA-7CD8-456A-BE13-B530ECF2AFF0}"/>
    <cellStyle name="SAPBEXexcGood3 6 2 2 2 2" xfId="2630" xr:uid="{FC2C271B-DB53-4E5C-8BAA-28F8F35DB69D}"/>
    <cellStyle name="SAPBEXexcGood3 6 2 2 2 2 2" xfId="5736" xr:uid="{B3CAD570-25AA-46F1-B7DC-FC8A98B5EA42}"/>
    <cellStyle name="SAPBEXexcGood3 6 2 2 2 2 3" xfId="8838" xr:uid="{8A0D2819-50FD-4E6C-A227-469147582B37}"/>
    <cellStyle name="SAPBEXexcGood3 6 2 2 2 3" xfId="4185" xr:uid="{41755ABC-56A4-4322-934E-E45D35D64DD4}"/>
    <cellStyle name="SAPBEXexcGood3 6 2 2 2 4" xfId="7287" xr:uid="{32F41A48-6633-4B29-ABE0-5CC8A63674A8}"/>
    <cellStyle name="SAPBEXexcGood3 6 2 2 3" xfId="3150" xr:uid="{1AC4FE69-A676-4D25-93F3-9A7A84596A8E}"/>
    <cellStyle name="SAPBEXexcGood3 6 2 2 3 2" xfId="6252" xr:uid="{2C462B6D-6CBF-4574-94E4-256698FD85E8}"/>
    <cellStyle name="SAPBEXexcGood3 6 2 2 3 2 2" xfId="9354" xr:uid="{13C8345D-6250-4660-A011-69383E1B207B}"/>
    <cellStyle name="SAPBEXexcGood3 6 2 2 3 3" xfId="4704" xr:uid="{B2C91D95-411E-49AB-8602-E975CC76F736}"/>
    <cellStyle name="SAPBEXexcGood3 6 2 2 3 4" xfId="7806" xr:uid="{4ECC5DB3-F308-439A-9223-0C3993691FA6}"/>
    <cellStyle name="SAPBEXexcGood3 6 2 2 4" xfId="2112" xr:uid="{4A688B09-4F4E-48F5-BF00-40A2B2CE472D}"/>
    <cellStyle name="SAPBEXexcGood3 6 2 2 4 2" xfId="5220" xr:uid="{A14430C0-7E7B-4884-9FB0-59997E89F0D5}"/>
    <cellStyle name="SAPBEXexcGood3 6 2 2 4 3" xfId="8322" xr:uid="{8FD2EAF2-AEF5-45FE-A4AA-EDA7D97BCB20}"/>
    <cellStyle name="SAPBEXexcGood3 6 2 2 5" xfId="3669" xr:uid="{0C98A23D-8C3F-4FA0-9211-C2D3AD07D754}"/>
    <cellStyle name="SAPBEXexcGood3 6 2 2 6" xfId="6771" xr:uid="{8A3F55E4-F979-4C88-86E8-008C88E17303}"/>
    <cellStyle name="SAPBEXexcGood3 6 2 3" xfId="1325" xr:uid="{4D93BD4F-D1C0-4AC0-91F2-F1EF4C0AA766}"/>
    <cellStyle name="SAPBEXexcGood3 6 2 3 2" xfId="2372" xr:uid="{F3081AF2-CDA9-45BE-A611-252D7A0C74D8}"/>
    <cellStyle name="SAPBEXexcGood3 6 2 3 2 2" xfId="5478" xr:uid="{DAC01649-39FB-4B20-8B67-0E3441725F62}"/>
    <cellStyle name="SAPBEXexcGood3 6 2 3 2 3" xfId="8580" xr:uid="{454983B1-ABF9-42A7-BF23-E5384A524763}"/>
    <cellStyle name="SAPBEXexcGood3 6 2 3 3" xfId="3927" xr:uid="{4C3E2314-5780-44BD-AF7C-E328293FB00D}"/>
    <cellStyle name="SAPBEXexcGood3 6 2 3 4" xfId="7029" xr:uid="{EEF82D69-762D-4A0F-A3DB-9C3912A0859B}"/>
    <cellStyle name="SAPBEXexcGood3 6 2 4" xfId="2892" xr:uid="{C4492694-13D2-42BD-A29C-891E038DE9E5}"/>
    <cellStyle name="SAPBEXexcGood3 6 2 4 2" xfId="5994" xr:uid="{68118BFE-6B8D-462C-A502-7DEAB1C2DE4D}"/>
    <cellStyle name="SAPBEXexcGood3 6 2 4 2 2" xfId="9096" xr:uid="{74295928-C566-4F6C-9CA8-D86438551543}"/>
    <cellStyle name="SAPBEXexcGood3 6 2 4 3" xfId="4446" xr:uid="{7A9F9F90-4547-4B14-9AD0-26E59242058B}"/>
    <cellStyle name="SAPBEXexcGood3 6 2 4 4" xfId="7548" xr:uid="{F843A3E7-B698-4428-AB34-E8958A894DAA}"/>
    <cellStyle name="SAPBEXexcGood3 6 2 5" xfId="1854" xr:uid="{F3C2C94A-5F1B-4EF2-B6C2-9B2B9EC95106}"/>
    <cellStyle name="SAPBEXexcGood3 6 2 5 2" xfId="4962" xr:uid="{D1320B48-7284-4C5D-95C0-7AABBC8DEDE5}"/>
    <cellStyle name="SAPBEXexcGood3 6 2 5 3" xfId="8064" xr:uid="{71DAEE39-6C38-49B5-8D7B-5E2920C84876}"/>
    <cellStyle name="SAPBEXexcGood3 6 2 6" xfId="3411" xr:uid="{60360773-A22A-49E1-B696-CBF322FD4557}"/>
    <cellStyle name="SAPBEXexcGood3 6 2 7" xfId="6513" xr:uid="{7558FE81-A1D7-42B8-B0AF-60EB483572DB}"/>
    <cellStyle name="SAPBEXexcGood3 7" xfId="789" xr:uid="{080BF8D6-21B8-43D8-A4FC-A7A151AC8323}"/>
    <cellStyle name="SAPBEXexcGood3 7 2" xfId="1062" xr:uid="{D9BEC0B7-4851-4E0D-A031-4D09D44AC287}"/>
    <cellStyle name="SAPBEXexcGood3 7 2 2" xfId="1578" xr:uid="{9682EAAB-C78B-4AD5-832C-81919C9BD2D0}"/>
    <cellStyle name="SAPBEXexcGood3 7 2 2 2" xfId="2625" xr:uid="{AA9A2D1C-E7DC-4738-9F4B-CBEB30E97D73}"/>
    <cellStyle name="SAPBEXexcGood3 7 2 2 2 2" xfId="5731" xr:uid="{381EE90D-4378-485E-801A-8064663A78F0}"/>
    <cellStyle name="SAPBEXexcGood3 7 2 2 2 3" xfId="8833" xr:uid="{1E4722CB-2A89-4C7C-B168-0DE0E2D759C1}"/>
    <cellStyle name="SAPBEXexcGood3 7 2 2 3" xfId="4180" xr:uid="{BF58A2A1-C5C5-47E8-99D5-76A3C36A2538}"/>
    <cellStyle name="SAPBEXexcGood3 7 2 2 4" xfId="7282" xr:uid="{7DD63523-2F12-488B-BEFA-17098A9744C5}"/>
    <cellStyle name="SAPBEXexcGood3 7 2 3" xfId="3145" xr:uid="{E5D19BF4-8F2A-4EED-9243-ADDC17743646}"/>
    <cellStyle name="SAPBEXexcGood3 7 2 3 2" xfId="6247" xr:uid="{404447A8-D6DC-4276-8F83-0B9B9DCB15C3}"/>
    <cellStyle name="SAPBEXexcGood3 7 2 3 2 2" xfId="9349" xr:uid="{F81E69D6-98A6-452F-BE5E-F37002B01684}"/>
    <cellStyle name="SAPBEXexcGood3 7 2 3 3" xfId="4699" xr:uid="{B3F70781-B4C8-4AC4-BAA2-0C7352D49640}"/>
    <cellStyle name="SAPBEXexcGood3 7 2 3 4" xfId="7801" xr:uid="{74E1887F-F3E1-4827-A211-7DAE3333C64E}"/>
    <cellStyle name="SAPBEXexcGood3 7 2 4" xfId="2107" xr:uid="{05B236C2-0510-492B-ABC8-BA9E3E049A18}"/>
    <cellStyle name="SAPBEXexcGood3 7 2 4 2" xfId="5215" xr:uid="{81361A2C-5BE0-4FCD-A09C-D1E9AE8B6381}"/>
    <cellStyle name="SAPBEXexcGood3 7 2 4 3" xfId="8317" xr:uid="{4FA74EF2-C072-47A3-A40E-D919252AB5BB}"/>
    <cellStyle name="SAPBEXexcGood3 7 2 5" xfId="3664" xr:uid="{0DB8993F-7627-4071-94B0-5B5031268AF3}"/>
    <cellStyle name="SAPBEXexcGood3 7 2 6" xfId="6766" xr:uid="{CC29CA10-CDCA-42BB-95F8-9840ABC167CF}"/>
    <cellStyle name="SAPBEXexcGood3 7 3" xfId="1320" xr:uid="{E85A5D1D-32A2-4A6A-9F90-77D10308DDB5}"/>
    <cellStyle name="SAPBEXexcGood3 7 3 2" xfId="2367" xr:uid="{4FA64FAA-746F-4433-AB68-6B449801158E}"/>
    <cellStyle name="SAPBEXexcGood3 7 3 2 2" xfId="5473" xr:uid="{C4E2BDBC-B664-4FD9-A2D7-9CFBCA0A0568}"/>
    <cellStyle name="SAPBEXexcGood3 7 3 2 3" xfId="8575" xr:uid="{6DAAC676-A4D8-49DF-BD25-19E0F0C2B60D}"/>
    <cellStyle name="SAPBEXexcGood3 7 3 3" xfId="3922" xr:uid="{D44DD5CF-E372-448A-A638-320E6BC71A9B}"/>
    <cellStyle name="SAPBEXexcGood3 7 3 4" xfId="7024" xr:uid="{BFDC7BCB-941B-4F5D-A1FC-EE46665CC388}"/>
    <cellStyle name="SAPBEXexcGood3 7 4" xfId="2887" xr:uid="{43261FCD-1E45-48F2-AEE8-C51536EFDD83}"/>
    <cellStyle name="SAPBEXexcGood3 7 4 2" xfId="5989" xr:uid="{5B0657DE-D9F9-4186-9798-6D62E03DD422}"/>
    <cellStyle name="SAPBEXexcGood3 7 4 2 2" xfId="9091" xr:uid="{93AAF88A-595B-48CD-A4A0-B208C9DD8768}"/>
    <cellStyle name="SAPBEXexcGood3 7 4 3" xfId="4441" xr:uid="{6B8B9AAD-3272-4275-B64A-F3C554A96B67}"/>
    <cellStyle name="SAPBEXexcGood3 7 4 4" xfId="7543" xr:uid="{8F53E4FC-5461-49FC-A090-9B637D2AEB4A}"/>
    <cellStyle name="SAPBEXexcGood3 7 5" xfId="1849" xr:uid="{B2924E6A-D551-40AC-8E43-7C56AEC59EF5}"/>
    <cellStyle name="SAPBEXexcGood3 7 5 2" xfId="4957" xr:uid="{3A44035D-3DCE-46CD-8EFD-51C19E12F2B0}"/>
    <cellStyle name="SAPBEXexcGood3 7 5 3" xfId="8059" xr:uid="{D724E421-5D12-4C6B-8D3A-8B4635C57616}"/>
    <cellStyle name="SAPBEXexcGood3 7 6" xfId="3406" xr:uid="{8686D856-A248-440C-9F9E-8FC1E71AF8FF}"/>
    <cellStyle name="SAPBEXexcGood3 7 7" xfId="6508" xr:uid="{19872118-93FD-4274-92AA-B8DB44A645A2}"/>
    <cellStyle name="SAPBEXfilterDrill" xfId="369" xr:uid="{E9819234-CACE-4791-9F1D-0A61520B61BF}"/>
    <cellStyle name="SAPBEXfilterDrill 2" xfId="370" xr:uid="{9F1C0074-FC6E-4A04-8178-1F16C997D766}"/>
    <cellStyle name="SAPBEXfilterDrill 2 2" xfId="796" xr:uid="{6E6B2B6A-237E-4399-97DD-373B92F12ACC}"/>
    <cellStyle name="SAPBEXfilterDrill 2 2 2" xfId="1069" xr:uid="{1A510FC2-3FB6-495C-8F29-5A8DD3A11FA5}"/>
    <cellStyle name="SAPBEXfilterDrill 2 2 2 2" xfId="1585" xr:uid="{0958775C-12DF-49AF-BFED-8ACD570CC8B5}"/>
    <cellStyle name="SAPBEXfilterDrill 2 2 2 2 2" xfId="2632" xr:uid="{69AFD39E-8710-4CAE-A6AD-D7836E963E9E}"/>
    <cellStyle name="SAPBEXfilterDrill 2 2 2 2 2 2" xfId="5738" xr:uid="{497D6388-5706-4BE2-BFEE-91CE59151D84}"/>
    <cellStyle name="SAPBEXfilterDrill 2 2 2 2 2 3" xfId="8840" xr:uid="{46C1E9BF-C098-4193-9F38-8FED326A31D0}"/>
    <cellStyle name="SAPBEXfilterDrill 2 2 2 2 3" xfId="4187" xr:uid="{5EDAB924-5610-4B98-A69F-D6CC52704A32}"/>
    <cellStyle name="SAPBEXfilterDrill 2 2 2 2 4" xfId="7289" xr:uid="{40A72CE4-9C45-4AA2-8708-5677F8066C68}"/>
    <cellStyle name="SAPBEXfilterDrill 2 2 2 3" xfId="3152" xr:uid="{372C790D-D50B-434E-B9A5-9CAD9DE50157}"/>
    <cellStyle name="SAPBEXfilterDrill 2 2 2 3 2" xfId="6254" xr:uid="{39C367BE-468D-485D-9847-9E19D90D7D1E}"/>
    <cellStyle name="SAPBEXfilterDrill 2 2 2 3 2 2" xfId="9356" xr:uid="{B45F5AE1-DBF6-48FC-BECD-A6B59A3A10E8}"/>
    <cellStyle name="SAPBEXfilterDrill 2 2 2 3 3" xfId="4706" xr:uid="{7A56F223-0D60-45D8-A7B0-C9BEC431F059}"/>
    <cellStyle name="SAPBEXfilterDrill 2 2 2 3 4" xfId="7808" xr:uid="{D692501A-615B-4D9C-B7EF-A68EA828B6AF}"/>
    <cellStyle name="SAPBEXfilterDrill 2 2 2 4" xfId="2114" xr:uid="{32DEE8CC-1B3B-4237-9405-F2819F7AD7E0}"/>
    <cellStyle name="SAPBEXfilterDrill 2 2 2 4 2" xfId="5222" xr:uid="{FF7D59F0-92EE-46BC-B7C4-F09C560E9C5F}"/>
    <cellStyle name="SAPBEXfilterDrill 2 2 2 4 3" xfId="8324" xr:uid="{44CEBAE3-5E46-4674-8736-E0D5D069E3B1}"/>
    <cellStyle name="SAPBEXfilterDrill 2 2 2 5" xfId="3671" xr:uid="{20F6F890-5580-4F4E-9CFB-42F6AD15EE46}"/>
    <cellStyle name="SAPBEXfilterDrill 2 2 2 6" xfId="6773" xr:uid="{342AFF59-E3DE-4B85-929A-3690A020A513}"/>
    <cellStyle name="SAPBEXfilterDrill 2 2 3" xfId="1327" xr:uid="{6264E3B7-6DD7-4DF3-9EEC-BAAC3BC658A1}"/>
    <cellStyle name="SAPBEXfilterDrill 2 2 3 2" xfId="2374" xr:uid="{F98D5801-F772-4DCB-9310-9C5DB46A0419}"/>
    <cellStyle name="SAPBEXfilterDrill 2 2 3 2 2" xfId="5480" xr:uid="{A8077F64-D501-487F-8024-240B1B1837D6}"/>
    <cellStyle name="SAPBEXfilterDrill 2 2 3 2 3" xfId="8582" xr:uid="{E9C15F19-1765-4134-A259-E88B7A688ACF}"/>
    <cellStyle name="SAPBEXfilterDrill 2 2 3 3" xfId="3929" xr:uid="{2D687B7B-8661-4E0C-B134-C2BF1BBA816E}"/>
    <cellStyle name="SAPBEXfilterDrill 2 2 3 4" xfId="7031" xr:uid="{AA7346E0-B74D-4D82-BB45-0CBF4A671788}"/>
    <cellStyle name="SAPBEXfilterDrill 2 2 4" xfId="2894" xr:uid="{EF1A5B6F-BBA7-416C-84D3-6CC6112F7FFC}"/>
    <cellStyle name="SAPBEXfilterDrill 2 2 4 2" xfId="5996" xr:uid="{6411A98C-A48B-45B6-9E1E-F2B88D512BCA}"/>
    <cellStyle name="SAPBEXfilterDrill 2 2 4 2 2" xfId="9098" xr:uid="{EAA55E16-86D0-411C-A38E-DB3794D8E654}"/>
    <cellStyle name="SAPBEXfilterDrill 2 2 4 3" xfId="4448" xr:uid="{D6DEE982-375F-4281-B8E7-2C9BD5600391}"/>
    <cellStyle name="SAPBEXfilterDrill 2 2 4 4" xfId="7550" xr:uid="{ECEF3696-2CE2-45C1-946C-81785D8EC8D5}"/>
    <cellStyle name="SAPBEXfilterDrill 2 2 5" xfId="1856" xr:uid="{113123AE-C052-4253-9D37-F9388D7F7FA3}"/>
    <cellStyle name="SAPBEXfilterDrill 2 2 5 2" xfId="4964" xr:uid="{5C8C1C16-AFCC-4FA4-BAE0-0CC65C8722FD}"/>
    <cellStyle name="SAPBEXfilterDrill 2 2 5 3" xfId="8066" xr:uid="{062A078D-6124-4521-947B-96B7D0CDE66B}"/>
    <cellStyle name="SAPBEXfilterDrill 2 2 6" xfId="3413" xr:uid="{E017A625-C8AF-4899-9848-7F8C8FDB3D33}"/>
    <cellStyle name="SAPBEXfilterDrill 2 2 7" xfId="6515" xr:uid="{5AE46DFB-7219-4C21-AE42-335CB397EC99}"/>
    <cellStyle name="SAPBEXfilterDrill 3" xfId="371" xr:uid="{63B23AB0-4ACB-4546-AFAE-ABE1C885CEA6}"/>
    <cellStyle name="SAPBEXfilterDrill 3 2" xfId="797" xr:uid="{1BBF86F1-7EF3-4F1E-8B56-30E8865654D3}"/>
    <cellStyle name="SAPBEXfilterDrill 3 2 2" xfId="1070" xr:uid="{D6BD59CA-FFB5-4E8A-B1D5-FEBA95B46BF6}"/>
    <cellStyle name="SAPBEXfilterDrill 3 2 2 2" xfId="1586" xr:uid="{1125A568-0484-42D0-9E2F-957E21AF4891}"/>
    <cellStyle name="SAPBEXfilterDrill 3 2 2 2 2" xfId="2633" xr:uid="{B7F23FEB-171A-4AC8-B011-69F99F6EE34A}"/>
    <cellStyle name="SAPBEXfilterDrill 3 2 2 2 2 2" xfId="5739" xr:uid="{7E761562-2A44-4520-89E8-E5B97C96B305}"/>
    <cellStyle name="SAPBEXfilterDrill 3 2 2 2 2 3" xfId="8841" xr:uid="{F95FF55E-A6DA-4A6C-89C5-F3773035098E}"/>
    <cellStyle name="SAPBEXfilterDrill 3 2 2 2 3" xfId="4188" xr:uid="{FD878ADB-4F7D-4C20-B2A4-72F8DA377C19}"/>
    <cellStyle name="SAPBEXfilterDrill 3 2 2 2 4" xfId="7290" xr:uid="{9D69711C-2318-43EF-AB41-3C83A7EA5505}"/>
    <cellStyle name="SAPBEXfilterDrill 3 2 2 3" xfId="3153" xr:uid="{0AF09364-5AF7-4037-86C0-0956F73D16F9}"/>
    <cellStyle name="SAPBEXfilterDrill 3 2 2 3 2" xfId="6255" xr:uid="{800BECB1-EF81-455D-938D-7898372F46BE}"/>
    <cellStyle name="SAPBEXfilterDrill 3 2 2 3 2 2" xfId="9357" xr:uid="{8459CAE3-73DC-4FAE-8547-7033A8064CF9}"/>
    <cellStyle name="SAPBEXfilterDrill 3 2 2 3 3" xfId="4707" xr:uid="{6F57237A-D3F9-4D47-804D-6430E9924E26}"/>
    <cellStyle name="SAPBEXfilterDrill 3 2 2 3 4" xfId="7809" xr:uid="{1912EB4B-EC3D-4C67-9929-B35A24E7DC1D}"/>
    <cellStyle name="SAPBEXfilterDrill 3 2 2 4" xfId="2115" xr:uid="{46EFC210-EB16-422D-A8CD-A6600FF51149}"/>
    <cellStyle name="SAPBEXfilterDrill 3 2 2 4 2" xfId="5223" xr:uid="{629B763A-79E3-4F7B-B293-9FD2026AF527}"/>
    <cellStyle name="SAPBEXfilterDrill 3 2 2 4 3" xfId="8325" xr:uid="{003CCDCF-F1CB-4E6B-866C-169337D1D71F}"/>
    <cellStyle name="SAPBEXfilterDrill 3 2 2 5" xfId="3672" xr:uid="{096FADC9-964E-427A-AE89-541BBD6D6E16}"/>
    <cellStyle name="SAPBEXfilterDrill 3 2 2 6" xfId="6774" xr:uid="{2E4A4F92-8E20-43AD-B439-A4C8C091BEDD}"/>
    <cellStyle name="SAPBEXfilterDrill 3 2 3" xfId="1328" xr:uid="{221BC6BD-5792-4CA5-A6BC-3E4992770C31}"/>
    <cellStyle name="SAPBEXfilterDrill 3 2 3 2" xfId="2375" xr:uid="{6CF595BE-8FD3-4118-8B0F-BF26CCD923F3}"/>
    <cellStyle name="SAPBEXfilterDrill 3 2 3 2 2" xfId="5481" xr:uid="{2CD83293-8301-4C92-8C40-35EA192698D9}"/>
    <cellStyle name="SAPBEXfilterDrill 3 2 3 2 3" xfId="8583" xr:uid="{FE930707-205F-4DE1-973E-BE0F30995117}"/>
    <cellStyle name="SAPBEXfilterDrill 3 2 3 3" xfId="3930" xr:uid="{672E1977-F8F2-4F52-BFA0-6C07D080CC3A}"/>
    <cellStyle name="SAPBEXfilterDrill 3 2 3 4" xfId="7032" xr:uid="{66500465-4F01-4B18-A906-9D7A4C10A2DE}"/>
    <cellStyle name="SAPBEXfilterDrill 3 2 4" xfId="2895" xr:uid="{30DC0A0D-CECE-477C-B037-8DB7B6271B12}"/>
    <cellStyle name="SAPBEXfilterDrill 3 2 4 2" xfId="5997" xr:uid="{AB9FC021-36DD-4A91-B199-45D4C86168FA}"/>
    <cellStyle name="SAPBEXfilterDrill 3 2 4 2 2" xfId="9099" xr:uid="{20DA0C1B-38FA-4F06-84BB-BE324A685A54}"/>
    <cellStyle name="SAPBEXfilterDrill 3 2 4 3" xfId="4449" xr:uid="{26EDEB04-8383-48A0-BCF7-668C1FA95CC4}"/>
    <cellStyle name="SAPBEXfilterDrill 3 2 4 4" xfId="7551" xr:uid="{DACA582B-ABC3-4AF3-A5A3-A3916B55350A}"/>
    <cellStyle name="SAPBEXfilterDrill 3 2 5" xfId="1857" xr:uid="{3006A55B-52C2-4FB4-80CD-E282ABB18173}"/>
    <cellStyle name="SAPBEXfilterDrill 3 2 5 2" xfId="4965" xr:uid="{819F7CAD-5043-4852-9C30-42A2F91837E1}"/>
    <cellStyle name="SAPBEXfilterDrill 3 2 5 3" xfId="8067" xr:uid="{32C8ED1B-77A6-4611-B4AE-04C705F12CBD}"/>
    <cellStyle name="SAPBEXfilterDrill 3 2 6" xfId="3414" xr:uid="{A580386E-FF9C-43D2-8285-7FF5641B6856}"/>
    <cellStyle name="SAPBEXfilterDrill 3 2 7" xfId="6516" xr:uid="{4E932D97-5533-4ACA-B0D9-1A0CEFF63344}"/>
    <cellStyle name="SAPBEXfilterDrill 4" xfId="372" xr:uid="{9CA61425-44E4-421B-BF31-8D14775A7BBE}"/>
    <cellStyle name="SAPBEXfilterDrill 4 2" xfId="798" xr:uid="{79CF4F45-2C90-47C5-AE2F-D70833B7BCB3}"/>
    <cellStyle name="SAPBEXfilterDrill 4 2 2" xfId="1071" xr:uid="{64835AF2-ABB6-4139-AB00-0C036E4C6ABA}"/>
    <cellStyle name="SAPBEXfilterDrill 4 2 2 2" xfId="1587" xr:uid="{F91FA579-9523-4B9C-9BCA-BCFC6CB4B035}"/>
    <cellStyle name="SAPBEXfilterDrill 4 2 2 2 2" xfId="2634" xr:uid="{3D8DCFCB-B550-48D5-812E-FE2EFC950810}"/>
    <cellStyle name="SAPBEXfilterDrill 4 2 2 2 2 2" xfId="5740" xr:uid="{13BFA670-478C-429E-B33E-EA60DE4DC12F}"/>
    <cellStyle name="SAPBEXfilterDrill 4 2 2 2 2 3" xfId="8842" xr:uid="{A368AEC0-3EFE-486A-A49B-46DA48AD643E}"/>
    <cellStyle name="SAPBEXfilterDrill 4 2 2 2 3" xfId="4189" xr:uid="{8428D9EF-1E57-4F62-87D1-7CFF075B5282}"/>
    <cellStyle name="SAPBEXfilterDrill 4 2 2 2 4" xfId="7291" xr:uid="{2A3DC159-5805-4ECC-B8D8-4F3A9E60DD34}"/>
    <cellStyle name="SAPBEXfilterDrill 4 2 2 3" xfId="3154" xr:uid="{2AB587A2-5F17-4E64-824A-AC24307EBCD3}"/>
    <cellStyle name="SAPBEXfilterDrill 4 2 2 3 2" xfId="6256" xr:uid="{4E9663DC-3D18-4812-B844-99060EBB4A3C}"/>
    <cellStyle name="SAPBEXfilterDrill 4 2 2 3 2 2" xfId="9358" xr:uid="{9E22F822-A6DD-4500-945A-A58944D64D34}"/>
    <cellStyle name="SAPBEXfilterDrill 4 2 2 3 3" xfId="4708" xr:uid="{D9DC8492-9BA7-441B-AD24-AD4D94A55A85}"/>
    <cellStyle name="SAPBEXfilterDrill 4 2 2 3 4" xfId="7810" xr:uid="{D777C8E0-54E6-4D9A-87E6-1F9034562E21}"/>
    <cellStyle name="SAPBEXfilterDrill 4 2 2 4" xfId="2116" xr:uid="{C652E1B3-39D8-4554-B16B-789576DBDC4B}"/>
    <cellStyle name="SAPBEXfilterDrill 4 2 2 4 2" xfId="5224" xr:uid="{FB63B075-0214-455C-ADDB-7B3ADC21F1DD}"/>
    <cellStyle name="SAPBEXfilterDrill 4 2 2 4 3" xfId="8326" xr:uid="{80945D7A-A2B2-4468-BE1D-6FDFD515F1F3}"/>
    <cellStyle name="SAPBEXfilterDrill 4 2 2 5" xfId="3673" xr:uid="{D9FA2DB0-B98B-48A8-A29E-A62DE06607C1}"/>
    <cellStyle name="SAPBEXfilterDrill 4 2 2 6" xfId="6775" xr:uid="{67D407A7-B3BA-41A3-9102-E17F3ED10CD8}"/>
    <cellStyle name="SAPBEXfilterDrill 4 2 3" xfId="1329" xr:uid="{6B91CD82-6D4F-47D0-8FEC-11CB2D724548}"/>
    <cellStyle name="SAPBEXfilterDrill 4 2 3 2" xfId="2376" xr:uid="{DABC2382-E402-4D89-917D-A3B9117FE885}"/>
    <cellStyle name="SAPBEXfilterDrill 4 2 3 2 2" xfId="5482" xr:uid="{838A4AA7-5EA1-4345-8390-D006CA070F21}"/>
    <cellStyle name="SAPBEXfilterDrill 4 2 3 2 3" xfId="8584" xr:uid="{53BB7824-8D11-43BE-AC97-BE1D32933AB6}"/>
    <cellStyle name="SAPBEXfilterDrill 4 2 3 3" xfId="3931" xr:uid="{15525AFE-6A3B-4510-AC9F-3EFE5DC526CF}"/>
    <cellStyle name="SAPBEXfilterDrill 4 2 3 4" xfId="7033" xr:uid="{98BFCC7E-29C0-43BD-8C9D-C6335588DFF2}"/>
    <cellStyle name="SAPBEXfilterDrill 4 2 4" xfId="2896" xr:uid="{49E9EED7-B544-4970-918C-707949D9FBFD}"/>
    <cellStyle name="SAPBEXfilterDrill 4 2 4 2" xfId="5998" xr:uid="{369DA1C6-600C-4BA8-8104-9F6DBBDBF889}"/>
    <cellStyle name="SAPBEXfilterDrill 4 2 4 2 2" xfId="9100" xr:uid="{A4DFAFD3-C4A9-4D3C-AFC3-515D8BFAFE56}"/>
    <cellStyle name="SAPBEXfilterDrill 4 2 4 3" xfId="4450" xr:uid="{D7E12552-A0BF-4CF5-9C88-16FEB8ADB36A}"/>
    <cellStyle name="SAPBEXfilterDrill 4 2 4 4" xfId="7552" xr:uid="{31F4CBD1-ACEA-4702-A7D0-4B546BA5D447}"/>
    <cellStyle name="SAPBEXfilterDrill 4 2 5" xfId="1858" xr:uid="{BA5ECE2F-3370-45C3-94FE-2F015BF9F774}"/>
    <cellStyle name="SAPBEXfilterDrill 4 2 5 2" xfId="4966" xr:uid="{E6753F2C-B7E2-4905-A54C-2C9F4E97BB2A}"/>
    <cellStyle name="SAPBEXfilterDrill 4 2 5 3" xfId="8068" xr:uid="{908957D2-28EC-4935-9710-4C988E76CA98}"/>
    <cellStyle name="SAPBEXfilterDrill 4 2 6" xfId="3415" xr:uid="{D0EA1BE8-F723-4995-B84C-F176C72661BD}"/>
    <cellStyle name="SAPBEXfilterDrill 4 2 7" xfId="6517" xr:uid="{8528E433-69FE-40C9-9922-20CADE147C0A}"/>
    <cellStyle name="SAPBEXfilterDrill 5" xfId="373" xr:uid="{E9CE9010-7955-4244-9545-121868158A66}"/>
    <cellStyle name="SAPBEXfilterDrill 5 2" xfId="799" xr:uid="{3369122C-7627-413E-A439-4C8110CE3BFC}"/>
    <cellStyle name="SAPBEXfilterDrill 5 2 2" xfId="1072" xr:uid="{68BA16DD-AAA6-469D-83EE-08B445418ECE}"/>
    <cellStyle name="SAPBEXfilterDrill 5 2 2 2" xfId="1588" xr:uid="{20396723-0C4E-4680-AEA3-FD082494AF9A}"/>
    <cellStyle name="SAPBEXfilterDrill 5 2 2 2 2" xfId="2635" xr:uid="{0B128594-AFF0-4DAF-AD15-0A8706DBD12B}"/>
    <cellStyle name="SAPBEXfilterDrill 5 2 2 2 2 2" xfId="5741" xr:uid="{5D475265-937A-4C77-946F-25B2E579D4FC}"/>
    <cellStyle name="SAPBEXfilterDrill 5 2 2 2 2 3" xfId="8843" xr:uid="{A5AACBAE-7F26-4926-9B3E-292FE5A51ABF}"/>
    <cellStyle name="SAPBEXfilterDrill 5 2 2 2 3" xfId="4190" xr:uid="{CA2012AA-1AAF-4F6A-8340-7A2C7766903A}"/>
    <cellStyle name="SAPBEXfilterDrill 5 2 2 2 4" xfId="7292" xr:uid="{85C760F0-7D06-45D4-9EDC-0B83D2D55ECD}"/>
    <cellStyle name="SAPBEXfilterDrill 5 2 2 3" xfId="3155" xr:uid="{A805E401-5817-47DC-8E22-EDDE75E9AB0B}"/>
    <cellStyle name="SAPBEXfilterDrill 5 2 2 3 2" xfId="6257" xr:uid="{84C74B29-0431-4268-8A48-A6CABF56EC83}"/>
    <cellStyle name="SAPBEXfilterDrill 5 2 2 3 2 2" xfId="9359" xr:uid="{AA84030A-4201-4C3A-B52F-9C1C4F51A718}"/>
    <cellStyle name="SAPBEXfilterDrill 5 2 2 3 3" xfId="4709" xr:uid="{9AEB5866-7F32-4179-ACAB-8E248456E713}"/>
    <cellStyle name="SAPBEXfilterDrill 5 2 2 3 4" xfId="7811" xr:uid="{3963B178-1A9C-447B-80F5-12769444D7D1}"/>
    <cellStyle name="SAPBEXfilterDrill 5 2 2 4" xfId="2117" xr:uid="{717EE735-0E7F-476D-8573-6A7DA321C18E}"/>
    <cellStyle name="SAPBEXfilterDrill 5 2 2 4 2" xfId="5225" xr:uid="{D0E2FFD1-7BD4-4087-AA23-41456ACCE53B}"/>
    <cellStyle name="SAPBEXfilterDrill 5 2 2 4 3" xfId="8327" xr:uid="{6B97A7EF-3D2C-49C0-98AE-AE3742383991}"/>
    <cellStyle name="SAPBEXfilterDrill 5 2 2 5" xfId="3674" xr:uid="{5669889F-9474-4280-9E01-C1383124B71B}"/>
    <cellStyle name="SAPBEXfilterDrill 5 2 2 6" xfId="6776" xr:uid="{04EEADE8-7518-4FBF-9383-BA42A58204FC}"/>
    <cellStyle name="SAPBEXfilterDrill 5 2 3" xfId="1330" xr:uid="{E0FD2D00-0B32-4E5E-B555-EE35B03732A9}"/>
    <cellStyle name="SAPBEXfilterDrill 5 2 3 2" xfId="2377" xr:uid="{69FDDD7D-67FF-4CC6-A533-A42B59B79F87}"/>
    <cellStyle name="SAPBEXfilterDrill 5 2 3 2 2" xfId="5483" xr:uid="{14A7D4F1-C215-4322-A708-44D6A4B6B7A9}"/>
    <cellStyle name="SAPBEXfilterDrill 5 2 3 2 3" xfId="8585" xr:uid="{9044E63A-D702-491D-9694-0AFE4ADD0027}"/>
    <cellStyle name="SAPBEXfilterDrill 5 2 3 3" xfId="3932" xr:uid="{50E4BA47-4627-4ECA-8D0D-BE1F9C4AC842}"/>
    <cellStyle name="SAPBEXfilterDrill 5 2 3 4" xfId="7034" xr:uid="{D29A17F5-2280-4C94-9483-5EB05FE49813}"/>
    <cellStyle name="SAPBEXfilterDrill 5 2 4" xfId="2897" xr:uid="{C53F56B2-6B13-45DF-B76F-953495448A37}"/>
    <cellStyle name="SAPBEXfilterDrill 5 2 4 2" xfId="5999" xr:uid="{569FC018-4AB8-4584-A51A-280EAC061D6F}"/>
    <cellStyle name="SAPBEXfilterDrill 5 2 4 2 2" xfId="9101" xr:uid="{0E3E1204-F709-4B9E-A84D-AFA0C91E31AE}"/>
    <cellStyle name="SAPBEXfilterDrill 5 2 4 3" xfId="4451" xr:uid="{E370E053-1D0C-4368-B199-A216E671523A}"/>
    <cellStyle name="SAPBEXfilterDrill 5 2 4 4" xfId="7553" xr:uid="{E1D415C0-5111-4443-98D0-5ED4E5890C4B}"/>
    <cellStyle name="SAPBEXfilterDrill 5 2 5" xfId="1859" xr:uid="{28812121-3D9C-4069-9495-BD6CC3B9AC4E}"/>
    <cellStyle name="SAPBEXfilterDrill 5 2 5 2" xfId="4967" xr:uid="{1B7D2CCF-484A-409E-84A2-2E8DB5B7E959}"/>
    <cellStyle name="SAPBEXfilterDrill 5 2 5 3" xfId="8069" xr:uid="{608A16F9-4A2B-4541-BA65-6B49D41EC73A}"/>
    <cellStyle name="SAPBEXfilterDrill 5 2 6" xfId="3416" xr:uid="{ACF74702-4FF7-4A1E-B9AE-A4324561D4F5}"/>
    <cellStyle name="SAPBEXfilterDrill 5 2 7" xfId="6518" xr:uid="{C052DF42-D075-4BB5-9054-4AF25F7AEB49}"/>
    <cellStyle name="SAPBEXfilterDrill 6" xfId="374" xr:uid="{ACB6F3D8-C705-491F-894A-B64121D6DDC8}"/>
    <cellStyle name="SAPBEXfilterDrill 6 2" xfId="800" xr:uid="{C0D77357-A56A-43BB-977B-B2DB7D073A96}"/>
    <cellStyle name="SAPBEXfilterDrill 6 2 2" xfId="1073" xr:uid="{13937A6B-1A3B-4C6C-A7EC-7D9DD9991238}"/>
    <cellStyle name="SAPBEXfilterDrill 6 2 2 2" xfId="1589" xr:uid="{CE5B66AF-346E-4DE1-B867-83BAE75F6A7B}"/>
    <cellStyle name="SAPBEXfilterDrill 6 2 2 2 2" xfId="2636" xr:uid="{59DCB057-5BC4-4B4D-9BAC-601A0DA54DDF}"/>
    <cellStyle name="SAPBEXfilterDrill 6 2 2 2 2 2" xfId="5742" xr:uid="{E596622C-FDAE-4E49-BD75-E4D2F73E68B8}"/>
    <cellStyle name="SAPBEXfilterDrill 6 2 2 2 2 3" xfId="8844" xr:uid="{AD60074B-672D-4906-AB0E-4E60F043D414}"/>
    <cellStyle name="SAPBEXfilterDrill 6 2 2 2 3" xfId="4191" xr:uid="{89C06E7A-1932-4890-85DC-B4645C942045}"/>
    <cellStyle name="SAPBEXfilterDrill 6 2 2 2 4" xfId="7293" xr:uid="{A35850D8-BAD1-4731-A4F7-A9CA13605E2D}"/>
    <cellStyle name="SAPBEXfilterDrill 6 2 2 3" xfId="3156" xr:uid="{2B12C7F9-79F5-4471-BD0C-C01571947B0C}"/>
    <cellStyle name="SAPBEXfilterDrill 6 2 2 3 2" xfId="6258" xr:uid="{BD7892C2-6863-4C29-A71D-F4A96F726AFC}"/>
    <cellStyle name="SAPBEXfilterDrill 6 2 2 3 2 2" xfId="9360" xr:uid="{CD2CF265-6AAB-4456-BFC5-FA38C28DBFB7}"/>
    <cellStyle name="SAPBEXfilterDrill 6 2 2 3 3" xfId="4710" xr:uid="{CB51DEC1-0401-4667-9D80-B4D9B670F7E5}"/>
    <cellStyle name="SAPBEXfilterDrill 6 2 2 3 4" xfId="7812" xr:uid="{081CEDC5-BADA-4F61-9D47-E3C7064AFB59}"/>
    <cellStyle name="SAPBEXfilterDrill 6 2 2 4" xfId="2118" xr:uid="{6AE8158E-D214-44BB-AF98-949967BA0697}"/>
    <cellStyle name="SAPBEXfilterDrill 6 2 2 4 2" xfId="5226" xr:uid="{CE8F50F4-FD7B-49A9-A681-892C2E95E727}"/>
    <cellStyle name="SAPBEXfilterDrill 6 2 2 4 3" xfId="8328" xr:uid="{192DF251-028B-410A-9B98-85DDA1015FFA}"/>
    <cellStyle name="SAPBEXfilterDrill 6 2 2 5" xfId="3675" xr:uid="{0291151B-3423-4EE3-AE78-B6F0F49E300A}"/>
    <cellStyle name="SAPBEXfilterDrill 6 2 2 6" xfId="6777" xr:uid="{B64F7201-F335-49E0-9B67-B744FB6A95CA}"/>
    <cellStyle name="SAPBEXfilterDrill 6 2 3" xfId="1331" xr:uid="{A6F53686-C954-4F55-9EC6-E4CD3CB451D5}"/>
    <cellStyle name="SAPBEXfilterDrill 6 2 3 2" xfId="2378" xr:uid="{1EF44DBF-19B5-4B51-AE1B-BF849C249597}"/>
    <cellStyle name="SAPBEXfilterDrill 6 2 3 2 2" xfId="5484" xr:uid="{4F48A6BD-AD66-47C4-90C2-FD04A78997FD}"/>
    <cellStyle name="SAPBEXfilterDrill 6 2 3 2 3" xfId="8586" xr:uid="{EEF3AA94-6409-4920-AB45-AC524171E222}"/>
    <cellStyle name="SAPBEXfilterDrill 6 2 3 3" xfId="3933" xr:uid="{4433B29C-39A3-45D3-A58F-F7252E3BAE78}"/>
    <cellStyle name="SAPBEXfilterDrill 6 2 3 4" xfId="7035" xr:uid="{34058700-0A2E-4080-967D-2010422CBE52}"/>
    <cellStyle name="SAPBEXfilterDrill 6 2 4" xfId="2898" xr:uid="{1C475224-88DE-4FED-8325-0F500B73A24F}"/>
    <cellStyle name="SAPBEXfilterDrill 6 2 4 2" xfId="6000" xr:uid="{0EE96CBA-6E9A-4611-8AF1-FE316F7C00CC}"/>
    <cellStyle name="SAPBEXfilterDrill 6 2 4 2 2" xfId="9102" xr:uid="{94BC9081-DA9F-4407-B28A-8F6101429C87}"/>
    <cellStyle name="SAPBEXfilterDrill 6 2 4 3" xfId="4452" xr:uid="{843192D4-00D9-4515-BA2F-060DEDEE2547}"/>
    <cellStyle name="SAPBEXfilterDrill 6 2 4 4" xfId="7554" xr:uid="{B65DF823-CB10-4AD5-8EE0-11E77C4B98E9}"/>
    <cellStyle name="SAPBEXfilterDrill 6 2 5" xfId="1860" xr:uid="{457E209A-E934-4295-9A36-F105DACAA8C1}"/>
    <cellStyle name="SAPBEXfilterDrill 6 2 5 2" xfId="4968" xr:uid="{609FF106-9127-4773-8490-1E1CD6CEEAB9}"/>
    <cellStyle name="SAPBEXfilterDrill 6 2 5 3" xfId="8070" xr:uid="{6DBAAE30-344A-4820-85C7-3C09FC25A8FE}"/>
    <cellStyle name="SAPBEXfilterDrill 6 2 6" xfId="3417" xr:uid="{A4861413-5DDE-4030-B83F-E6B10CEBDE45}"/>
    <cellStyle name="SAPBEXfilterDrill 6 2 7" xfId="6519" xr:uid="{32FF59F2-CA59-4DE2-916A-A81959463F03}"/>
    <cellStyle name="SAPBEXfilterDrill 7" xfId="795" xr:uid="{1EBC0C62-DF2F-408A-B761-8BCB8AD714F3}"/>
    <cellStyle name="SAPBEXfilterDrill 7 2" xfId="1068" xr:uid="{D8B71327-2D33-4529-A670-A3B21CDB1917}"/>
    <cellStyle name="SAPBEXfilterDrill 7 2 2" xfId="1584" xr:uid="{EB554128-2CB2-45BF-8A6E-2E45FF658F0F}"/>
    <cellStyle name="SAPBEXfilterDrill 7 2 2 2" xfId="2631" xr:uid="{497022FE-134C-42B1-8753-4DC490FD09B8}"/>
    <cellStyle name="SAPBEXfilterDrill 7 2 2 2 2" xfId="5737" xr:uid="{A7F310FC-BA9A-4356-A8F9-2E00AC5AB492}"/>
    <cellStyle name="SAPBEXfilterDrill 7 2 2 2 3" xfId="8839" xr:uid="{890EEC85-1F8B-414E-8EEF-E761EA1028B0}"/>
    <cellStyle name="SAPBEXfilterDrill 7 2 2 3" xfId="4186" xr:uid="{A06B6007-2F1E-4113-B726-D90056F0242B}"/>
    <cellStyle name="SAPBEXfilterDrill 7 2 2 4" xfId="7288" xr:uid="{F2CDADA7-40BB-4A11-A4F1-E4410A98010E}"/>
    <cellStyle name="SAPBEXfilterDrill 7 2 3" xfId="3151" xr:uid="{288AAC21-8761-4BC5-BF00-E8273D5CE7A0}"/>
    <cellStyle name="SAPBEXfilterDrill 7 2 3 2" xfId="6253" xr:uid="{54EBD3DA-7BEA-4662-87F9-3F701275CDB8}"/>
    <cellStyle name="SAPBEXfilterDrill 7 2 3 2 2" xfId="9355" xr:uid="{3AE3AC81-9856-4F34-9B86-4BC91A7A704B}"/>
    <cellStyle name="SAPBEXfilterDrill 7 2 3 3" xfId="4705" xr:uid="{39918A93-6540-4E30-A55B-6E60E39D8CB7}"/>
    <cellStyle name="SAPBEXfilterDrill 7 2 3 4" xfId="7807" xr:uid="{047DFA3E-3373-470E-9B72-D210C25CA5D1}"/>
    <cellStyle name="SAPBEXfilterDrill 7 2 4" xfId="2113" xr:uid="{832391CC-E31C-4E4C-8301-E18F347C4C00}"/>
    <cellStyle name="SAPBEXfilterDrill 7 2 4 2" xfId="5221" xr:uid="{B26F95D3-A532-4526-AEE1-ABC204F854F2}"/>
    <cellStyle name="SAPBEXfilterDrill 7 2 4 3" xfId="8323" xr:uid="{5162DC79-DDD5-4F0D-9613-66FB9A7BF3CA}"/>
    <cellStyle name="SAPBEXfilterDrill 7 2 5" xfId="3670" xr:uid="{2BA993C9-B7E0-4031-B5E4-74637A52389A}"/>
    <cellStyle name="SAPBEXfilterDrill 7 2 6" xfId="6772" xr:uid="{2D922905-1377-4B60-B3DA-F4865ADAD9DD}"/>
    <cellStyle name="SAPBEXfilterDrill 7 3" xfId="1326" xr:uid="{29485F53-338C-4C7A-8FC0-D56248DC577F}"/>
    <cellStyle name="SAPBEXfilterDrill 7 3 2" xfId="2373" xr:uid="{E8E250D9-43FD-4E1D-BCE1-39FF42D950BF}"/>
    <cellStyle name="SAPBEXfilterDrill 7 3 2 2" xfId="5479" xr:uid="{68CAD6AE-03DB-4B39-9DAA-177EE64C7AD4}"/>
    <cellStyle name="SAPBEXfilterDrill 7 3 2 3" xfId="8581" xr:uid="{7360E049-4CEA-4ECD-87E7-BC6ECEF9A746}"/>
    <cellStyle name="SAPBEXfilterDrill 7 3 3" xfId="3928" xr:uid="{5EEBD702-0FF8-45A2-A7A1-587D5E1F715E}"/>
    <cellStyle name="SAPBEXfilterDrill 7 3 4" xfId="7030" xr:uid="{D1CADC21-C690-427D-A3E4-449DB1610B32}"/>
    <cellStyle name="SAPBEXfilterDrill 7 4" xfId="2893" xr:uid="{7E51FEA1-48C8-41B9-835A-B61EC9F41197}"/>
    <cellStyle name="SAPBEXfilterDrill 7 4 2" xfId="5995" xr:uid="{322C72FF-6F8C-4EEC-9A04-15C086733A13}"/>
    <cellStyle name="SAPBEXfilterDrill 7 4 2 2" xfId="9097" xr:uid="{BC304C1A-9453-4BBD-9B8B-4369DB12D4FA}"/>
    <cellStyle name="SAPBEXfilterDrill 7 4 3" xfId="4447" xr:uid="{A0814B5E-C570-4DA2-809D-4AAE793F622B}"/>
    <cellStyle name="SAPBEXfilterDrill 7 4 4" xfId="7549" xr:uid="{689A712F-514A-4EC1-BBEF-F590887D9C8D}"/>
    <cellStyle name="SAPBEXfilterDrill 7 5" xfId="1855" xr:uid="{2FE0DBCD-F8B3-4C17-B6A8-A24664DC212A}"/>
    <cellStyle name="SAPBEXfilterDrill 7 5 2" xfId="4963" xr:uid="{0C63571F-2B70-4FA6-A584-04B6BA8740DF}"/>
    <cellStyle name="SAPBEXfilterDrill 7 5 3" xfId="8065" xr:uid="{2ADE2DA6-0ADD-4FAB-B217-3220E683CE2D}"/>
    <cellStyle name="SAPBEXfilterDrill 7 6" xfId="3412" xr:uid="{F73D0EEE-E980-4928-9965-47DBF76D01E2}"/>
    <cellStyle name="SAPBEXfilterDrill 7 7" xfId="6514" xr:uid="{E606F4A3-D9A1-4957-B001-E43793E2062D}"/>
    <cellStyle name="SAPBEXfilterItem" xfId="375" xr:uid="{BD8D11B0-A484-4004-A9EA-31E46FB5ECB0}"/>
    <cellStyle name="SAPBEXfilterItem 2" xfId="376" xr:uid="{BCC874FA-C614-466C-B8DB-124B258F0E12}"/>
    <cellStyle name="SAPBEXfilterItem 2 2" xfId="801" xr:uid="{C773B20C-D4AC-45ED-A08D-D696BC34E49F}"/>
    <cellStyle name="SAPBEXfilterItem 2 2 2" xfId="1074" xr:uid="{C34DE7ED-C166-41DD-A8C9-0789DAE3043A}"/>
    <cellStyle name="SAPBEXfilterItem 2 2 2 2" xfId="1590" xr:uid="{6A646713-0279-4E71-8A65-C8F00C190589}"/>
    <cellStyle name="SAPBEXfilterItem 2 2 2 2 2" xfId="2637" xr:uid="{DB3A0958-9FEA-4F20-9303-2130A3BE5E92}"/>
    <cellStyle name="SAPBEXfilterItem 2 2 2 2 2 2" xfId="5743" xr:uid="{3A9EAA8E-2B1A-4A23-9685-728BDA37B2CB}"/>
    <cellStyle name="SAPBEXfilterItem 2 2 2 2 2 3" xfId="8845" xr:uid="{3F8BD8F3-65DE-40FD-9490-9991E34DD6A3}"/>
    <cellStyle name="SAPBEXfilterItem 2 2 2 2 3" xfId="4192" xr:uid="{F3D8C030-98CA-46B7-8021-8DA5EE2EE707}"/>
    <cellStyle name="SAPBEXfilterItem 2 2 2 2 4" xfId="7294" xr:uid="{1C7A0637-A260-46B5-8A7D-D9F3F2ED60A9}"/>
    <cellStyle name="SAPBEXfilterItem 2 2 2 3" xfId="3157" xr:uid="{01357A7C-4AEC-4F5D-ADE3-74BDB512A9AE}"/>
    <cellStyle name="SAPBEXfilterItem 2 2 2 3 2" xfId="6259" xr:uid="{1DC57A99-B10E-42D8-9738-1B33D4422DDA}"/>
    <cellStyle name="SAPBEXfilterItem 2 2 2 3 2 2" xfId="9361" xr:uid="{097C9481-8496-4FEA-AF2D-A2F6B5EAA8FD}"/>
    <cellStyle name="SAPBEXfilterItem 2 2 2 3 3" xfId="4711" xr:uid="{275B0AC8-AEA8-439F-AEFB-5E40A769C3BB}"/>
    <cellStyle name="SAPBEXfilterItem 2 2 2 3 4" xfId="7813" xr:uid="{C260ED95-3FF8-4831-8CED-1C0A67233CDA}"/>
    <cellStyle name="SAPBEXfilterItem 2 2 2 4" xfId="2119" xr:uid="{BEAE6B7F-74CA-463D-B709-85EE69D4FE86}"/>
    <cellStyle name="SAPBEXfilterItem 2 2 2 4 2" xfId="5227" xr:uid="{939568D7-14A8-4C81-A5AB-1E40DC98C453}"/>
    <cellStyle name="SAPBEXfilterItem 2 2 2 4 3" xfId="8329" xr:uid="{C77E8CA9-485F-463C-841F-BA45C96581E8}"/>
    <cellStyle name="SAPBEXfilterItem 2 2 2 5" xfId="3676" xr:uid="{7B9AEA89-5382-4B5D-A84D-0A2BD9A54EA4}"/>
    <cellStyle name="SAPBEXfilterItem 2 2 2 6" xfId="6778" xr:uid="{8BD3886B-4961-4F5B-8A09-60F53266E2F5}"/>
    <cellStyle name="SAPBEXfilterItem 2 2 3" xfId="1332" xr:uid="{88E64738-9401-4FB2-9F4A-8612B3665E86}"/>
    <cellStyle name="SAPBEXfilterItem 2 2 3 2" xfId="2379" xr:uid="{CA03964D-E1C9-4839-96A6-55DACCEED3EF}"/>
    <cellStyle name="SAPBEXfilterItem 2 2 3 2 2" xfId="5485" xr:uid="{83CD0A9D-2042-4940-8868-1E683E6F5464}"/>
    <cellStyle name="SAPBEXfilterItem 2 2 3 2 3" xfId="8587" xr:uid="{F56EE63B-77F6-435E-B810-E63929963914}"/>
    <cellStyle name="SAPBEXfilterItem 2 2 3 3" xfId="3934" xr:uid="{3B0E5A3D-40A5-4A36-B06B-0B1477B37ED7}"/>
    <cellStyle name="SAPBEXfilterItem 2 2 3 4" xfId="7036" xr:uid="{CBBFD63B-277E-4925-88E2-FA5F2E6FF9EA}"/>
    <cellStyle name="SAPBEXfilterItem 2 2 4" xfId="2899" xr:uid="{D110F1BA-D484-4169-AE88-4F9B222D469F}"/>
    <cellStyle name="SAPBEXfilterItem 2 2 4 2" xfId="6001" xr:uid="{E29CF7E1-B854-42AA-AB6D-BEECE7B56407}"/>
    <cellStyle name="SAPBEXfilterItem 2 2 4 2 2" xfId="9103" xr:uid="{6AE9B5E4-1AE1-46E1-8389-35094B9CF5E8}"/>
    <cellStyle name="SAPBEXfilterItem 2 2 4 3" xfId="4453" xr:uid="{6A3A425E-593C-4B8B-992B-BF7B23420E70}"/>
    <cellStyle name="SAPBEXfilterItem 2 2 4 4" xfId="7555" xr:uid="{AF962E88-1F04-4C47-B6B3-64BAB2E33A54}"/>
    <cellStyle name="SAPBEXfilterItem 2 2 5" xfId="1861" xr:uid="{216AD7AA-8746-45D6-A527-104E28803376}"/>
    <cellStyle name="SAPBEXfilterItem 2 2 5 2" xfId="4969" xr:uid="{F14A309B-80E6-45E5-A4FC-D6AF2EF9045B}"/>
    <cellStyle name="SAPBEXfilterItem 2 2 5 3" xfId="8071" xr:uid="{7FEC6755-3B1B-4238-A28C-D5A234F01022}"/>
    <cellStyle name="SAPBEXfilterItem 2 2 6" xfId="3418" xr:uid="{CFD3FDC7-1BF8-47D8-A6F0-CCE2FD709B18}"/>
    <cellStyle name="SAPBEXfilterItem 2 2 7" xfId="6520" xr:uid="{EB220FD8-8FCE-44DD-8922-783A60F127BD}"/>
    <cellStyle name="SAPBEXfilterItem 3" xfId="377" xr:uid="{A7F49FF8-6184-42CD-8899-AA32700A1ECF}"/>
    <cellStyle name="SAPBEXfilterItem 3 2" xfId="802" xr:uid="{8704B729-2287-4B84-B22B-3D3B500C50D0}"/>
    <cellStyle name="SAPBEXfilterItem 3 2 2" xfId="1075" xr:uid="{DFCCB16E-9B33-4453-AA3F-0200E52A8984}"/>
    <cellStyle name="SAPBEXfilterItem 3 2 2 2" xfId="1591" xr:uid="{A9BE5881-192F-4A5F-88DD-75B04210438B}"/>
    <cellStyle name="SAPBEXfilterItem 3 2 2 2 2" xfId="2638" xr:uid="{39085802-C962-44C5-BA8B-8234176B5AB1}"/>
    <cellStyle name="SAPBEXfilterItem 3 2 2 2 2 2" xfId="5744" xr:uid="{9989C256-F297-4932-A9A8-3944D34EF48B}"/>
    <cellStyle name="SAPBEXfilterItem 3 2 2 2 2 3" xfId="8846" xr:uid="{A83DF7FE-906D-4442-9D74-30DD32139E4B}"/>
    <cellStyle name="SAPBEXfilterItem 3 2 2 2 3" xfId="4193" xr:uid="{89C9035A-EBA5-49A1-ABEA-D8ADBA5A1C59}"/>
    <cellStyle name="SAPBEXfilterItem 3 2 2 2 4" xfId="7295" xr:uid="{AE347CF9-90CF-4515-A1FE-BB5C8F420F3F}"/>
    <cellStyle name="SAPBEXfilterItem 3 2 2 3" xfId="3158" xr:uid="{87CC5A49-D748-4472-9D88-4852CDE18540}"/>
    <cellStyle name="SAPBEXfilterItem 3 2 2 3 2" xfId="6260" xr:uid="{117D0B0A-02EF-4DEC-9223-BFDFA17D5043}"/>
    <cellStyle name="SAPBEXfilterItem 3 2 2 3 2 2" xfId="9362" xr:uid="{5F978B17-9CCA-497E-94C0-742461F12849}"/>
    <cellStyle name="SAPBEXfilterItem 3 2 2 3 3" xfId="4712" xr:uid="{0473F10A-F087-4A48-87F1-38FD9BFCFA8D}"/>
    <cellStyle name="SAPBEXfilterItem 3 2 2 3 4" xfId="7814" xr:uid="{C1F3C72C-EEB1-4981-9E84-B111266CEFA6}"/>
    <cellStyle name="SAPBEXfilterItem 3 2 2 4" xfId="2120" xr:uid="{850706C0-3B48-4410-89A9-629262A5041E}"/>
    <cellStyle name="SAPBEXfilterItem 3 2 2 4 2" xfId="5228" xr:uid="{9BAD1C81-9E94-4216-A2FF-C7A8D37FAB75}"/>
    <cellStyle name="SAPBEXfilterItem 3 2 2 4 3" xfId="8330" xr:uid="{34E7BF0E-127C-4336-A321-20CE074E9A25}"/>
    <cellStyle name="SAPBEXfilterItem 3 2 2 5" xfId="3677" xr:uid="{707FA184-0B71-492C-9A00-411338B23DF2}"/>
    <cellStyle name="SAPBEXfilterItem 3 2 2 6" xfId="6779" xr:uid="{9F002540-CD17-411B-BFEC-BB908E825ECD}"/>
    <cellStyle name="SAPBEXfilterItem 3 2 3" xfId="1333" xr:uid="{983D0A31-205D-4CD3-9985-1272AFB03A5F}"/>
    <cellStyle name="SAPBEXfilterItem 3 2 3 2" xfId="2380" xr:uid="{6590BCAB-D46E-4D5B-87D0-CA87F48F69F4}"/>
    <cellStyle name="SAPBEXfilterItem 3 2 3 2 2" xfId="5486" xr:uid="{603D0853-359B-4102-BEF8-5F7C3830BD87}"/>
    <cellStyle name="SAPBEXfilterItem 3 2 3 2 3" xfId="8588" xr:uid="{906EF644-F5DE-494D-B0BD-4DC5F81A1A78}"/>
    <cellStyle name="SAPBEXfilterItem 3 2 3 3" xfId="3935" xr:uid="{61A40973-1D19-4E38-8072-DBC854113FFD}"/>
    <cellStyle name="SAPBEXfilterItem 3 2 3 4" xfId="7037" xr:uid="{B06E5E93-9D1D-401D-AE50-B14185776105}"/>
    <cellStyle name="SAPBEXfilterItem 3 2 4" xfId="2900" xr:uid="{B4E440B4-3533-42C1-B880-058B1646EBE9}"/>
    <cellStyle name="SAPBEXfilterItem 3 2 4 2" xfId="6002" xr:uid="{2B8367A6-B08B-492B-B78B-04553310CE34}"/>
    <cellStyle name="SAPBEXfilterItem 3 2 4 2 2" xfId="9104" xr:uid="{87FF9757-AFBA-4371-AC47-C088E83BF810}"/>
    <cellStyle name="SAPBEXfilterItem 3 2 4 3" xfId="4454" xr:uid="{8CDB29C2-060E-4993-BD76-E868C750AE7D}"/>
    <cellStyle name="SAPBEXfilterItem 3 2 4 4" xfId="7556" xr:uid="{195A3EAA-4C31-49B3-AD67-7CF487F3D8D3}"/>
    <cellStyle name="SAPBEXfilterItem 3 2 5" xfId="1862" xr:uid="{754350C7-A22C-41C2-B6FD-01FFBF1AB39C}"/>
    <cellStyle name="SAPBEXfilterItem 3 2 5 2" xfId="4970" xr:uid="{9F7498E7-FFBB-4A4F-BC80-759442C2D9AF}"/>
    <cellStyle name="SAPBEXfilterItem 3 2 5 3" xfId="8072" xr:uid="{441D3A0A-A3E4-41BC-9E02-775BAECE7644}"/>
    <cellStyle name="SAPBEXfilterItem 3 2 6" xfId="3419" xr:uid="{04BC19ED-87ED-4B50-BDAE-CA083D11E2EE}"/>
    <cellStyle name="SAPBEXfilterItem 3 2 7" xfId="6521" xr:uid="{47129979-F28C-4123-93DA-4C40CF2F7FA9}"/>
    <cellStyle name="SAPBEXfilterItem 4" xfId="378" xr:uid="{E221B042-9097-43B2-B5CD-B28B4CE2AE39}"/>
    <cellStyle name="SAPBEXfilterItem 4 2" xfId="803" xr:uid="{3EEE04EF-C3B4-4006-8F3E-E1B4100DD3A8}"/>
    <cellStyle name="SAPBEXfilterItem 4 2 2" xfId="1076" xr:uid="{B18B187C-76D2-4A2A-B88D-5B7122A98FD5}"/>
    <cellStyle name="SAPBEXfilterItem 4 2 2 2" xfId="1592" xr:uid="{EF6874F6-1702-4BCA-A5BB-DE34A1BF8977}"/>
    <cellStyle name="SAPBEXfilterItem 4 2 2 2 2" xfId="2639" xr:uid="{0E5D0E88-74A7-4D92-94E9-07F245547196}"/>
    <cellStyle name="SAPBEXfilterItem 4 2 2 2 2 2" xfId="5745" xr:uid="{AF9E58B7-AA98-45A0-8E74-8B026B8BCFC4}"/>
    <cellStyle name="SAPBEXfilterItem 4 2 2 2 2 3" xfId="8847" xr:uid="{E7385D4B-BEDF-4677-9F94-4C3179F8D7D3}"/>
    <cellStyle name="SAPBEXfilterItem 4 2 2 2 3" xfId="4194" xr:uid="{F9EE5D9C-80EE-4B3B-BE6E-15B4D7FEA39A}"/>
    <cellStyle name="SAPBEXfilterItem 4 2 2 2 4" xfId="7296" xr:uid="{3D54798A-32E3-40D2-971D-4AC72EF04031}"/>
    <cellStyle name="SAPBEXfilterItem 4 2 2 3" xfId="3159" xr:uid="{40BD9A11-FF37-423A-ADA6-A106778785BD}"/>
    <cellStyle name="SAPBEXfilterItem 4 2 2 3 2" xfId="6261" xr:uid="{3ED8F4D7-2A41-4251-9771-4C45CE36FF01}"/>
    <cellStyle name="SAPBEXfilterItem 4 2 2 3 2 2" xfId="9363" xr:uid="{40C8267F-33EB-44F0-8267-0613CD12315F}"/>
    <cellStyle name="SAPBEXfilterItem 4 2 2 3 3" xfId="4713" xr:uid="{93764FFA-061B-4942-B6F3-C0EFC0B880CD}"/>
    <cellStyle name="SAPBEXfilterItem 4 2 2 3 4" xfId="7815" xr:uid="{F33E462A-89FF-4545-BB68-11F178112A5D}"/>
    <cellStyle name="SAPBEXfilterItem 4 2 2 4" xfId="2121" xr:uid="{EED2341B-2D72-4ADB-9575-A85F564A6FC0}"/>
    <cellStyle name="SAPBEXfilterItem 4 2 2 4 2" xfId="5229" xr:uid="{78814178-0AD2-4E66-9A67-EBE807754F38}"/>
    <cellStyle name="SAPBEXfilterItem 4 2 2 4 3" xfId="8331" xr:uid="{5EE375C7-DF3A-4863-839E-964915A411E5}"/>
    <cellStyle name="SAPBEXfilterItem 4 2 2 5" xfId="3678" xr:uid="{49F89D84-8EDE-4DE2-AD1C-87A724AABE4B}"/>
    <cellStyle name="SAPBEXfilterItem 4 2 2 6" xfId="6780" xr:uid="{262303B9-AB10-4DAF-B141-913127EF8027}"/>
    <cellStyle name="SAPBEXfilterItem 4 2 3" xfId="1334" xr:uid="{3FE77982-36A4-4697-A34D-1B21FE4194B4}"/>
    <cellStyle name="SAPBEXfilterItem 4 2 3 2" xfId="2381" xr:uid="{D923004C-5736-4560-BE0B-1794C2C09603}"/>
    <cellStyle name="SAPBEXfilterItem 4 2 3 2 2" xfId="5487" xr:uid="{AA761130-D219-4ADF-A743-37A1BC47F6DF}"/>
    <cellStyle name="SAPBEXfilterItem 4 2 3 2 3" xfId="8589" xr:uid="{0FB0CFE8-9AA3-4047-B342-F3CB6D0B3595}"/>
    <cellStyle name="SAPBEXfilterItem 4 2 3 3" xfId="3936" xr:uid="{45EC5200-F7D7-411A-960F-B9918FDEF901}"/>
    <cellStyle name="SAPBEXfilterItem 4 2 3 4" xfId="7038" xr:uid="{7DF8BAF8-52E3-4FF8-9892-51FF84DFF8BA}"/>
    <cellStyle name="SAPBEXfilterItem 4 2 4" xfId="2901" xr:uid="{C5FF2B40-516B-48CB-AE40-9EEF0A453643}"/>
    <cellStyle name="SAPBEXfilterItem 4 2 4 2" xfId="6003" xr:uid="{4B97D1D3-7B71-43D6-9437-0A8E516EFA26}"/>
    <cellStyle name="SAPBEXfilterItem 4 2 4 2 2" xfId="9105" xr:uid="{5C88FD15-6BB9-422E-92D4-BC3F45F4C779}"/>
    <cellStyle name="SAPBEXfilterItem 4 2 4 3" xfId="4455" xr:uid="{CCF87E14-C0E1-452E-9D32-64829FB84123}"/>
    <cellStyle name="SAPBEXfilterItem 4 2 4 4" xfId="7557" xr:uid="{B7A85DB6-E720-4628-87A2-94492A55EFB7}"/>
    <cellStyle name="SAPBEXfilterItem 4 2 5" xfId="1863" xr:uid="{B724E6E8-DC58-4A34-94B9-D3EF7AC48E77}"/>
    <cellStyle name="SAPBEXfilterItem 4 2 5 2" xfId="4971" xr:uid="{328F3993-D6A6-4EC1-A966-A1727BD0B4B3}"/>
    <cellStyle name="SAPBEXfilterItem 4 2 5 3" xfId="8073" xr:uid="{FF28729A-E3B6-43B1-A40D-CD2D3EEDFB2D}"/>
    <cellStyle name="SAPBEXfilterItem 4 2 6" xfId="3420" xr:uid="{35D10E54-3DF5-4102-9DF9-A7A92EFC6D34}"/>
    <cellStyle name="SAPBEXfilterItem 4 2 7" xfId="6522" xr:uid="{04658195-C3E5-4117-8B27-EFF4668D47BB}"/>
    <cellStyle name="SAPBEXfilterItem 5" xfId="379" xr:uid="{0F2AE8CE-4718-4D35-80E9-E9F300221D03}"/>
    <cellStyle name="SAPBEXfilterItem 5 2" xfId="804" xr:uid="{B19E154E-D435-41E5-BB80-B837986AF28A}"/>
    <cellStyle name="SAPBEXfilterItem 5 2 2" xfId="1077" xr:uid="{365329EE-9348-4E1F-B9D8-0300B3232990}"/>
    <cellStyle name="SAPBEXfilterItem 5 2 2 2" xfId="1593" xr:uid="{C27176A2-E03A-4E3C-87C7-9F4D8D01B0F4}"/>
    <cellStyle name="SAPBEXfilterItem 5 2 2 2 2" xfId="2640" xr:uid="{873BCFFD-00B7-425D-9749-C4696C22A139}"/>
    <cellStyle name="SAPBEXfilterItem 5 2 2 2 2 2" xfId="5746" xr:uid="{EA153A56-6C01-402B-B159-F62CBBA5688A}"/>
    <cellStyle name="SAPBEXfilterItem 5 2 2 2 2 3" xfId="8848" xr:uid="{374F6B1E-0FBF-475A-9BEC-760B5E704B6C}"/>
    <cellStyle name="SAPBEXfilterItem 5 2 2 2 3" xfId="4195" xr:uid="{8D89912B-77BC-4912-9AD8-BC7E2ACED344}"/>
    <cellStyle name="SAPBEXfilterItem 5 2 2 2 4" xfId="7297" xr:uid="{FE79A4E4-864A-4B4D-BFC4-E77CC31CCC02}"/>
    <cellStyle name="SAPBEXfilterItem 5 2 2 3" xfId="3160" xr:uid="{56A9BE3C-FA81-4472-9143-30582EFAEA74}"/>
    <cellStyle name="SAPBEXfilterItem 5 2 2 3 2" xfId="6262" xr:uid="{E9CCED71-506D-4754-9932-7A1A15D93188}"/>
    <cellStyle name="SAPBEXfilterItem 5 2 2 3 2 2" xfId="9364" xr:uid="{06C4BD29-1F47-4844-B1F9-8859E337D162}"/>
    <cellStyle name="SAPBEXfilterItem 5 2 2 3 3" xfId="4714" xr:uid="{37C4401F-508A-4035-AFC6-21FC59220D01}"/>
    <cellStyle name="SAPBEXfilterItem 5 2 2 3 4" xfId="7816" xr:uid="{F84C3738-EA8C-40CB-9A6C-BBE8D49D2B15}"/>
    <cellStyle name="SAPBEXfilterItem 5 2 2 4" xfId="2122" xr:uid="{5FFD5EA3-E41A-4F99-B29A-37279643FD0B}"/>
    <cellStyle name="SAPBEXfilterItem 5 2 2 4 2" xfId="5230" xr:uid="{4A991BFE-EC26-448B-9758-C83804BC2C1B}"/>
    <cellStyle name="SAPBEXfilterItem 5 2 2 4 3" xfId="8332" xr:uid="{2A17ADDE-41D5-46B4-B568-D761B26A304E}"/>
    <cellStyle name="SAPBEXfilterItem 5 2 2 5" xfId="3679" xr:uid="{F4063BD1-FF93-4C7F-BFCF-D6E6BF42FA1B}"/>
    <cellStyle name="SAPBEXfilterItem 5 2 2 6" xfId="6781" xr:uid="{1915424B-9F51-4940-918C-721CF037AD90}"/>
    <cellStyle name="SAPBEXfilterItem 5 2 3" xfId="1335" xr:uid="{EF42B6CC-9F9C-48D8-B0A2-358D262F9C32}"/>
    <cellStyle name="SAPBEXfilterItem 5 2 3 2" xfId="2382" xr:uid="{69BB0EB0-9A4B-47E8-93E2-466867440789}"/>
    <cellStyle name="SAPBEXfilterItem 5 2 3 2 2" xfId="5488" xr:uid="{B6D7C09D-C0DF-417A-88D6-715ED6C50E62}"/>
    <cellStyle name="SAPBEXfilterItem 5 2 3 2 3" xfId="8590" xr:uid="{A6A22192-81AE-4394-A4E1-38D39D99E877}"/>
    <cellStyle name="SAPBEXfilterItem 5 2 3 3" xfId="3937" xr:uid="{5C06361D-2DFF-4DDF-99E4-294B4A369F14}"/>
    <cellStyle name="SAPBEXfilterItem 5 2 3 4" xfId="7039" xr:uid="{B49DC5C3-79A8-4C59-9465-7618C566961B}"/>
    <cellStyle name="SAPBEXfilterItem 5 2 4" xfId="2902" xr:uid="{92C9CDE1-C1C8-4450-8BD6-9276CEE4F941}"/>
    <cellStyle name="SAPBEXfilterItem 5 2 4 2" xfId="6004" xr:uid="{4B18868E-B5CF-4995-9FE0-B0FEC2B79542}"/>
    <cellStyle name="SAPBEXfilterItem 5 2 4 2 2" xfId="9106" xr:uid="{FF867008-57DD-4B45-97EA-9DA5D2154787}"/>
    <cellStyle name="SAPBEXfilterItem 5 2 4 3" xfId="4456" xr:uid="{DCFF7165-3E76-43DE-8ED7-4A12F6137AE3}"/>
    <cellStyle name="SAPBEXfilterItem 5 2 4 4" xfId="7558" xr:uid="{AE49A527-97A3-4D55-858A-BAAF07D44720}"/>
    <cellStyle name="SAPBEXfilterItem 5 2 5" xfId="1864" xr:uid="{B2B6C3AE-0924-4E28-BA1F-C6C0D491DFE4}"/>
    <cellStyle name="SAPBEXfilterItem 5 2 5 2" xfId="4972" xr:uid="{CFD4E9BA-630A-4DFA-894C-873925C9259A}"/>
    <cellStyle name="SAPBEXfilterItem 5 2 5 3" xfId="8074" xr:uid="{6E201F04-9A87-4072-A243-85AE10D63935}"/>
    <cellStyle name="SAPBEXfilterItem 5 2 6" xfId="3421" xr:uid="{0BD1CE78-E254-4444-885D-C76AA8EDBF84}"/>
    <cellStyle name="SAPBEXfilterItem 5 2 7" xfId="6523" xr:uid="{1E03F026-2381-46FF-A4B8-B68F11AE9ED6}"/>
    <cellStyle name="SAPBEXfilterItem 6" xfId="380" xr:uid="{E8876FC0-1D1A-4356-9C3A-A928D5E47EAC}"/>
    <cellStyle name="SAPBEXfilterItem 6 2" xfId="805" xr:uid="{8739BEA1-3386-4842-B805-D7204F92C25D}"/>
    <cellStyle name="SAPBEXfilterItem 6 2 2" xfId="1078" xr:uid="{7171E5C1-1129-404E-AA4E-9817F8C1DF4E}"/>
    <cellStyle name="SAPBEXfilterItem 6 2 2 2" xfId="1594" xr:uid="{2680ADAE-3225-4AD6-BED9-3B42FD6BF82C}"/>
    <cellStyle name="SAPBEXfilterItem 6 2 2 2 2" xfId="2641" xr:uid="{F9EDC1C1-53B7-4194-8F12-56CB53AB48C4}"/>
    <cellStyle name="SAPBEXfilterItem 6 2 2 2 2 2" xfId="5747" xr:uid="{15A96D72-12AF-42CE-B31F-718A5737B700}"/>
    <cellStyle name="SAPBEXfilterItem 6 2 2 2 2 3" xfId="8849" xr:uid="{3A0E0945-9FD8-4D1F-86E5-4418BD955A87}"/>
    <cellStyle name="SAPBEXfilterItem 6 2 2 2 3" xfId="4196" xr:uid="{FC7A1DBE-6115-404B-84B9-C6AB9A2BD7ED}"/>
    <cellStyle name="SAPBEXfilterItem 6 2 2 2 4" xfId="7298" xr:uid="{3DD8A189-19DD-4E01-85B7-EF9361BC9A87}"/>
    <cellStyle name="SAPBEXfilterItem 6 2 2 3" xfId="3161" xr:uid="{7EBE32A0-0741-4ADF-9D60-CCABE40AF63B}"/>
    <cellStyle name="SAPBEXfilterItem 6 2 2 3 2" xfId="6263" xr:uid="{C0BEEC1E-3580-4569-AEC0-EA8BBAC52AB3}"/>
    <cellStyle name="SAPBEXfilterItem 6 2 2 3 2 2" xfId="9365" xr:uid="{0D6A68B7-51A4-4F99-9946-F6C8C80CEC5A}"/>
    <cellStyle name="SAPBEXfilterItem 6 2 2 3 3" xfId="4715" xr:uid="{4880BC6F-7928-4982-9601-A6D5236703F0}"/>
    <cellStyle name="SAPBEXfilterItem 6 2 2 3 4" xfId="7817" xr:uid="{68875D25-CE1A-40A8-9CE6-DC542221B4DC}"/>
    <cellStyle name="SAPBEXfilterItem 6 2 2 4" xfId="2123" xr:uid="{66391ACF-5C55-4780-8CD2-5438F3B063C3}"/>
    <cellStyle name="SAPBEXfilterItem 6 2 2 4 2" xfId="5231" xr:uid="{4ADA781B-53B4-470D-BA34-47007A5C7190}"/>
    <cellStyle name="SAPBEXfilterItem 6 2 2 4 3" xfId="8333" xr:uid="{B3CDC149-4334-40E0-8C0D-AB7501737CA4}"/>
    <cellStyle name="SAPBEXfilterItem 6 2 2 5" xfId="3680" xr:uid="{C3DE85EA-AD0E-4215-82A9-BF031217E5B8}"/>
    <cellStyle name="SAPBEXfilterItem 6 2 2 6" xfId="6782" xr:uid="{5AAA2410-FE42-482B-9127-4E367FE5249C}"/>
    <cellStyle name="SAPBEXfilterItem 6 2 3" xfId="1336" xr:uid="{D539E9C6-E12A-48D5-A6EB-E6A3B72B47BB}"/>
    <cellStyle name="SAPBEXfilterItem 6 2 3 2" xfId="2383" xr:uid="{5C2F59BC-B520-4B10-9CEC-5FBF63B70D43}"/>
    <cellStyle name="SAPBEXfilterItem 6 2 3 2 2" xfId="5489" xr:uid="{E3311668-24AD-4923-A08D-BE7874EFEE80}"/>
    <cellStyle name="SAPBEXfilterItem 6 2 3 2 3" xfId="8591" xr:uid="{11E6BADF-2731-46E7-AA42-51AB79225521}"/>
    <cellStyle name="SAPBEXfilterItem 6 2 3 3" xfId="3938" xr:uid="{67D65969-3811-4A75-BD77-494440F283AA}"/>
    <cellStyle name="SAPBEXfilterItem 6 2 3 4" xfId="7040" xr:uid="{FA6C203C-5158-4B34-9ADC-857378353CCB}"/>
    <cellStyle name="SAPBEXfilterItem 6 2 4" xfId="2903" xr:uid="{91E01EB4-0D63-465D-979D-D4040EE0019C}"/>
    <cellStyle name="SAPBEXfilterItem 6 2 4 2" xfId="6005" xr:uid="{C6382911-40CF-4FF6-88A8-3E46BCC27F77}"/>
    <cellStyle name="SAPBEXfilterItem 6 2 4 2 2" xfId="9107" xr:uid="{BBFEFA3B-12F1-4E10-AA01-48B72D0D7FF5}"/>
    <cellStyle name="SAPBEXfilterItem 6 2 4 3" xfId="4457" xr:uid="{7618C8A6-C13A-4044-A726-9F4244DDD79C}"/>
    <cellStyle name="SAPBEXfilterItem 6 2 4 4" xfId="7559" xr:uid="{D5AB4109-628B-45A2-AC67-61123EBEA235}"/>
    <cellStyle name="SAPBEXfilterItem 6 2 5" xfId="1865" xr:uid="{4FDC5C9A-9EF3-4C64-8C31-CCF6F1ECE59E}"/>
    <cellStyle name="SAPBEXfilterItem 6 2 5 2" xfId="4973" xr:uid="{84131166-A38F-4286-B256-0F2EE5B1A9B9}"/>
    <cellStyle name="SAPBEXfilterItem 6 2 5 3" xfId="8075" xr:uid="{81DAC62C-CEA1-4A50-8C29-35033C6C3E71}"/>
    <cellStyle name="SAPBEXfilterItem 6 2 6" xfId="3422" xr:uid="{06A35FD1-3BB2-41F2-8160-41C6D0067F92}"/>
    <cellStyle name="SAPBEXfilterItem 6 2 7" xfId="6524" xr:uid="{3931B880-53DC-4D23-96FA-4AF406F98CE1}"/>
    <cellStyle name="SAPBEXfilterText" xfId="381" xr:uid="{DB51831B-F105-4486-AB14-10F3A0099835}"/>
    <cellStyle name="SAPBEXfilterText 2" xfId="382" xr:uid="{1C25509A-4A16-4BA6-A0B1-DC9521BA6DDC}"/>
    <cellStyle name="SAPBEXfilterText 2 2" xfId="806" xr:uid="{6443C738-959A-449D-A8D1-24524756327B}"/>
    <cellStyle name="SAPBEXfilterText 2 2 2" xfId="1079" xr:uid="{1B23E3CB-F1A5-47AE-A00C-231237A1D751}"/>
    <cellStyle name="SAPBEXfilterText 2 2 2 2" xfId="1595" xr:uid="{707A84C5-056C-41E5-A4F7-D3A5C1A1E275}"/>
    <cellStyle name="SAPBEXfilterText 2 2 2 2 2" xfId="2642" xr:uid="{D8815E91-6151-466D-AA6E-4007B34ADF77}"/>
    <cellStyle name="SAPBEXfilterText 2 2 2 2 2 2" xfId="5748" xr:uid="{87B258B2-A122-48A9-823E-821FD018614B}"/>
    <cellStyle name="SAPBEXfilterText 2 2 2 2 2 3" xfId="8850" xr:uid="{2227EE25-8AA1-4708-AECA-6853D7E0D5EE}"/>
    <cellStyle name="SAPBEXfilterText 2 2 2 2 3" xfId="4197" xr:uid="{B8F95282-6568-4349-BC21-B93739005C9A}"/>
    <cellStyle name="SAPBEXfilterText 2 2 2 2 4" xfId="7299" xr:uid="{F36F4160-6F2E-4282-B8C2-BC7ABA43A88D}"/>
    <cellStyle name="SAPBEXfilterText 2 2 2 3" xfId="3162" xr:uid="{B96612DC-759A-4A8B-9785-17B91734054D}"/>
    <cellStyle name="SAPBEXfilterText 2 2 2 3 2" xfId="6264" xr:uid="{80CC69B1-1027-4EB3-A45E-E8A737D1F9F2}"/>
    <cellStyle name="SAPBEXfilterText 2 2 2 3 2 2" xfId="9366" xr:uid="{2EA090DA-5C9A-4844-9D7C-9ACAA3E9440B}"/>
    <cellStyle name="SAPBEXfilterText 2 2 2 3 3" xfId="4716" xr:uid="{C4B3633F-D2C4-4095-BAA8-4A6BBD23CD31}"/>
    <cellStyle name="SAPBEXfilterText 2 2 2 3 4" xfId="7818" xr:uid="{92F50E30-A87F-46A4-B59C-2DCE16FE0E29}"/>
    <cellStyle name="SAPBEXfilterText 2 2 2 4" xfId="2124" xr:uid="{2DDF7D48-B8FB-4143-AFFD-82D9A1DA9E3B}"/>
    <cellStyle name="SAPBEXfilterText 2 2 2 4 2" xfId="5232" xr:uid="{98DC7C4D-2505-4E0D-B765-A3BE853B5B0B}"/>
    <cellStyle name="SAPBEXfilterText 2 2 2 4 3" xfId="8334" xr:uid="{7B568E50-EC7B-42D1-8DB7-54368E090B65}"/>
    <cellStyle name="SAPBEXfilterText 2 2 2 5" xfId="3681" xr:uid="{C3DD54D5-4B8A-470E-A4F2-0333ABB16B51}"/>
    <cellStyle name="SAPBEXfilterText 2 2 2 6" xfId="6783" xr:uid="{E599601B-313D-411F-AF07-091E07D6C2DA}"/>
    <cellStyle name="SAPBEXfilterText 2 2 3" xfId="1337" xr:uid="{C86A7740-F519-4B39-8079-36A9E44EA314}"/>
    <cellStyle name="SAPBEXfilterText 2 2 3 2" xfId="2384" xr:uid="{BFD3D089-71DE-42F7-B9D8-D50059902703}"/>
    <cellStyle name="SAPBEXfilterText 2 2 3 2 2" xfId="5490" xr:uid="{3DBD9D47-8181-4ECE-A302-1B1822999DB0}"/>
    <cellStyle name="SAPBEXfilterText 2 2 3 2 3" xfId="8592" xr:uid="{04981DEB-5157-438C-878B-E4BCBC5BC86D}"/>
    <cellStyle name="SAPBEXfilterText 2 2 3 3" xfId="3939" xr:uid="{9AA08660-9EBE-42D8-888F-E1AC65ADF3B9}"/>
    <cellStyle name="SAPBEXfilterText 2 2 3 4" xfId="7041" xr:uid="{7DA23981-32CD-43C7-A2DA-6CC8844F3CB0}"/>
    <cellStyle name="SAPBEXfilterText 2 2 4" xfId="2904" xr:uid="{15996871-64D7-4105-A61D-839024156AAC}"/>
    <cellStyle name="SAPBEXfilterText 2 2 4 2" xfId="6006" xr:uid="{14786BD6-0FD3-4CF6-90C4-48F6422E428E}"/>
    <cellStyle name="SAPBEXfilterText 2 2 4 2 2" xfId="9108" xr:uid="{BB7505E0-0B96-42E4-9C3A-5940BF2D46D0}"/>
    <cellStyle name="SAPBEXfilterText 2 2 4 3" xfId="4458" xr:uid="{B114DCB5-A574-4D30-B031-079A64BB1908}"/>
    <cellStyle name="SAPBEXfilterText 2 2 4 4" xfId="7560" xr:uid="{AC9071AD-BA08-4C96-B315-05CC64BCE2F2}"/>
    <cellStyle name="SAPBEXfilterText 2 2 5" xfId="1866" xr:uid="{F6AA6C6C-08E0-494F-8759-EFCEFCB50E3B}"/>
    <cellStyle name="SAPBEXfilterText 2 2 5 2" xfId="4974" xr:uid="{4F08D4CC-45C6-41D9-8BD8-CAD59F1AA59D}"/>
    <cellStyle name="SAPBEXfilterText 2 2 5 3" xfId="8076" xr:uid="{08456F5A-CAE7-44D1-8897-F8C0A5C08299}"/>
    <cellStyle name="SAPBEXfilterText 2 2 6" xfId="3423" xr:uid="{35EB25EB-A4B1-4A20-BB42-8DC2A3C86145}"/>
    <cellStyle name="SAPBEXfilterText 2 2 7" xfId="6525" xr:uid="{7C2A6DE6-726F-4B42-9877-B393AA51FC17}"/>
    <cellStyle name="SAPBEXfilterText 3" xfId="383" xr:uid="{BFF15C3C-3D73-4F1B-B777-C79872E1248F}"/>
    <cellStyle name="SAPBEXfilterText 3 2" xfId="807" xr:uid="{3F5E47F7-AA3F-4E06-9ADD-07CBDE6B8AC9}"/>
    <cellStyle name="SAPBEXfilterText 3 2 2" xfId="1080" xr:uid="{343EEAE3-0565-4196-9690-725CC5EE50C9}"/>
    <cellStyle name="SAPBEXfilterText 3 2 2 2" xfId="1596" xr:uid="{3EF84E56-4476-4E01-A9E4-C3CC135514AC}"/>
    <cellStyle name="SAPBEXfilterText 3 2 2 2 2" xfId="2643" xr:uid="{BA344B49-EDBB-4001-9830-2A9F4351102E}"/>
    <cellStyle name="SAPBEXfilterText 3 2 2 2 2 2" xfId="5749" xr:uid="{C6828724-8B0D-441E-9BE9-4E93912247A1}"/>
    <cellStyle name="SAPBEXfilterText 3 2 2 2 2 3" xfId="8851" xr:uid="{4A1725B1-4AC8-4754-97AE-38F5841E5C91}"/>
    <cellStyle name="SAPBEXfilterText 3 2 2 2 3" xfId="4198" xr:uid="{6B6A5FCB-539E-4100-BE25-C4E7FBC90185}"/>
    <cellStyle name="SAPBEXfilterText 3 2 2 2 4" xfId="7300" xr:uid="{7A902477-8143-4399-9B78-3FCC46145BA9}"/>
    <cellStyle name="SAPBEXfilterText 3 2 2 3" xfId="3163" xr:uid="{D3C496CE-1EFC-4C92-A3F2-DC8FF1F82B49}"/>
    <cellStyle name="SAPBEXfilterText 3 2 2 3 2" xfId="6265" xr:uid="{0E0FEA55-A9A2-425A-A45F-386D18E6662A}"/>
    <cellStyle name="SAPBEXfilterText 3 2 2 3 2 2" xfId="9367" xr:uid="{0374D3F9-59DB-4662-84BD-6A98A064FF76}"/>
    <cellStyle name="SAPBEXfilterText 3 2 2 3 3" xfId="4717" xr:uid="{C5C3FCC0-DC77-458D-800C-21ADC302C02A}"/>
    <cellStyle name="SAPBEXfilterText 3 2 2 3 4" xfId="7819" xr:uid="{1E949CDD-0F4D-4E60-B42E-B6A31A296B22}"/>
    <cellStyle name="SAPBEXfilterText 3 2 2 4" xfId="2125" xr:uid="{7B3AA917-856B-4C58-9A00-54381C218B32}"/>
    <cellStyle name="SAPBEXfilterText 3 2 2 4 2" xfId="5233" xr:uid="{FB0D6C0D-A11A-48D2-B5D7-69007CD7082A}"/>
    <cellStyle name="SAPBEXfilterText 3 2 2 4 3" xfId="8335" xr:uid="{A48D1875-A5F7-4A49-B7E1-1C262D32F027}"/>
    <cellStyle name="SAPBEXfilterText 3 2 2 5" xfId="3682" xr:uid="{E0960D5B-A0D4-4004-9CAE-0CB44D3D6669}"/>
    <cellStyle name="SAPBEXfilterText 3 2 2 6" xfId="6784" xr:uid="{9296CB1D-2752-4E3E-8D2D-9B1EF2EAFF08}"/>
    <cellStyle name="SAPBEXfilterText 3 2 3" xfId="1338" xr:uid="{867B93BF-1755-4753-8726-14E83DD8D5D1}"/>
    <cellStyle name="SAPBEXfilterText 3 2 3 2" xfId="2385" xr:uid="{80151E11-7B69-4A9E-A20D-58F3B8A91D8E}"/>
    <cellStyle name="SAPBEXfilterText 3 2 3 2 2" xfId="5491" xr:uid="{97A6346D-25A0-4E21-8FF5-93C23DA09BDD}"/>
    <cellStyle name="SAPBEXfilterText 3 2 3 2 3" xfId="8593" xr:uid="{9FBCA7E3-1F39-4A14-B1F4-0B382E837906}"/>
    <cellStyle name="SAPBEXfilterText 3 2 3 3" xfId="3940" xr:uid="{619D51C1-3743-4D6E-AB7B-C63B89056CAB}"/>
    <cellStyle name="SAPBEXfilterText 3 2 3 4" xfId="7042" xr:uid="{412EF4B3-1A1D-4CE3-9C72-FE57E9C61593}"/>
    <cellStyle name="SAPBEXfilterText 3 2 4" xfId="2905" xr:uid="{82112981-0E52-469A-B128-A49404C1160C}"/>
    <cellStyle name="SAPBEXfilterText 3 2 4 2" xfId="6007" xr:uid="{99E47EC7-1586-49EC-A314-75C39F8BBF91}"/>
    <cellStyle name="SAPBEXfilterText 3 2 4 2 2" xfId="9109" xr:uid="{453660F0-8463-46BC-A8F6-C192B7E955E1}"/>
    <cellStyle name="SAPBEXfilterText 3 2 4 3" xfId="4459" xr:uid="{4249C562-97E7-4380-8D18-18AD5508807C}"/>
    <cellStyle name="SAPBEXfilterText 3 2 4 4" xfId="7561" xr:uid="{C60DED52-29B2-473B-B4DE-489B8F32DD07}"/>
    <cellStyle name="SAPBEXfilterText 3 2 5" xfId="1867" xr:uid="{7EA8A48E-7BC5-4359-A95F-DCAB9D819B1A}"/>
    <cellStyle name="SAPBEXfilterText 3 2 5 2" xfId="4975" xr:uid="{46FD718A-34BB-4FB1-94F9-897DBCD910B6}"/>
    <cellStyle name="SAPBEXfilterText 3 2 5 3" xfId="8077" xr:uid="{5F25BDC1-53E9-410D-A32B-F77AB4FEE158}"/>
    <cellStyle name="SAPBEXfilterText 3 2 6" xfId="3424" xr:uid="{9BDF26FB-251C-4A7B-9134-FE8A9B31EC0A}"/>
    <cellStyle name="SAPBEXfilterText 3 2 7" xfId="6526" xr:uid="{2029CC75-3427-4D50-BB4B-9F01CAD51C42}"/>
    <cellStyle name="SAPBEXfilterText 4" xfId="384" xr:uid="{945BF5E4-2201-4598-A330-3BA045E0F399}"/>
    <cellStyle name="SAPBEXfilterText 4 2" xfId="808" xr:uid="{DF948BFE-605C-4BAD-B6C5-FC375B0F5721}"/>
    <cellStyle name="SAPBEXfilterText 4 2 2" xfId="1081" xr:uid="{8BA0C8A7-4E9D-4CD8-AA0F-8E3E41BCE24F}"/>
    <cellStyle name="SAPBEXfilterText 4 2 2 2" xfId="1597" xr:uid="{6DA57E27-7470-40EA-BF83-37C51409D5C7}"/>
    <cellStyle name="SAPBEXfilterText 4 2 2 2 2" xfId="2644" xr:uid="{8D60F9DB-91AC-44C3-8E07-DF03D7527093}"/>
    <cellStyle name="SAPBEXfilterText 4 2 2 2 2 2" xfId="5750" xr:uid="{EC510276-F516-4773-9C0F-FBCE2746FC69}"/>
    <cellStyle name="SAPBEXfilterText 4 2 2 2 2 3" xfId="8852" xr:uid="{23C521DE-C319-4E05-8BFE-C1EDA1C5D064}"/>
    <cellStyle name="SAPBEXfilterText 4 2 2 2 3" xfId="4199" xr:uid="{C145F3BF-0F55-4CEB-A757-D952AF2BEB3D}"/>
    <cellStyle name="SAPBEXfilterText 4 2 2 2 4" xfId="7301" xr:uid="{DA8F4A12-2500-4FEB-BEAE-721CB73E1B81}"/>
    <cellStyle name="SAPBEXfilterText 4 2 2 3" xfId="3164" xr:uid="{3F779D67-E46D-4E27-BCEC-DF3FBA6B618B}"/>
    <cellStyle name="SAPBEXfilterText 4 2 2 3 2" xfId="6266" xr:uid="{D70CB610-1194-4BCD-9239-0138BE5EB8CA}"/>
    <cellStyle name="SAPBEXfilterText 4 2 2 3 2 2" xfId="9368" xr:uid="{3C9D6BE9-4DD1-4B60-B46E-899801311046}"/>
    <cellStyle name="SAPBEXfilterText 4 2 2 3 3" xfId="4718" xr:uid="{0CA52E8D-95C9-4844-A59F-B7D947B235AB}"/>
    <cellStyle name="SAPBEXfilterText 4 2 2 3 4" xfId="7820" xr:uid="{4CC5E01D-6BDF-431E-AFE0-5E2830746DE5}"/>
    <cellStyle name="SAPBEXfilterText 4 2 2 4" xfId="2126" xr:uid="{64746EB2-0442-43D3-BC14-176C92E7D1E6}"/>
    <cellStyle name="SAPBEXfilterText 4 2 2 4 2" xfId="5234" xr:uid="{C5D130E9-F704-44CC-96B8-A1FDA7C13686}"/>
    <cellStyle name="SAPBEXfilterText 4 2 2 4 3" xfId="8336" xr:uid="{94B472B9-F4E7-4033-94A7-C7F8AFC8E766}"/>
    <cellStyle name="SAPBEXfilterText 4 2 2 5" xfId="3683" xr:uid="{9CAC2464-F699-4B26-8C30-86EF4153B087}"/>
    <cellStyle name="SAPBEXfilterText 4 2 2 6" xfId="6785" xr:uid="{E230E3B1-B9C1-465D-9739-FC006A829226}"/>
    <cellStyle name="SAPBEXfilterText 4 2 3" xfId="1339" xr:uid="{DD2F572A-A6D2-492C-A81E-EFFB3E54AE50}"/>
    <cellStyle name="SAPBEXfilterText 4 2 3 2" xfId="2386" xr:uid="{4B51E8DC-D403-4917-B601-BF41D33099E9}"/>
    <cellStyle name="SAPBEXfilterText 4 2 3 2 2" xfId="5492" xr:uid="{53B76F48-2475-4BD7-A3EE-E9DE5FE5923D}"/>
    <cellStyle name="SAPBEXfilterText 4 2 3 2 3" xfId="8594" xr:uid="{195E200A-C456-46A1-AF4A-03C678A880EC}"/>
    <cellStyle name="SAPBEXfilterText 4 2 3 3" xfId="3941" xr:uid="{DA3F01BB-FE30-4D1E-9CBE-ED8E70650D39}"/>
    <cellStyle name="SAPBEXfilterText 4 2 3 4" xfId="7043" xr:uid="{FA22F1FF-2D8F-4018-8292-96E5C4DF2EC7}"/>
    <cellStyle name="SAPBEXfilterText 4 2 4" xfId="2906" xr:uid="{EBF63BDE-E39E-4967-8EEF-2ECBD9BD06A0}"/>
    <cellStyle name="SAPBEXfilterText 4 2 4 2" xfId="6008" xr:uid="{6916AA03-E502-4F57-AAA1-35013648D793}"/>
    <cellStyle name="SAPBEXfilterText 4 2 4 2 2" xfId="9110" xr:uid="{32BB26A9-CC80-4099-9021-16B69E16858D}"/>
    <cellStyle name="SAPBEXfilterText 4 2 4 3" xfId="4460" xr:uid="{4936CBCC-FB59-44F1-B773-4DA601A765AD}"/>
    <cellStyle name="SAPBEXfilterText 4 2 4 4" xfId="7562" xr:uid="{6B610268-AC8A-46A5-B44A-F5723F71D8E0}"/>
    <cellStyle name="SAPBEXfilterText 4 2 5" xfId="1868" xr:uid="{734C8952-A5BF-46BC-94AD-4830297B7436}"/>
    <cellStyle name="SAPBEXfilterText 4 2 5 2" xfId="4976" xr:uid="{6A041F9E-1167-499D-A88D-0BB1BFD257B2}"/>
    <cellStyle name="SAPBEXfilterText 4 2 5 3" xfId="8078" xr:uid="{0F566265-11E2-4FDE-AE18-42717FDF8409}"/>
    <cellStyle name="SAPBEXfilterText 4 2 6" xfId="3425" xr:uid="{A7E34297-06EA-4DBD-8768-3D9D7E477461}"/>
    <cellStyle name="SAPBEXfilterText 4 2 7" xfId="6527" xr:uid="{07EF539F-C419-44FF-8801-8587E75FFDC1}"/>
    <cellStyle name="SAPBEXfilterText 5" xfId="385" xr:uid="{6FE97EDB-4287-4108-B1CC-93C5D12858F9}"/>
    <cellStyle name="SAPBEXfilterText 5 2" xfId="809" xr:uid="{CD0318CB-9B4A-48E0-B03D-6A69B4DEDD3C}"/>
    <cellStyle name="SAPBEXfilterText 5 2 2" xfId="1082" xr:uid="{6BFD9003-598F-4887-83FE-801C5A17E448}"/>
    <cellStyle name="SAPBEXfilterText 5 2 2 2" xfId="1598" xr:uid="{1FCED8BC-965F-4A03-A55F-9171C0AAB796}"/>
    <cellStyle name="SAPBEXfilterText 5 2 2 2 2" xfId="2645" xr:uid="{ED9E9BE6-79F9-4FB1-B53F-377D21D14577}"/>
    <cellStyle name="SAPBEXfilterText 5 2 2 2 2 2" xfId="5751" xr:uid="{0D8B1B1C-8663-43C1-8E5B-C2D278BDB008}"/>
    <cellStyle name="SAPBEXfilterText 5 2 2 2 2 3" xfId="8853" xr:uid="{275ED506-08CC-4F62-8F1F-B22373B5A8C8}"/>
    <cellStyle name="SAPBEXfilterText 5 2 2 2 3" xfId="4200" xr:uid="{32A87C7D-10E5-4D04-AFB8-14FFCE21755D}"/>
    <cellStyle name="SAPBEXfilterText 5 2 2 2 4" xfId="7302" xr:uid="{17E9272F-E70F-4188-B6CB-86468B29C659}"/>
    <cellStyle name="SAPBEXfilterText 5 2 2 3" xfId="3165" xr:uid="{C9DC7557-0DB9-4ED4-B4E5-B62135B50D48}"/>
    <cellStyle name="SAPBEXfilterText 5 2 2 3 2" xfId="6267" xr:uid="{A10881FF-A475-4652-AFEA-CFFC7BBDAB3B}"/>
    <cellStyle name="SAPBEXfilterText 5 2 2 3 2 2" xfId="9369" xr:uid="{5B864DEB-6D98-4DF5-907A-99E7AECF7B10}"/>
    <cellStyle name="SAPBEXfilterText 5 2 2 3 3" xfId="4719" xr:uid="{3C959115-79A9-4E3E-9B1B-307D1C2C21B3}"/>
    <cellStyle name="SAPBEXfilterText 5 2 2 3 4" xfId="7821" xr:uid="{5B061280-70C3-4B45-BA62-591D09880FCB}"/>
    <cellStyle name="SAPBEXfilterText 5 2 2 4" xfId="2127" xr:uid="{FEEE66F6-70A9-4F32-A96C-453A62A14C01}"/>
    <cellStyle name="SAPBEXfilterText 5 2 2 4 2" xfId="5235" xr:uid="{215B2386-6F7A-4AD7-A4E2-37FDACD99311}"/>
    <cellStyle name="SAPBEXfilterText 5 2 2 4 3" xfId="8337" xr:uid="{54C18C37-F4FB-48A0-9D53-B372D77B961C}"/>
    <cellStyle name="SAPBEXfilterText 5 2 2 5" xfId="3684" xr:uid="{41D88313-27F5-4500-A390-F195C8B26EC1}"/>
    <cellStyle name="SAPBEXfilterText 5 2 2 6" xfId="6786" xr:uid="{2BB3C6C2-1744-4601-99FC-75C1419A6753}"/>
    <cellStyle name="SAPBEXfilterText 5 2 3" xfId="1340" xr:uid="{B70411C8-159D-45BC-92CF-14B3CD9289DC}"/>
    <cellStyle name="SAPBEXfilterText 5 2 3 2" xfId="2387" xr:uid="{F6C6BC2E-8C50-44D9-ABF1-5CD46669039D}"/>
    <cellStyle name="SAPBEXfilterText 5 2 3 2 2" xfId="5493" xr:uid="{B9BE9600-3437-4AF1-91C1-4EB717BEBAB0}"/>
    <cellStyle name="SAPBEXfilterText 5 2 3 2 3" xfId="8595" xr:uid="{9A9B12F6-ED30-4818-B6E2-AA98DA7F56B3}"/>
    <cellStyle name="SAPBEXfilterText 5 2 3 3" xfId="3942" xr:uid="{79DAE4AE-7C06-46DE-B0D4-9910EE314203}"/>
    <cellStyle name="SAPBEXfilterText 5 2 3 4" xfId="7044" xr:uid="{D4E7980F-8A35-485B-965F-892B74C8A9B1}"/>
    <cellStyle name="SAPBEXfilterText 5 2 4" xfId="2907" xr:uid="{CAA56246-F595-49C9-8D67-A2294ABA14BD}"/>
    <cellStyle name="SAPBEXfilterText 5 2 4 2" xfId="6009" xr:uid="{99F54D9B-CD90-49CE-8254-8AD41E946083}"/>
    <cellStyle name="SAPBEXfilterText 5 2 4 2 2" xfId="9111" xr:uid="{C8B43EDE-97F2-478B-9287-BF4F0FF1940C}"/>
    <cellStyle name="SAPBEXfilterText 5 2 4 3" xfId="4461" xr:uid="{A8B5D16D-D526-4AC0-B193-B0BBB50BA5B5}"/>
    <cellStyle name="SAPBEXfilterText 5 2 4 4" xfId="7563" xr:uid="{A980A624-61CA-4604-8CD7-63492DCB1F05}"/>
    <cellStyle name="SAPBEXfilterText 5 2 5" xfId="1869" xr:uid="{05D54878-A6D8-4125-A5D6-65C5BCDF7732}"/>
    <cellStyle name="SAPBEXfilterText 5 2 5 2" xfId="4977" xr:uid="{E48D0ADF-6BE1-4722-B90A-B5933FFB7BC5}"/>
    <cellStyle name="SAPBEXfilterText 5 2 5 3" xfId="8079" xr:uid="{12DFDFB1-B5D3-4686-9D32-067149BC9E64}"/>
    <cellStyle name="SAPBEXfilterText 5 2 6" xfId="3426" xr:uid="{133D0904-BBB4-4639-91F0-7F4E43BCB891}"/>
    <cellStyle name="SAPBEXfilterText 5 2 7" xfId="6528" xr:uid="{5D189FCD-B619-414E-950B-DED466AA0D53}"/>
    <cellStyle name="SAPBEXfilterText 6" xfId="386" xr:uid="{466E72A7-B475-41AE-A2FA-9C640710A00D}"/>
    <cellStyle name="SAPBEXfilterText 6 2" xfId="810" xr:uid="{39153CC1-9CD3-41DF-80BE-CB92CA1B59C4}"/>
    <cellStyle name="SAPBEXfilterText 6 2 2" xfId="1083" xr:uid="{A4676AF8-4731-4310-908C-CAED367B7356}"/>
    <cellStyle name="SAPBEXfilterText 6 2 2 2" xfId="1599" xr:uid="{3E310FAD-3B11-4A7A-AC28-A4A5F11BA0A5}"/>
    <cellStyle name="SAPBEXfilterText 6 2 2 2 2" xfId="2646" xr:uid="{A1B98BF2-CFDB-4951-858E-BF4802840434}"/>
    <cellStyle name="SAPBEXfilterText 6 2 2 2 2 2" xfId="5752" xr:uid="{25DD80C8-A60A-4FBC-B35E-384E613E1F86}"/>
    <cellStyle name="SAPBEXfilterText 6 2 2 2 2 3" xfId="8854" xr:uid="{6F6F9723-478C-442E-A22D-CDB2ED1FD5B8}"/>
    <cellStyle name="SAPBEXfilterText 6 2 2 2 3" xfId="4201" xr:uid="{DBDCA76A-61D7-410B-B44A-6102866411FA}"/>
    <cellStyle name="SAPBEXfilterText 6 2 2 2 4" xfId="7303" xr:uid="{A94EA1E7-A272-42E4-8777-22B82AB77F99}"/>
    <cellStyle name="SAPBEXfilterText 6 2 2 3" xfId="3166" xr:uid="{540B040E-682E-4AAE-8F88-F152E18595DB}"/>
    <cellStyle name="SAPBEXfilterText 6 2 2 3 2" xfId="6268" xr:uid="{99DE1D52-DF84-4750-83EB-A65E68F49EBF}"/>
    <cellStyle name="SAPBEXfilterText 6 2 2 3 2 2" xfId="9370" xr:uid="{965DA092-C4D5-489E-8615-D503BD7B8CC1}"/>
    <cellStyle name="SAPBEXfilterText 6 2 2 3 3" xfId="4720" xr:uid="{ABC50A8C-AF82-460E-9A1E-BCBFCF581E6F}"/>
    <cellStyle name="SAPBEXfilterText 6 2 2 3 4" xfId="7822" xr:uid="{268F0C52-D2AA-49D2-A1A6-E9150D7FA26F}"/>
    <cellStyle name="SAPBEXfilterText 6 2 2 4" xfId="2128" xr:uid="{5870B8A9-F066-47FC-8BDF-25CB3201FA34}"/>
    <cellStyle name="SAPBEXfilterText 6 2 2 4 2" xfId="5236" xr:uid="{3CC14E28-A07B-4020-9D61-2F6A9E87E3BE}"/>
    <cellStyle name="SAPBEXfilterText 6 2 2 4 3" xfId="8338" xr:uid="{EDF0114C-8331-4FB0-88A2-547801218D46}"/>
    <cellStyle name="SAPBEXfilterText 6 2 2 5" xfId="3685" xr:uid="{86324C26-635B-4686-95D1-CEE67399E523}"/>
    <cellStyle name="SAPBEXfilterText 6 2 2 6" xfId="6787" xr:uid="{5E729020-B555-46B2-A49C-DEF3641BFBC9}"/>
    <cellStyle name="SAPBEXfilterText 6 2 3" xfId="1341" xr:uid="{F8E7EBE2-2652-4998-B5B3-78380F50E845}"/>
    <cellStyle name="SAPBEXfilterText 6 2 3 2" xfId="2388" xr:uid="{F06169F0-EE10-48D7-B280-9B8C64A5C385}"/>
    <cellStyle name="SAPBEXfilterText 6 2 3 2 2" xfId="5494" xr:uid="{1E3B6E8C-AC5B-4CAE-B54D-A6BDE463D2E1}"/>
    <cellStyle name="SAPBEXfilterText 6 2 3 2 3" xfId="8596" xr:uid="{1A863B48-9EBB-4445-868D-EA3EC2DB41E5}"/>
    <cellStyle name="SAPBEXfilterText 6 2 3 3" xfId="3943" xr:uid="{4F88A46D-F8FE-4E3C-89F4-4E865A027BD0}"/>
    <cellStyle name="SAPBEXfilterText 6 2 3 4" xfId="7045" xr:uid="{CE9E0BF8-C4DB-4650-AF3C-EA2710F55829}"/>
    <cellStyle name="SAPBEXfilterText 6 2 4" xfId="2908" xr:uid="{6E6CA9A7-CB8D-4AD3-9A13-DFCAB7CC9F42}"/>
    <cellStyle name="SAPBEXfilterText 6 2 4 2" xfId="6010" xr:uid="{D5D08AD3-FF1A-4924-AC0E-5C3E67237525}"/>
    <cellStyle name="SAPBEXfilterText 6 2 4 2 2" xfId="9112" xr:uid="{0DEAF826-584E-4655-A1BE-DF6A03691D4E}"/>
    <cellStyle name="SAPBEXfilterText 6 2 4 3" xfId="4462" xr:uid="{F7A4BBC7-6909-4734-BFE7-A5BBC28D401D}"/>
    <cellStyle name="SAPBEXfilterText 6 2 4 4" xfId="7564" xr:uid="{AFAB4B4A-A62C-44C0-998A-BDAF769FAA51}"/>
    <cellStyle name="SAPBEXfilterText 6 2 5" xfId="1870" xr:uid="{C918609B-729B-4CE8-8768-F5004B32A934}"/>
    <cellStyle name="SAPBEXfilterText 6 2 5 2" xfId="4978" xr:uid="{A75E11C8-B507-4CE2-8662-862E20943E90}"/>
    <cellStyle name="SAPBEXfilterText 6 2 5 3" xfId="8080" xr:uid="{59347DD3-1B8D-4D04-A2B2-5BFDEBC6DDFB}"/>
    <cellStyle name="SAPBEXfilterText 6 2 6" xfId="3427" xr:uid="{DED50D4E-B46C-4D33-B4BF-D183D7BE1E4C}"/>
    <cellStyle name="SAPBEXfilterText 6 2 7" xfId="6529" xr:uid="{44846E40-0418-4C7F-8E59-F32631AB3C1E}"/>
    <cellStyle name="SAPBEXformats" xfId="387" xr:uid="{3050AB21-827A-49DD-8AE3-C90A0EBDFC68}"/>
    <cellStyle name="SAPBEXformats 2" xfId="388" xr:uid="{31B8DFDB-63B5-45C9-A13C-4B2F3F8DEBC3}"/>
    <cellStyle name="SAPBEXformats 2 2" xfId="811" xr:uid="{330E346C-40CA-4E96-AEC8-A893238E0047}"/>
    <cellStyle name="SAPBEXformats 2 2 2" xfId="1084" xr:uid="{8814697E-56CC-4EF8-BFD7-CE13DD3B1C42}"/>
    <cellStyle name="SAPBEXformats 2 2 2 2" xfId="1600" xr:uid="{5595358C-AA56-4133-AA96-899562CD24FF}"/>
    <cellStyle name="SAPBEXformats 2 2 2 2 2" xfId="2647" xr:uid="{571C64A6-B4FE-44A5-A2A0-C9F046161709}"/>
    <cellStyle name="SAPBEXformats 2 2 2 2 2 2" xfId="5753" xr:uid="{1BB45999-D38A-4D25-84CA-2BD2A70D04B1}"/>
    <cellStyle name="SAPBEXformats 2 2 2 2 2 3" xfId="8855" xr:uid="{845CAE87-4632-481C-AF8D-96720FFCB6AF}"/>
    <cellStyle name="SAPBEXformats 2 2 2 2 3" xfId="4202" xr:uid="{C5C51C7F-4B57-4F28-93C3-B4B8ED538387}"/>
    <cellStyle name="SAPBEXformats 2 2 2 2 4" xfId="7304" xr:uid="{CB3B4FA3-196A-46EA-B866-518715DEA34C}"/>
    <cellStyle name="SAPBEXformats 2 2 2 3" xfId="3167" xr:uid="{C6B99C5D-AA6B-4932-9F24-62F8087AFDB0}"/>
    <cellStyle name="SAPBEXformats 2 2 2 3 2" xfId="6269" xr:uid="{50E194E5-FF2F-4084-9EA3-E4120ADE1B25}"/>
    <cellStyle name="SAPBEXformats 2 2 2 3 2 2" xfId="9371" xr:uid="{5EB185CD-0280-47D1-8EB2-2468FA58673D}"/>
    <cellStyle name="SAPBEXformats 2 2 2 3 3" xfId="4721" xr:uid="{67396121-31F3-471A-BE94-176F1E75C1A6}"/>
    <cellStyle name="SAPBEXformats 2 2 2 3 4" xfId="7823" xr:uid="{04949224-EEAE-4B06-9163-9E87D1BCDED3}"/>
    <cellStyle name="SAPBEXformats 2 2 2 4" xfId="2129" xr:uid="{943675B6-7FDD-4970-8C1A-F505BB44FFD6}"/>
    <cellStyle name="SAPBEXformats 2 2 2 4 2" xfId="5237" xr:uid="{6307A31B-58CF-4AFA-B04D-4A6C752FBF70}"/>
    <cellStyle name="SAPBEXformats 2 2 2 4 3" xfId="8339" xr:uid="{D73AA73E-F0B4-4940-8562-5D4C2C26A0B5}"/>
    <cellStyle name="SAPBEXformats 2 2 2 5" xfId="3686" xr:uid="{254E25E1-AD57-4B38-BFCF-9058A75D24CC}"/>
    <cellStyle name="SAPBEXformats 2 2 2 6" xfId="6788" xr:uid="{3B57101A-ECD1-4AA7-B1A7-D85D3DFB129E}"/>
    <cellStyle name="SAPBEXformats 2 2 3" xfId="1342" xr:uid="{93E118F1-E573-46FC-A07B-7F8EA504B61E}"/>
    <cellStyle name="SAPBEXformats 2 2 3 2" xfId="2389" xr:uid="{D5BDB9E1-A086-4B14-AD8B-0CF5769A3D28}"/>
    <cellStyle name="SAPBEXformats 2 2 3 2 2" xfId="5495" xr:uid="{4FC54D27-ED14-46D7-9E1C-43BB1775047C}"/>
    <cellStyle name="SAPBEXformats 2 2 3 2 3" xfId="8597" xr:uid="{76036083-2EBC-4A39-B6EE-9F91907C4FF9}"/>
    <cellStyle name="SAPBEXformats 2 2 3 3" xfId="3944" xr:uid="{E006730C-FDC1-48C6-830C-7154531ED8F2}"/>
    <cellStyle name="SAPBEXformats 2 2 3 4" xfId="7046" xr:uid="{FA40B999-8AC3-4732-AE5C-07F82F5EB862}"/>
    <cellStyle name="SAPBEXformats 2 2 4" xfId="2909" xr:uid="{78DF3F55-D837-42B7-B415-7B789FE061DE}"/>
    <cellStyle name="SAPBEXformats 2 2 4 2" xfId="6011" xr:uid="{C9EB0C8F-3273-4EAA-B9E3-CA2BF090FDFD}"/>
    <cellStyle name="SAPBEXformats 2 2 4 2 2" xfId="9113" xr:uid="{C9482007-AC3F-4EE8-8419-1E49E98B6C18}"/>
    <cellStyle name="SAPBEXformats 2 2 4 3" xfId="4463" xr:uid="{F5632BCA-F0DA-4C32-BA29-5D4271BBADC7}"/>
    <cellStyle name="SAPBEXformats 2 2 4 4" xfId="7565" xr:uid="{A565B8B1-3D32-43D6-AE1E-FAE1F9CC0A7D}"/>
    <cellStyle name="SAPBEXformats 2 2 5" xfId="1871" xr:uid="{FF9A6A65-7F1F-43A4-ABB2-2C4C2DF8389F}"/>
    <cellStyle name="SAPBEXformats 2 2 5 2" xfId="4979" xr:uid="{792219E1-5EEA-4B1A-AE86-CDEF89571D8F}"/>
    <cellStyle name="SAPBEXformats 2 2 5 3" xfId="8081" xr:uid="{A4B7210B-542B-4A45-8CCC-975999E33A22}"/>
    <cellStyle name="SAPBEXformats 2 2 6" xfId="3428" xr:uid="{B45E5F3C-8678-4FC0-B7D0-64993877CE59}"/>
    <cellStyle name="SAPBEXformats 2 2 7" xfId="6530" xr:uid="{D9F7EA91-EB44-440E-A4B4-A33991732344}"/>
    <cellStyle name="SAPBEXformats 3" xfId="389" xr:uid="{04DD7DEF-3F54-4E15-A9B6-7DA6FE5CC935}"/>
    <cellStyle name="SAPBEXformats 3 2" xfId="812" xr:uid="{F03B88D7-7E7C-4927-8C92-72D57CEC0C74}"/>
    <cellStyle name="SAPBEXformats 3 2 2" xfId="1085" xr:uid="{92F35B20-10F9-4F8C-BAC7-E0A42F9DA9A9}"/>
    <cellStyle name="SAPBEXformats 3 2 2 2" xfId="1601" xr:uid="{9FDC606E-960A-4B64-B36D-CCE4A4A0EB36}"/>
    <cellStyle name="SAPBEXformats 3 2 2 2 2" xfId="2648" xr:uid="{3F65B392-7733-4695-BC46-6081BD993D85}"/>
    <cellStyle name="SAPBEXformats 3 2 2 2 2 2" xfId="5754" xr:uid="{413DE28B-F91C-43DC-AD53-9F24DBF608BE}"/>
    <cellStyle name="SAPBEXformats 3 2 2 2 2 3" xfId="8856" xr:uid="{F69192B5-4A2F-46CA-A969-B46487B67421}"/>
    <cellStyle name="SAPBEXformats 3 2 2 2 3" xfId="4203" xr:uid="{7071713B-8BC5-4D06-9B52-1C0F87C09081}"/>
    <cellStyle name="SAPBEXformats 3 2 2 2 4" xfId="7305" xr:uid="{7CCCDCE2-671F-4CDA-A769-A13940408A2A}"/>
    <cellStyle name="SAPBEXformats 3 2 2 3" xfId="3168" xr:uid="{C043C063-3ED2-465B-8EA1-FBBFC97D900B}"/>
    <cellStyle name="SAPBEXformats 3 2 2 3 2" xfId="6270" xr:uid="{CAF0692E-C704-4984-89D1-0D9AF7D69902}"/>
    <cellStyle name="SAPBEXformats 3 2 2 3 2 2" xfId="9372" xr:uid="{12D6A1BF-D720-4A8B-ABFA-61946E5F5C32}"/>
    <cellStyle name="SAPBEXformats 3 2 2 3 3" xfId="4722" xr:uid="{7D3B97D7-5F2D-4508-9B65-86C5C24955B4}"/>
    <cellStyle name="SAPBEXformats 3 2 2 3 4" xfId="7824" xr:uid="{6E9F441B-F356-4946-AE01-A9C4DFA61AC4}"/>
    <cellStyle name="SAPBEXformats 3 2 2 4" xfId="2130" xr:uid="{90368C12-9311-4260-B380-1F72F825282A}"/>
    <cellStyle name="SAPBEXformats 3 2 2 4 2" xfId="5238" xr:uid="{3CD573E1-8712-4BA2-9B6F-96A8977CE20B}"/>
    <cellStyle name="SAPBEXformats 3 2 2 4 3" xfId="8340" xr:uid="{0E253D39-FD18-407F-A2D7-BE89EAB64EFA}"/>
    <cellStyle name="SAPBEXformats 3 2 2 5" xfId="3687" xr:uid="{69047F45-3EE9-4169-B43D-D22B4591C197}"/>
    <cellStyle name="SAPBEXformats 3 2 2 6" xfId="6789" xr:uid="{1FEB9B94-5F2A-493A-A49C-1C348A611B5F}"/>
    <cellStyle name="SAPBEXformats 3 2 3" xfId="1343" xr:uid="{3CEFA042-F4E6-4152-B411-C87656672303}"/>
    <cellStyle name="SAPBEXformats 3 2 3 2" xfId="2390" xr:uid="{8C35EE05-80D1-4D6C-84C1-849335B76791}"/>
    <cellStyle name="SAPBEXformats 3 2 3 2 2" xfId="5496" xr:uid="{5BE58FE9-62BA-4E0E-8BD8-18285BFECBC7}"/>
    <cellStyle name="SAPBEXformats 3 2 3 2 3" xfId="8598" xr:uid="{530E3391-FA54-46B5-9857-48325B81A35C}"/>
    <cellStyle name="SAPBEXformats 3 2 3 3" xfId="3945" xr:uid="{70B36AC7-0E03-4C9F-BE13-2F607219C434}"/>
    <cellStyle name="SAPBEXformats 3 2 3 4" xfId="7047" xr:uid="{16887E98-70F9-4DB8-82C0-05C54EB9042D}"/>
    <cellStyle name="SAPBEXformats 3 2 4" xfId="2910" xr:uid="{13E19D76-FDB9-4236-B94F-F04E4481F804}"/>
    <cellStyle name="SAPBEXformats 3 2 4 2" xfId="6012" xr:uid="{089EC558-C235-4C78-9479-73E91D8D790D}"/>
    <cellStyle name="SAPBEXformats 3 2 4 2 2" xfId="9114" xr:uid="{42CF4F24-41E4-49DE-9363-F72FF7D3BB7C}"/>
    <cellStyle name="SAPBEXformats 3 2 4 3" xfId="4464" xr:uid="{EF95ED05-0ADD-4CC9-ADB6-7CA46FA32DEE}"/>
    <cellStyle name="SAPBEXformats 3 2 4 4" xfId="7566" xr:uid="{E6001995-06F1-4DFD-8C6B-35DB1BF99736}"/>
    <cellStyle name="SAPBEXformats 3 2 5" xfId="1872" xr:uid="{593CAABF-3687-40B7-B19F-88A166BDC726}"/>
    <cellStyle name="SAPBEXformats 3 2 5 2" xfId="4980" xr:uid="{A82151FE-2962-4F45-B277-CE950AA739BA}"/>
    <cellStyle name="SAPBEXformats 3 2 5 3" xfId="8082" xr:uid="{C3A264D7-9728-418C-B344-6DF9BD433F2D}"/>
    <cellStyle name="SAPBEXformats 3 2 6" xfId="3429" xr:uid="{620B2620-67D6-4E34-BD39-07CEA27DD951}"/>
    <cellStyle name="SAPBEXformats 3 2 7" xfId="6531" xr:uid="{8D91F348-F894-4153-B5CE-019D0FB108C7}"/>
    <cellStyle name="SAPBEXformats 4" xfId="390" xr:uid="{0FDD1ED5-31B9-4C29-85EA-CFDBC1BB13EC}"/>
    <cellStyle name="SAPBEXformats 4 2" xfId="813" xr:uid="{2022D29A-E9E3-4A16-B029-718AD12B14BE}"/>
    <cellStyle name="SAPBEXformats 4 2 2" xfId="1086" xr:uid="{2F84E801-24FB-4B98-8E1C-2E43AF29876F}"/>
    <cellStyle name="SAPBEXformats 4 2 2 2" xfId="1602" xr:uid="{5B4B8206-18A1-4570-9E70-05365DC166A0}"/>
    <cellStyle name="SAPBEXformats 4 2 2 2 2" xfId="2649" xr:uid="{A11FD4F1-DFED-45AC-8E13-735EF8BE7CF5}"/>
    <cellStyle name="SAPBEXformats 4 2 2 2 2 2" xfId="5755" xr:uid="{A491C9D0-1DEB-4143-B5C2-A2EBB15F6B5C}"/>
    <cellStyle name="SAPBEXformats 4 2 2 2 2 3" xfId="8857" xr:uid="{676F5A2C-807E-4E0E-873D-CAB900308E76}"/>
    <cellStyle name="SAPBEXformats 4 2 2 2 3" xfId="4204" xr:uid="{2E3CCA5B-53B7-4101-B87A-903E904DCA95}"/>
    <cellStyle name="SAPBEXformats 4 2 2 2 4" xfId="7306" xr:uid="{96AD7A14-444A-4D4F-93D8-FB959AE6E11E}"/>
    <cellStyle name="SAPBEXformats 4 2 2 3" xfId="3169" xr:uid="{EB0D3C62-BF93-477E-8CFB-4D51573A24BA}"/>
    <cellStyle name="SAPBEXformats 4 2 2 3 2" xfId="6271" xr:uid="{705FFD9F-A23D-4895-86EC-32C745B61A9B}"/>
    <cellStyle name="SAPBEXformats 4 2 2 3 2 2" xfId="9373" xr:uid="{D4135AD3-DA0C-4345-A1FA-A635B5FDC537}"/>
    <cellStyle name="SAPBEXformats 4 2 2 3 3" xfId="4723" xr:uid="{DF3384C7-6774-45D6-A4BD-FD613B7DE249}"/>
    <cellStyle name="SAPBEXformats 4 2 2 3 4" xfId="7825" xr:uid="{D9490E89-A9BD-4810-B5B1-39CA67023F22}"/>
    <cellStyle name="SAPBEXformats 4 2 2 4" xfId="2131" xr:uid="{28CAE75E-F89E-47FF-83B6-06C7BE4E4B58}"/>
    <cellStyle name="SAPBEXformats 4 2 2 4 2" xfId="5239" xr:uid="{89B5C48A-0CCE-4F6D-B0F9-4AF195552BC2}"/>
    <cellStyle name="SAPBEXformats 4 2 2 4 3" xfId="8341" xr:uid="{D39022A7-03BB-4E73-BE26-3592910090BA}"/>
    <cellStyle name="SAPBEXformats 4 2 2 5" xfId="3688" xr:uid="{7E4A1CA8-A877-4215-9B57-0637AFE59BC5}"/>
    <cellStyle name="SAPBEXformats 4 2 2 6" xfId="6790" xr:uid="{0016679C-FFD5-4624-84D0-E396753D2E03}"/>
    <cellStyle name="SAPBEXformats 4 2 3" xfId="1344" xr:uid="{51E333C3-5845-4A85-9D60-D11C0793E7B2}"/>
    <cellStyle name="SAPBEXformats 4 2 3 2" xfId="2391" xr:uid="{DEB3773F-DDAB-4AF6-B418-B342041BCB67}"/>
    <cellStyle name="SAPBEXformats 4 2 3 2 2" xfId="5497" xr:uid="{7E903DB8-E7DC-41B5-9308-A857694C7CB7}"/>
    <cellStyle name="SAPBEXformats 4 2 3 2 3" xfId="8599" xr:uid="{C5978F06-9C43-4694-9054-1ECE8F659E5E}"/>
    <cellStyle name="SAPBEXformats 4 2 3 3" xfId="3946" xr:uid="{7577ED5B-5991-4A85-A63A-398D4C991582}"/>
    <cellStyle name="SAPBEXformats 4 2 3 4" xfId="7048" xr:uid="{050687D1-FBEF-4C4B-981C-B860AB6043ED}"/>
    <cellStyle name="SAPBEXformats 4 2 4" xfId="2911" xr:uid="{B2E533A7-F66B-4B76-845A-A3E9AEC0C68E}"/>
    <cellStyle name="SAPBEXformats 4 2 4 2" xfId="6013" xr:uid="{27B3EA0D-5BB0-4EC2-B100-A7D74C04A4EF}"/>
    <cellStyle name="SAPBEXformats 4 2 4 2 2" xfId="9115" xr:uid="{D0FE2CA1-851D-44A1-8618-E11A36F156F8}"/>
    <cellStyle name="SAPBEXformats 4 2 4 3" xfId="4465" xr:uid="{A5032E36-BA6D-4202-8654-948BF05EBF5C}"/>
    <cellStyle name="SAPBEXformats 4 2 4 4" xfId="7567" xr:uid="{B1B92FA3-EA60-402D-A735-B14E31E42F79}"/>
    <cellStyle name="SAPBEXformats 4 2 5" xfId="1873" xr:uid="{06DCACFC-E306-4B69-96BF-09799911F997}"/>
    <cellStyle name="SAPBEXformats 4 2 5 2" xfId="4981" xr:uid="{816A0259-9F71-4BC9-93D9-80388E8C5517}"/>
    <cellStyle name="SAPBEXformats 4 2 5 3" xfId="8083" xr:uid="{B7FF26CD-ED8B-46C6-A0E6-D8BC293A48ED}"/>
    <cellStyle name="SAPBEXformats 4 2 6" xfId="3430" xr:uid="{268DA4BA-290F-4201-BF59-54ED50BAE1A3}"/>
    <cellStyle name="SAPBEXformats 4 2 7" xfId="6532" xr:uid="{C8F9C9BB-1993-456F-A3A8-8715DF524835}"/>
    <cellStyle name="SAPBEXformats 5" xfId="391" xr:uid="{7FB11B66-C9FE-40CA-8DF2-FB1B2BAF29F4}"/>
    <cellStyle name="SAPBEXformats 5 2" xfId="814" xr:uid="{2A6E6688-3F5C-4DD7-ABA4-AE37D4E48549}"/>
    <cellStyle name="SAPBEXformats 5 2 2" xfId="1087" xr:uid="{985E8023-A5BB-40DB-A535-07279506D999}"/>
    <cellStyle name="SAPBEXformats 5 2 2 2" xfId="1603" xr:uid="{96A213CC-3685-4983-91E9-B54DD6297265}"/>
    <cellStyle name="SAPBEXformats 5 2 2 2 2" xfId="2650" xr:uid="{1B6D6F1C-483B-4F29-8EB1-B65E356B2CA8}"/>
    <cellStyle name="SAPBEXformats 5 2 2 2 2 2" xfId="5756" xr:uid="{F7503029-C3F9-4020-8CEF-BC12C4E03557}"/>
    <cellStyle name="SAPBEXformats 5 2 2 2 2 3" xfId="8858" xr:uid="{337DB439-78B1-40FE-81DF-934F13489B67}"/>
    <cellStyle name="SAPBEXformats 5 2 2 2 3" xfId="4205" xr:uid="{CE085471-A460-4303-BBC8-D55BD99113B4}"/>
    <cellStyle name="SAPBEXformats 5 2 2 2 4" xfId="7307" xr:uid="{9DA33318-E403-4086-AD2B-8734EAB025B5}"/>
    <cellStyle name="SAPBEXformats 5 2 2 3" xfId="3170" xr:uid="{0FE47CDB-EFD6-4088-9E5A-4E1E68369DD6}"/>
    <cellStyle name="SAPBEXformats 5 2 2 3 2" xfId="6272" xr:uid="{C3459436-195E-475B-A00E-27DC142F5B07}"/>
    <cellStyle name="SAPBEXformats 5 2 2 3 2 2" xfId="9374" xr:uid="{9B187A14-2B48-4B1F-98AD-73C45F65B255}"/>
    <cellStyle name="SAPBEXformats 5 2 2 3 3" xfId="4724" xr:uid="{84EEC0EE-9902-4C56-A8C1-289182FCC53C}"/>
    <cellStyle name="SAPBEXformats 5 2 2 3 4" xfId="7826" xr:uid="{DD063C72-2D41-4C67-9908-E2D49AC3B0BB}"/>
    <cellStyle name="SAPBEXformats 5 2 2 4" xfId="2132" xr:uid="{4A88172F-9A72-403A-B5E0-CE2FEC4CEDD2}"/>
    <cellStyle name="SAPBEXformats 5 2 2 4 2" xfId="5240" xr:uid="{12879B2C-EF73-4580-9C7B-1A382EAEB04A}"/>
    <cellStyle name="SAPBEXformats 5 2 2 4 3" xfId="8342" xr:uid="{16735EC1-3662-4649-ADD6-C66DCA87FA9D}"/>
    <cellStyle name="SAPBEXformats 5 2 2 5" xfId="3689" xr:uid="{4FC83561-B161-499C-B8CD-E4D81109798A}"/>
    <cellStyle name="SAPBEXformats 5 2 2 6" xfId="6791" xr:uid="{4F663DED-EEBC-4BA1-9E09-0FC093DCB9AA}"/>
    <cellStyle name="SAPBEXformats 5 2 3" xfId="1345" xr:uid="{5716BBB2-0CA7-43B5-B885-F8D2EB0E9C4B}"/>
    <cellStyle name="SAPBEXformats 5 2 3 2" xfId="2392" xr:uid="{0C410FF5-AC14-40D9-90FE-4B382FDEA15D}"/>
    <cellStyle name="SAPBEXformats 5 2 3 2 2" xfId="5498" xr:uid="{16A74E5B-A839-47D5-869F-05FEE5E7D17C}"/>
    <cellStyle name="SAPBEXformats 5 2 3 2 3" xfId="8600" xr:uid="{BE30642E-9A80-4200-9E34-D306451F86DE}"/>
    <cellStyle name="SAPBEXformats 5 2 3 3" xfId="3947" xr:uid="{65C2EB0D-ABC0-46E6-BCEC-46E9D799D684}"/>
    <cellStyle name="SAPBEXformats 5 2 3 4" xfId="7049" xr:uid="{8AB60163-09B2-4D56-97C7-80F42EDB4FD9}"/>
    <cellStyle name="SAPBEXformats 5 2 4" xfId="2912" xr:uid="{AF99CEB7-9B9E-4CF7-BACB-F9CBE9877A10}"/>
    <cellStyle name="SAPBEXformats 5 2 4 2" xfId="6014" xr:uid="{21274458-1C09-415C-88A4-B56413C568D4}"/>
    <cellStyle name="SAPBEXformats 5 2 4 2 2" xfId="9116" xr:uid="{19797F9A-2DAE-4689-82D6-576F911010AA}"/>
    <cellStyle name="SAPBEXformats 5 2 4 3" xfId="4466" xr:uid="{C86866C4-25EF-4601-91CB-AA0D8811D4EF}"/>
    <cellStyle name="SAPBEXformats 5 2 4 4" xfId="7568" xr:uid="{31B6C5F7-993B-46C1-B3DE-A74D95C64CD6}"/>
    <cellStyle name="SAPBEXformats 5 2 5" xfId="1874" xr:uid="{66DD4EA5-D960-4780-A928-C73D7B33FED7}"/>
    <cellStyle name="SAPBEXformats 5 2 5 2" xfId="4982" xr:uid="{FC635225-3BBB-4EBC-A251-E4236DF29972}"/>
    <cellStyle name="SAPBEXformats 5 2 5 3" xfId="8084" xr:uid="{D92B9D5B-2FD4-4B88-A32B-57B5DB598A4D}"/>
    <cellStyle name="SAPBEXformats 5 2 6" xfId="3431" xr:uid="{703B1BDF-F3DB-4A8D-94DB-C098ECF3940F}"/>
    <cellStyle name="SAPBEXformats 5 2 7" xfId="6533" xr:uid="{1942FD9D-4D5F-49E7-BD7C-FDCBC57F55EB}"/>
    <cellStyle name="SAPBEXformats 6" xfId="392" xr:uid="{1E69AA0F-939F-4AF5-A3C9-7AB176B90B2E}"/>
    <cellStyle name="SAPBEXformats 6 2" xfId="815" xr:uid="{3DA16E23-3F8F-4979-8E51-F15539B49144}"/>
    <cellStyle name="SAPBEXformats 6 2 2" xfId="1088" xr:uid="{CCD2E03C-AB45-48EA-869E-306ED0DDF56F}"/>
    <cellStyle name="SAPBEXformats 6 2 2 2" xfId="1604" xr:uid="{2DEBCFD7-B57F-4455-A4A4-71537D1CB46F}"/>
    <cellStyle name="SAPBEXformats 6 2 2 2 2" xfId="2651" xr:uid="{CE9ACCED-5181-4173-B9F7-96F1C6BF5C60}"/>
    <cellStyle name="SAPBEXformats 6 2 2 2 2 2" xfId="5757" xr:uid="{F04CD15B-3C13-47E8-99FA-F8D64E6D963A}"/>
    <cellStyle name="SAPBEXformats 6 2 2 2 2 3" xfId="8859" xr:uid="{BAC88B58-F466-4B4A-A486-CEC211B0A494}"/>
    <cellStyle name="SAPBEXformats 6 2 2 2 3" xfId="4206" xr:uid="{43412F76-1328-4CFC-B3A7-360997ABCF3A}"/>
    <cellStyle name="SAPBEXformats 6 2 2 2 4" xfId="7308" xr:uid="{07B18334-728F-429B-A429-8BE9F2C9418C}"/>
    <cellStyle name="SAPBEXformats 6 2 2 3" xfId="3171" xr:uid="{787DF9B6-6498-4D8A-8F47-3B1D25A8EB40}"/>
    <cellStyle name="SAPBEXformats 6 2 2 3 2" xfId="6273" xr:uid="{F2F5BD14-AA37-47A1-9D12-D9CD54FAD121}"/>
    <cellStyle name="SAPBEXformats 6 2 2 3 2 2" xfId="9375" xr:uid="{F70F33D9-3C76-4FD7-A077-525EF40D7ED0}"/>
    <cellStyle name="SAPBEXformats 6 2 2 3 3" xfId="4725" xr:uid="{12B06FF1-AB33-4A93-8E46-FA4D9DE4026D}"/>
    <cellStyle name="SAPBEXformats 6 2 2 3 4" xfId="7827" xr:uid="{434436E0-87B9-4A76-BA2E-35BE32D74CBB}"/>
    <cellStyle name="SAPBEXformats 6 2 2 4" xfId="2133" xr:uid="{2C19E87F-D8A4-4673-942C-626ABFD47D1F}"/>
    <cellStyle name="SAPBEXformats 6 2 2 4 2" xfId="5241" xr:uid="{8F55DEF6-9E43-4E97-8FD1-49CDD76F9425}"/>
    <cellStyle name="SAPBEXformats 6 2 2 4 3" xfId="8343" xr:uid="{8D3519F5-3450-4598-8407-80E4E61E6819}"/>
    <cellStyle name="SAPBEXformats 6 2 2 5" xfId="3690" xr:uid="{2F801C1E-3A3B-47F4-B5D0-9EE29969BE04}"/>
    <cellStyle name="SAPBEXformats 6 2 2 6" xfId="6792" xr:uid="{D9C5178C-CF23-4C1D-A78A-059EC4F16C02}"/>
    <cellStyle name="SAPBEXformats 6 2 3" xfId="1346" xr:uid="{21EBE1D3-AFEB-4133-9805-42CC940040ED}"/>
    <cellStyle name="SAPBEXformats 6 2 3 2" xfId="2393" xr:uid="{7B653DED-9A76-4DAE-81A0-7DBC58DBDCED}"/>
    <cellStyle name="SAPBEXformats 6 2 3 2 2" xfId="5499" xr:uid="{9AF94696-17B9-4557-90CC-645AE353C77A}"/>
    <cellStyle name="SAPBEXformats 6 2 3 2 3" xfId="8601" xr:uid="{0C60BCE8-AFF5-46FA-8017-EDC0ED1F49A9}"/>
    <cellStyle name="SAPBEXformats 6 2 3 3" xfId="3948" xr:uid="{9A38FC01-3E52-430E-B079-8F49625BC328}"/>
    <cellStyle name="SAPBEXformats 6 2 3 4" xfId="7050" xr:uid="{7069DC38-4A66-4074-BFFB-753C5F22A1BC}"/>
    <cellStyle name="SAPBEXformats 6 2 4" xfId="2913" xr:uid="{C7BDE019-2C1A-4134-B45B-22173A194F63}"/>
    <cellStyle name="SAPBEXformats 6 2 4 2" xfId="6015" xr:uid="{17AC4CA3-C36E-484E-8C1E-33082706206E}"/>
    <cellStyle name="SAPBEXformats 6 2 4 2 2" xfId="9117" xr:uid="{14456BA9-0F5F-4080-9692-EDEEF1427B08}"/>
    <cellStyle name="SAPBEXformats 6 2 4 3" xfId="4467" xr:uid="{2E6651C3-EC27-49CE-9E26-9477CD8C4ED3}"/>
    <cellStyle name="SAPBEXformats 6 2 4 4" xfId="7569" xr:uid="{A87FE6AB-C129-473D-9B4D-8B403DB5F2ED}"/>
    <cellStyle name="SAPBEXformats 6 2 5" xfId="1875" xr:uid="{A7D8020C-95C8-44EB-AEAD-A3BF76B2A5FC}"/>
    <cellStyle name="SAPBEXformats 6 2 5 2" xfId="4983" xr:uid="{E75E2B4E-F247-4C96-922F-DAC2A393CA27}"/>
    <cellStyle name="SAPBEXformats 6 2 5 3" xfId="8085" xr:uid="{85EF423A-A645-454B-ABA3-390576565251}"/>
    <cellStyle name="SAPBEXformats 6 2 6" xfId="3432" xr:uid="{91F01205-ED42-4A31-B9F6-83EC791AA839}"/>
    <cellStyle name="SAPBEXformats 6 2 7" xfId="6534" xr:uid="{86B9125F-ED5D-4C9B-B46F-F51F326730B4}"/>
    <cellStyle name="SAPBEXheaderItem" xfId="393" xr:uid="{1234675D-7510-444B-8171-93858FF49F75}"/>
    <cellStyle name="SAPBEXheaderItem 2" xfId="394" xr:uid="{0E49B8A5-E9E5-4B3A-9444-4A2969CAE19C}"/>
    <cellStyle name="SAPBEXheaderItem 2 2" xfId="816" xr:uid="{EC94A2F9-87B1-493D-993C-F3E4EF262A4D}"/>
    <cellStyle name="SAPBEXheaderItem 2 2 2" xfId="1089" xr:uid="{543394A9-1546-4278-AAC0-35F2207FC208}"/>
    <cellStyle name="SAPBEXheaderItem 2 2 2 2" xfId="1605" xr:uid="{8CCFADC9-79A6-4573-AA3B-8C4409228E18}"/>
    <cellStyle name="SAPBEXheaderItem 2 2 2 2 2" xfId="2652" xr:uid="{D77E4484-2482-4CC5-B708-F6D8268705BA}"/>
    <cellStyle name="SAPBEXheaderItem 2 2 2 2 2 2" xfId="5758" xr:uid="{C75287BC-5989-44BA-B09C-66D4590B1637}"/>
    <cellStyle name="SAPBEXheaderItem 2 2 2 2 2 3" xfId="8860" xr:uid="{57585427-DE15-4FA7-94E7-068D590C79A8}"/>
    <cellStyle name="SAPBEXheaderItem 2 2 2 2 3" xfId="4207" xr:uid="{5391AD2F-881D-4E1E-BD74-3561373F354C}"/>
    <cellStyle name="SAPBEXheaderItem 2 2 2 2 4" xfId="7309" xr:uid="{09D1DAE0-9D88-4F98-8A0E-D01BA13A8395}"/>
    <cellStyle name="SAPBEXheaderItem 2 2 2 3" xfId="3172" xr:uid="{91B6B897-F40A-48CC-94CC-0B79C301A339}"/>
    <cellStyle name="SAPBEXheaderItem 2 2 2 3 2" xfId="6274" xr:uid="{0F8AB970-B4FC-4A85-9049-71CD23217CC6}"/>
    <cellStyle name="SAPBEXheaderItem 2 2 2 3 2 2" xfId="9376" xr:uid="{59249400-8D33-4CE1-A871-E0C9D18D0837}"/>
    <cellStyle name="SAPBEXheaderItem 2 2 2 3 3" xfId="4726" xr:uid="{DE25F4A4-5831-4BC3-8A8C-4D48593D5E4A}"/>
    <cellStyle name="SAPBEXheaderItem 2 2 2 3 4" xfId="7828" xr:uid="{19A6FBBD-6519-4F04-9EAE-966442E8360A}"/>
    <cellStyle name="SAPBEXheaderItem 2 2 2 4" xfId="2134" xr:uid="{AF8BC7A9-20A4-4D69-BFDD-7527AE8F2D6C}"/>
    <cellStyle name="SAPBEXheaderItem 2 2 2 4 2" xfId="5242" xr:uid="{589FE1DD-1577-44D3-BEEC-A0B3A10EA7F9}"/>
    <cellStyle name="SAPBEXheaderItem 2 2 2 4 3" xfId="8344" xr:uid="{7FA37DD1-885A-4078-9404-FDE11444C86D}"/>
    <cellStyle name="SAPBEXheaderItem 2 2 2 5" xfId="3691" xr:uid="{10344B3C-B3E2-463D-9D7E-A84F7A370BF4}"/>
    <cellStyle name="SAPBEXheaderItem 2 2 2 6" xfId="6793" xr:uid="{D391BB1D-0A42-4229-A120-912DF0617F94}"/>
    <cellStyle name="SAPBEXheaderItem 2 2 3" xfId="1347" xr:uid="{007E1AC6-097A-440E-A723-00260CDBBE5A}"/>
    <cellStyle name="SAPBEXheaderItem 2 2 3 2" xfId="2394" xr:uid="{B44CF866-A29E-4248-A719-0FC8957D1B3C}"/>
    <cellStyle name="SAPBEXheaderItem 2 2 3 2 2" xfId="5500" xr:uid="{491DF12F-1691-4F1F-812B-6DCBCFDDA6BF}"/>
    <cellStyle name="SAPBEXheaderItem 2 2 3 2 3" xfId="8602" xr:uid="{9157B3B5-79F6-4860-82C0-6E8E6554D129}"/>
    <cellStyle name="SAPBEXheaderItem 2 2 3 3" xfId="3949" xr:uid="{1C78DA03-94D3-40D0-8926-5717F395AE57}"/>
    <cellStyle name="SAPBEXheaderItem 2 2 3 4" xfId="7051" xr:uid="{CD6ABCBC-A20C-488C-8711-D26F75B82104}"/>
    <cellStyle name="SAPBEXheaderItem 2 2 4" xfId="2914" xr:uid="{574FCF37-6AFB-454D-8EB5-DC02BA95CCB1}"/>
    <cellStyle name="SAPBEXheaderItem 2 2 4 2" xfId="6016" xr:uid="{98CE5526-CA80-47C1-9B49-FC0A0BE88228}"/>
    <cellStyle name="SAPBEXheaderItem 2 2 4 2 2" xfId="9118" xr:uid="{E4E3DACE-B7C4-4C75-8124-287A938DA868}"/>
    <cellStyle name="SAPBEXheaderItem 2 2 4 3" xfId="4468" xr:uid="{45317AFC-B769-4EF1-A61E-CC095398A6D9}"/>
    <cellStyle name="SAPBEXheaderItem 2 2 4 4" xfId="7570" xr:uid="{7FD64F42-C29C-402F-AD35-14E92E04DFE1}"/>
    <cellStyle name="SAPBEXheaderItem 2 2 5" xfId="1876" xr:uid="{F38F7C17-0BF0-4858-8AC0-0B1CDB2FAC85}"/>
    <cellStyle name="SAPBEXheaderItem 2 2 5 2" xfId="4984" xr:uid="{934DCF03-9FB5-4042-9201-E79299F71C4C}"/>
    <cellStyle name="SAPBEXheaderItem 2 2 5 3" xfId="8086" xr:uid="{C8EA206B-87AE-43AE-AABE-C3FC685AA035}"/>
    <cellStyle name="SAPBEXheaderItem 2 2 6" xfId="3433" xr:uid="{5CD3E6B2-6261-49A7-8C41-C823E6634F11}"/>
    <cellStyle name="SAPBEXheaderItem 2 2 7" xfId="6535" xr:uid="{12C48808-EB00-4E42-BA2C-4264BD8E3328}"/>
    <cellStyle name="SAPBEXheaderItem 3" xfId="395" xr:uid="{D085140D-D4F3-4CE4-BE4C-58D63A91FEBB}"/>
    <cellStyle name="SAPBEXheaderItem 3 2" xfId="817" xr:uid="{C2994C1A-316E-4D63-8D20-77EF4393528B}"/>
    <cellStyle name="SAPBEXheaderItem 3 2 2" xfId="1090" xr:uid="{1418FB4E-83F0-4D5A-B85A-476BAF3E1370}"/>
    <cellStyle name="SAPBEXheaderItem 3 2 2 2" xfId="1606" xr:uid="{C1C048F4-455F-41FF-97A7-FEFE1BE8AE4C}"/>
    <cellStyle name="SAPBEXheaderItem 3 2 2 2 2" xfId="2653" xr:uid="{E6AB1B0D-EEDF-413B-A0C8-DAE04EE0FA7F}"/>
    <cellStyle name="SAPBEXheaderItem 3 2 2 2 2 2" xfId="5759" xr:uid="{EF5061C4-799D-4A5A-9B20-8A9E91AC15C3}"/>
    <cellStyle name="SAPBEXheaderItem 3 2 2 2 2 3" xfId="8861" xr:uid="{38AE701C-7BC2-4DC6-987D-C7CBFF277977}"/>
    <cellStyle name="SAPBEXheaderItem 3 2 2 2 3" xfId="4208" xr:uid="{241D3459-C28B-4625-A2FD-5CC5EC70A295}"/>
    <cellStyle name="SAPBEXheaderItem 3 2 2 2 4" xfId="7310" xr:uid="{5730F5DD-D747-4146-954C-764AC530F257}"/>
    <cellStyle name="SAPBEXheaderItem 3 2 2 3" xfId="3173" xr:uid="{B90C408B-28EA-42B8-A78A-58517C499104}"/>
    <cellStyle name="SAPBEXheaderItem 3 2 2 3 2" xfId="6275" xr:uid="{FD78544B-50DF-43D2-AEB4-75829800D87C}"/>
    <cellStyle name="SAPBEXheaderItem 3 2 2 3 2 2" xfId="9377" xr:uid="{8E3D6041-5799-4387-B8BA-D4772E7F5E79}"/>
    <cellStyle name="SAPBEXheaderItem 3 2 2 3 3" xfId="4727" xr:uid="{D54B58F7-75E4-4BD6-876F-32F1F40E5B87}"/>
    <cellStyle name="SAPBEXheaderItem 3 2 2 3 4" xfId="7829" xr:uid="{A05B2430-A47B-4716-BE26-8BC16BE6071A}"/>
    <cellStyle name="SAPBEXheaderItem 3 2 2 4" xfId="2135" xr:uid="{9B134F0E-1252-4C38-8B21-B2165E6EF25F}"/>
    <cellStyle name="SAPBEXheaderItem 3 2 2 4 2" xfId="5243" xr:uid="{F3CE8FF0-73C6-4FC9-8625-718D8E57AE92}"/>
    <cellStyle name="SAPBEXheaderItem 3 2 2 4 3" xfId="8345" xr:uid="{34CEE63E-680B-4300-8A1D-4226CCB9E4BC}"/>
    <cellStyle name="SAPBEXheaderItem 3 2 2 5" xfId="3692" xr:uid="{4F7EDE8A-182F-4D8C-B46F-EE36DB498F9E}"/>
    <cellStyle name="SAPBEXheaderItem 3 2 2 6" xfId="6794" xr:uid="{9CCBBB29-6B18-41B6-8EDD-DC9CB5CC7DF0}"/>
    <cellStyle name="SAPBEXheaderItem 3 2 3" xfId="1348" xr:uid="{4B22B031-703A-4176-81F6-B3DFFB3DDA6F}"/>
    <cellStyle name="SAPBEXheaderItem 3 2 3 2" xfId="2395" xr:uid="{9E9D3053-B3A1-4795-8C69-961376E72238}"/>
    <cellStyle name="SAPBEXheaderItem 3 2 3 2 2" xfId="5501" xr:uid="{2AB3F47D-C24D-452D-8984-A4FFBA5BC8F1}"/>
    <cellStyle name="SAPBEXheaderItem 3 2 3 2 3" xfId="8603" xr:uid="{D9BBB799-FF2B-4789-9614-C0CA9464272D}"/>
    <cellStyle name="SAPBEXheaderItem 3 2 3 3" xfId="3950" xr:uid="{FB68D191-9C19-4A0F-A78A-A88940E9AF54}"/>
    <cellStyle name="SAPBEXheaderItem 3 2 3 4" xfId="7052" xr:uid="{8876A7E6-7866-4DC4-A99B-43C720C17495}"/>
    <cellStyle name="SAPBEXheaderItem 3 2 4" xfId="2915" xr:uid="{BFD61777-34A7-4E86-92D5-FB116B17FD33}"/>
    <cellStyle name="SAPBEXheaderItem 3 2 4 2" xfId="6017" xr:uid="{535CA768-D8B6-404D-815D-0C9B712C97F3}"/>
    <cellStyle name="SAPBEXheaderItem 3 2 4 2 2" xfId="9119" xr:uid="{F3E65334-45DD-4387-B7DD-5AF93A4D93B8}"/>
    <cellStyle name="SAPBEXheaderItem 3 2 4 3" xfId="4469" xr:uid="{66D42CF7-6E87-4662-9BF0-42D5CDAE3B1D}"/>
    <cellStyle name="SAPBEXheaderItem 3 2 4 4" xfId="7571" xr:uid="{AC667799-A120-44F5-BFE9-A68B1A3AE3A0}"/>
    <cellStyle name="SAPBEXheaderItem 3 2 5" xfId="1877" xr:uid="{EDC7B394-4FFB-401D-962C-593D5CCC7666}"/>
    <cellStyle name="SAPBEXheaderItem 3 2 5 2" xfId="4985" xr:uid="{C3D73D1F-6A74-450D-9EEB-9C6AA359A36F}"/>
    <cellStyle name="SAPBEXheaderItem 3 2 5 3" xfId="8087" xr:uid="{A64C3DD1-BBE7-4602-8D0F-F32D44628853}"/>
    <cellStyle name="SAPBEXheaderItem 3 2 6" xfId="3434" xr:uid="{4CDB1E66-4A6B-4CE2-BC54-B2E023AB2306}"/>
    <cellStyle name="SAPBEXheaderItem 3 2 7" xfId="6536" xr:uid="{14FACFF1-3289-4619-B536-2EEE395631F7}"/>
    <cellStyle name="SAPBEXheaderItem 4" xfId="396" xr:uid="{014DCFB3-551F-41A1-9306-2A404C608C42}"/>
    <cellStyle name="SAPBEXheaderItem 4 2" xfId="818" xr:uid="{5122F53C-03C1-4918-A67B-EA845628AD92}"/>
    <cellStyle name="SAPBEXheaderItem 4 2 2" xfId="1091" xr:uid="{98967435-8892-45CC-A79D-E444543ACF33}"/>
    <cellStyle name="SAPBEXheaderItem 4 2 2 2" xfId="1607" xr:uid="{F1E0A1C9-8A73-4537-9C8F-1FEF04CB4C79}"/>
    <cellStyle name="SAPBEXheaderItem 4 2 2 2 2" xfId="2654" xr:uid="{13E2F467-69E3-4342-B3A8-624F049CCDCB}"/>
    <cellStyle name="SAPBEXheaderItem 4 2 2 2 2 2" xfId="5760" xr:uid="{C973EBDB-F387-4B08-998E-7B902D3313C3}"/>
    <cellStyle name="SAPBEXheaderItem 4 2 2 2 2 3" xfId="8862" xr:uid="{FD638A0A-9569-4827-907F-362AE6F5E510}"/>
    <cellStyle name="SAPBEXheaderItem 4 2 2 2 3" xfId="4209" xr:uid="{5810CF8F-D0C2-47B0-ADF0-CCF50A1647B1}"/>
    <cellStyle name="SAPBEXheaderItem 4 2 2 2 4" xfId="7311" xr:uid="{949653A1-95D1-4F5F-B947-E6FF2EDD712C}"/>
    <cellStyle name="SAPBEXheaderItem 4 2 2 3" xfId="3174" xr:uid="{288589B4-8A30-4F1E-84CC-E9E57E37242D}"/>
    <cellStyle name="SAPBEXheaderItem 4 2 2 3 2" xfId="6276" xr:uid="{58371F86-1A1D-4221-AADA-2E5BEC792FCF}"/>
    <cellStyle name="SAPBEXheaderItem 4 2 2 3 2 2" xfId="9378" xr:uid="{B968FBB0-C7DC-488C-8DC6-3DD632CDC535}"/>
    <cellStyle name="SAPBEXheaderItem 4 2 2 3 3" xfId="4728" xr:uid="{4621B66C-64D4-48BE-BBED-BB162DB605B8}"/>
    <cellStyle name="SAPBEXheaderItem 4 2 2 3 4" xfId="7830" xr:uid="{A33F35EC-CEBF-4C39-8914-CCD24D49214D}"/>
    <cellStyle name="SAPBEXheaderItem 4 2 2 4" xfId="2136" xr:uid="{601FBCE6-8169-452C-98BF-FD267C887256}"/>
    <cellStyle name="SAPBEXheaderItem 4 2 2 4 2" xfId="5244" xr:uid="{3A415CC8-9AE2-4AAE-BD32-F86885649307}"/>
    <cellStyle name="SAPBEXheaderItem 4 2 2 4 3" xfId="8346" xr:uid="{48E7388F-E42D-4E6B-83EB-842955699E1F}"/>
    <cellStyle name="SAPBEXheaderItem 4 2 2 5" xfId="3693" xr:uid="{3554CBC2-96F0-4806-B908-B91BD1586EDC}"/>
    <cellStyle name="SAPBEXheaderItem 4 2 2 6" xfId="6795" xr:uid="{A995210A-648E-4E6B-AA45-4228E77FD65E}"/>
    <cellStyle name="SAPBEXheaderItem 4 2 3" xfId="1349" xr:uid="{FA463CA7-AD95-4C81-AFA5-6D1C90709BD4}"/>
    <cellStyle name="SAPBEXheaderItem 4 2 3 2" xfId="2396" xr:uid="{8915BAA7-651D-4580-96ED-523F7BA1237D}"/>
    <cellStyle name="SAPBEXheaderItem 4 2 3 2 2" xfId="5502" xr:uid="{A335B768-2C46-469B-AB54-0471C79FC666}"/>
    <cellStyle name="SAPBEXheaderItem 4 2 3 2 3" xfId="8604" xr:uid="{FCC3ADFB-960E-4FF0-A694-72C488318BB9}"/>
    <cellStyle name="SAPBEXheaderItem 4 2 3 3" xfId="3951" xr:uid="{A9A9F86F-E5E7-4883-BF87-EDBFD292A030}"/>
    <cellStyle name="SAPBEXheaderItem 4 2 3 4" xfId="7053" xr:uid="{95CBF0DC-8A4E-4CB9-ACA5-2A27FFB16DC5}"/>
    <cellStyle name="SAPBEXheaderItem 4 2 4" xfId="2916" xr:uid="{9FA993D3-438D-40E9-9594-04114C3EBD66}"/>
    <cellStyle name="SAPBEXheaderItem 4 2 4 2" xfId="6018" xr:uid="{BE3DFE3A-049B-4551-90C4-5F68C29DCB75}"/>
    <cellStyle name="SAPBEXheaderItem 4 2 4 2 2" xfId="9120" xr:uid="{A6D289E1-787F-45FA-AEAD-E27A35A0966C}"/>
    <cellStyle name="SAPBEXheaderItem 4 2 4 3" xfId="4470" xr:uid="{8C9DBBB2-DE7C-4BF4-BACB-B60DD591791D}"/>
    <cellStyle name="SAPBEXheaderItem 4 2 4 4" xfId="7572" xr:uid="{0D687A09-292E-4DAF-B9A9-34588BD3D8DA}"/>
    <cellStyle name="SAPBEXheaderItem 4 2 5" xfId="1878" xr:uid="{B774CFE1-92A8-4508-B5D0-FB802CBC5564}"/>
    <cellStyle name="SAPBEXheaderItem 4 2 5 2" xfId="4986" xr:uid="{D7099558-B368-4BD5-A6D9-71D25A12F39E}"/>
    <cellStyle name="SAPBEXheaderItem 4 2 5 3" xfId="8088" xr:uid="{D9C90A0B-7CC2-4844-8E8A-0E57FDE46BD8}"/>
    <cellStyle name="SAPBEXheaderItem 4 2 6" xfId="3435" xr:uid="{D35C9832-A862-4EDF-9E2A-2F88DAB04F3D}"/>
    <cellStyle name="SAPBEXheaderItem 4 2 7" xfId="6537" xr:uid="{E14D7268-21DA-4DBF-B5E1-A5F84E404CC1}"/>
    <cellStyle name="SAPBEXheaderItem 5" xfId="397" xr:uid="{56CC5F11-FEB2-42A3-AEFD-4C04E51AAA8A}"/>
    <cellStyle name="SAPBEXheaderItem 5 2" xfId="819" xr:uid="{B75D5962-DAE8-4FAE-A356-4DD4CE64B504}"/>
    <cellStyle name="SAPBEXheaderItem 5 2 2" xfId="1092" xr:uid="{3A197865-D29D-4FFF-89B6-C3319F6ED935}"/>
    <cellStyle name="SAPBEXheaderItem 5 2 2 2" xfId="1608" xr:uid="{BA4A8ED1-0DE0-4EF3-9ADE-CAE3DC522F9C}"/>
    <cellStyle name="SAPBEXheaderItem 5 2 2 2 2" xfId="2655" xr:uid="{1FB98062-1830-4B73-8BD3-F735F20E522C}"/>
    <cellStyle name="SAPBEXheaderItem 5 2 2 2 2 2" xfId="5761" xr:uid="{0BA5EDA2-9018-4646-B722-3D0745E954F7}"/>
    <cellStyle name="SAPBEXheaderItem 5 2 2 2 2 3" xfId="8863" xr:uid="{D32EFEC7-6806-4C72-823C-546400DCAFBF}"/>
    <cellStyle name="SAPBEXheaderItem 5 2 2 2 3" xfId="4210" xr:uid="{99D4D60F-35E6-4337-BE59-BA06F53D703B}"/>
    <cellStyle name="SAPBEXheaderItem 5 2 2 2 4" xfId="7312" xr:uid="{2D13D9F6-1800-4B48-B7F6-4B898A6481DE}"/>
    <cellStyle name="SAPBEXheaderItem 5 2 2 3" xfId="3175" xr:uid="{34F706B0-8532-4964-A557-35B4A93791F8}"/>
    <cellStyle name="SAPBEXheaderItem 5 2 2 3 2" xfId="6277" xr:uid="{469051FF-82D8-4D0D-9976-9CB8CF436ABE}"/>
    <cellStyle name="SAPBEXheaderItem 5 2 2 3 2 2" xfId="9379" xr:uid="{B51DD1F4-5D75-42B4-B548-86BF9DC67773}"/>
    <cellStyle name="SAPBEXheaderItem 5 2 2 3 3" xfId="4729" xr:uid="{5F2F0374-20F7-48A4-A7F8-963EDCD1B5F2}"/>
    <cellStyle name="SAPBEXheaderItem 5 2 2 3 4" xfId="7831" xr:uid="{F97D9BE5-AE15-49F0-855F-D6E1233A0641}"/>
    <cellStyle name="SAPBEXheaderItem 5 2 2 4" xfId="2137" xr:uid="{D4E6C4E8-03FE-4E7D-A994-95EABB5A9D36}"/>
    <cellStyle name="SAPBEXheaderItem 5 2 2 4 2" xfId="5245" xr:uid="{21CAFECF-274B-48D8-90F8-1A12464ACE11}"/>
    <cellStyle name="SAPBEXheaderItem 5 2 2 4 3" xfId="8347" xr:uid="{3285E276-44FD-40EB-AF1D-B3BCA45C4D98}"/>
    <cellStyle name="SAPBEXheaderItem 5 2 2 5" xfId="3694" xr:uid="{6EE70E3F-91E0-404D-BA86-AEF6ECC41AF6}"/>
    <cellStyle name="SAPBEXheaderItem 5 2 2 6" xfId="6796" xr:uid="{53CFA74A-C4B1-4EE7-8B87-2BD7980DB84A}"/>
    <cellStyle name="SAPBEXheaderItem 5 2 3" xfId="1350" xr:uid="{0B06EC74-E04F-481F-B5D4-1A305119C4F6}"/>
    <cellStyle name="SAPBEXheaderItem 5 2 3 2" xfId="2397" xr:uid="{FD8119E1-DE93-414C-9AA7-43E410A8D33A}"/>
    <cellStyle name="SAPBEXheaderItem 5 2 3 2 2" xfId="5503" xr:uid="{7BCA1E37-1514-44BB-AE74-E19A1ECFB9B7}"/>
    <cellStyle name="SAPBEXheaderItem 5 2 3 2 3" xfId="8605" xr:uid="{F52EE917-E13B-4F46-9546-D385152633AA}"/>
    <cellStyle name="SAPBEXheaderItem 5 2 3 3" xfId="3952" xr:uid="{78C0FBA0-C78F-402E-92D8-C79F49C409AC}"/>
    <cellStyle name="SAPBEXheaderItem 5 2 3 4" xfId="7054" xr:uid="{7E00E655-D4D7-470A-B685-2E042DE0C9B3}"/>
    <cellStyle name="SAPBEXheaderItem 5 2 4" xfId="2917" xr:uid="{82B38EF6-7576-45C9-8999-A52BD4255BE4}"/>
    <cellStyle name="SAPBEXheaderItem 5 2 4 2" xfId="6019" xr:uid="{F41BAD9F-F7BF-4815-960C-D4C1A5808224}"/>
    <cellStyle name="SAPBEXheaderItem 5 2 4 2 2" xfId="9121" xr:uid="{20A7A1B3-3CCF-475F-ADE7-8E64C9F13B09}"/>
    <cellStyle name="SAPBEXheaderItem 5 2 4 3" xfId="4471" xr:uid="{A78A0699-44D5-4831-8733-6F67DBB6B506}"/>
    <cellStyle name="SAPBEXheaderItem 5 2 4 4" xfId="7573" xr:uid="{85F6981B-A0B0-4934-830F-39911AD2AD00}"/>
    <cellStyle name="SAPBEXheaderItem 5 2 5" xfId="1879" xr:uid="{146B91C7-E5D4-41A1-BE05-179CD0DA0BD3}"/>
    <cellStyle name="SAPBEXheaderItem 5 2 5 2" xfId="4987" xr:uid="{E485C4DA-D19C-4A7F-9E0F-A593F6CA1437}"/>
    <cellStyle name="SAPBEXheaderItem 5 2 5 3" xfId="8089" xr:uid="{3E713ACC-23D6-4719-8254-D509E6FDC168}"/>
    <cellStyle name="SAPBEXheaderItem 5 2 6" xfId="3436" xr:uid="{BCAD64DB-0A9B-4684-9B85-70AD29809DC8}"/>
    <cellStyle name="SAPBEXheaderItem 5 2 7" xfId="6538" xr:uid="{880AC903-031C-429F-B6B8-787206D9ADE5}"/>
    <cellStyle name="SAPBEXheaderItem 6" xfId="398" xr:uid="{B2CDDA08-773A-45FD-8400-96DBEDE27367}"/>
    <cellStyle name="SAPBEXheaderItem 6 2" xfId="820" xr:uid="{A848EC64-0158-42C0-B958-BBA773421491}"/>
    <cellStyle name="SAPBEXheaderItem 6 2 2" xfId="1093" xr:uid="{6BD50669-6AFF-4709-8AEE-1D9B06BEB113}"/>
    <cellStyle name="SAPBEXheaderItem 6 2 2 2" xfId="1609" xr:uid="{127C15B7-3967-42F5-B2BB-14C01AB06DD8}"/>
    <cellStyle name="SAPBEXheaderItem 6 2 2 2 2" xfId="2656" xr:uid="{ED3FD345-A0DE-4E26-8627-3A1FE27FE40F}"/>
    <cellStyle name="SAPBEXheaderItem 6 2 2 2 2 2" xfId="5762" xr:uid="{90C583C8-AA6F-440A-949E-230F34BBD9DC}"/>
    <cellStyle name="SAPBEXheaderItem 6 2 2 2 2 3" xfId="8864" xr:uid="{8186E7E7-A9CB-462D-829F-AE7C69ABC008}"/>
    <cellStyle name="SAPBEXheaderItem 6 2 2 2 3" xfId="4211" xr:uid="{8D731F6E-E0F0-4BBF-87D3-9B34CCA26A4E}"/>
    <cellStyle name="SAPBEXheaderItem 6 2 2 2 4" xfId="7313" xr:uid="{FE75EB2D-0FEF-4196-9FBE-3CF42A9FF99D}"/>
    <cellStyle name="SAPBEXheaderItem 6 2 2 3" xfId="3176" xr:uid="{BDB43877-671D-4EE5-8861-C5D9BD693897}"/>
    <cellStyle name="SAPBEXheaderItem 6 2 2 3 2" xfId="6278" xr:uid="{DAFA2B28-A85C-4B84-99F1-CFD696AD6D9D}"/>
    <cellStyle name="SAPBEXheaderItem 6 2 2 3 2 2" xfId="9380" xr:uid="{5324EAA0-5516-47D3-A07B-49104416D129}"/>
    <cellStyle name="SAPBEXheaderItem 6 2 2 3 3" xfId="4730" xr:uid="{BD055733-2D0B-48C1-9043-FF06F4E2AF60}"/>
    <cellStyle name="SAPBEXheaderItem 6 2 2 3 4" xfId="7832" xr:uid="{8B72F811-D4E2-490C-AAAA-BE58EDDB6126}"/>
    <cellStyle name="SAPBEXheaderItem 6 2 2 4" xfId="2138" xr:uid="{1F50F1B1-B23E-4FCA-AF3D-8D7D274C71A2}"/>
    <cellStyle name="SAPBEXheaderItem 6 2 2 4 2" xfId="5246" xr:uid="{E5FA155A-C492-4B69-A46F-1AFF63FA48BF}"/>
    <cellStyle name="SAPBEXheaderItem 6 2 2 4 3" xfId="8348" xr:uid="{8A6DED67-BF40-4CB5-9EB0-796F630DCF87}"/>
    <cellStyle name="SAPBEXheaderItem 6 2 2 5" xfId="3695" xr:uid="{392E0E68-0F63-4B27-898D-16A213741E97}"/>
    <cellStyle name="SAPBEXheaderItem 6 2 2 6" xfId="6797" xr:uid="{74112D6E-8395-462C-AE68-05DBF8E4602D}"/>
    <cellStyle name="SAPBEXheaderItem 6 2 3" xfId="1351" xr:uid="{BB97AD07-74D8-45FC-AD60-F17C5E7726B6}"/>
    <cellStyle name="SAPBEXheaderItem 6 2 3 2" xfId="2398" xr:uid="{BC74198F-8D12-435F-9B18-04FA1E0DF356}"/>
    <cellStyle name="SAPBEXheaderItem 6 2 3 2 2" xfId="5504" xr:uid="{B5CF5170-23CC-4641-92CB-256DD56FEEFD}"/>
    <cellStyle name="SAPBEXheaderItem 6 2 3 2 3" xfId="8606" xr:uid="{ED4B42AA-D091-40CF-AFFD-7243F065A1FE}"/>
    <cellStyle name="SAPBEXheaderItem 6 2 3 3" xfId="3953" xr:uid="{3CA81882-5D26-413A-BF4C-9609239B6A0D}"/>
    <cellStyle name="SAPBEXheaderItem 6 2 3 4" xfId="7055" xr:uid="{67D15EAA-7398-4F1B-B888-DE024D204C94}"/>
    <cellStyle name="SAPBEXheaderItem 6 2 4" xfId="2918" xr:uid="{F1BF7023-3C83-4932-92FA-C67226BE8DD8}"/>
    <cellStyle name="SAPBEXheaderItem 6 2 4 2" xfId="6020" xr:uid="{51BD2788-205C-4D0B-8219-FA108B59EEF7}"/>
    <cellStyle name="SAPBEXheaderItem 6 2 4 2 2" xfId="9122" xr:uid="{9F97E099-4E40-441C-9E02-7808BEA078D3}"/>
    <cellStyle name="SAPBEXheaderItem 6 2 4 3" xfId="4472" xr:uid="{CFECBEA6-161B-496C-8D55-0BA1334AC82E}"/>
    <cellStyle name="SAPBEXheaderItem 6 2 4 4" xfId="7574" xr:uid="{7C64399F-9718-44A2-9195-6CBBDCA20082}"/>
    <cellStyle name="SAPBEXheaderItem 6 2 5" xfId="1880" xr:uid="{A9D6C6E1-9FE5-44A3-BC78-095A4EA8EB92}"/>
    <cellStyle name="SAPBEXheaderItem 6 2 5 2" xfId="4988" xr:uid="{6D6206C4-0677-4BDB-BA9C-537EAED89AA8}"/>
    <cellStyle name="SAPBEXheaderItem 6 2 5 3" xfId="8090" xr:uid="{BE749EBC-08B3-42FF-8273-F236EB7C5A06}"/>
    <cellStyle name="SAPBEXheaderItem 6 2 6" xfId="3437" xr:uid="{37EB2E12-DBEA-49ED-9DE9-997FF0046439}"/>
    <cellStyle name="SAPBEXheaderItem 6 2 7" xfId="6539" xr:uid="{F47A4C5E-1EBD-425A-B864-4D42BF8056B0}"/>
    <cellStyle name="SAPBEXheaderText" xfId="399" xr:uid="{D660E758-43AC-4111-924C-B5E2A5021D55}"/>
    <cellStyle name="SAPBEXheaderText 2" xfId="400" xr:uid="{D5CA439A-8D27-4F85-9D0F-60256A61B2E4}"/>
    <cellStyle name="SAPBEXheaderText 2 2" xfId="821" xr:uid="{0415D5ED-D63F-4880-8AC7-0F651F55FA39}"/>
    <cellStyle name="SAPBEXheaderText 2 2 2" xfId="1094" xr:uid="{5E36376D-A5C8-401D-846F-16076DEF7DE7}"/>
    <cellStyle name="SAPBEXheaderText 2 2 2 2" xfId="1610" xr:uid="{52EA4164-3F85-465C-8291-6FE739AEBDDA}"/>
    <cellStyle name="SAPBEXheaderText 2 2 2 2 2" xfId="2657" xr:uid="{7AA94017-C548-4ED5-BCFE-E31D35CFE738}"/>
    <cellStyle name="SAPBEXheaderText 2 2 2 2 2 2" xfId="5763" xr:uid="{36BA676E-BE56-4769-B988-91278670DF70}"/>
    <cellStyle name="SAPBEXheaderText 2 2 2 2 2 3" xfId="8865" xr:uid="{9975D02B-0B91-475B-9435-6E12EC878879}"/>
    <cellStyle name="SAPBEXheaderText 2 2 2 2 3" xfId="4212" xr:uid="{9A6B3E1F-E249-4368-A667-5F86D7AD0B27}"/>
    <cellStyle name="SAPBEXheaderText 2 2 2 2 4" xfId="7314" xr:uid="{F49FE54A-F6A0-4B72-AC79-F0F1BB17547E}"/>
    <cellStyle name="SAPBEXheaderText 2 2 2 3" xfId="3177" xr:uid="{30A24E8F-828C-44C4-9448-F47CD5C9B811}"/>
    <cellStyle name="SAPBEXheaderText 2 2 2 3 2" xfId="6279" xr:uid="{B0F248AD-BFB0-40CF-B1F2-C499C20D17C8}"/>
    <cellStyle name="SAPBEXheaderText 2 2 2 3 2 2" xfId="9381" xr:uid="{94D96A26-BA4D-4454-BDFD-90B55B4295CF}"/>
    <cellStyle name="SAPBEXheaderText 2 2 2 3 3" xfId="4731" xr:uid="{89AAB5BE-3EDC-4815-A50F-202AAC6DB3EC}"/>
    <cellStyle name="SAPBEXheaderText 2 2 2 3 4" xfId="7833" xr:uid="{8883D2C1-8F62-485C-95E6-274358925C53}"/>
    <cellStyle name="SAPBEXheaderText 2 2 2 4" xfId="2139" xr:uid="{CB4F0389-3982-4552-B26C-0B0F66D5BFC0}"/>
    <cellStyle name="SAPBEXheaderText 2 2 2 4 2" xfId="5247" xr:uid="{BED34DF1-796A-463F-B52E-6033387691D9}"/>
    <cellStyle name="SAPBEXheaderText 2 2 2 4 3" xfId="8349" xr:uid="{8E66051E-6E0A-4CE5-9A1E-409C0C8DAA88}"/>
    <cellStyle name="SAPBEXheaderText 2 2 2 5" xfId="3696" xr:uid="{22D1A461-0912-4112-8D18-D58CC32093BE}"/>
    <cellStyle name="SAPBEXheaderText 2 2 2 6" xfId="6798" xr:uid="{C2596E3F-F286-4755-A708-B59567BA3A53}"/>
    <cellStyle name="SAPBEXheaderText 2 2 3" xfId="1352" xr:uid="{E5D261F4-98D5-42C3-AE90-C76ED0127DDD}"/>
    <cellStyle name="SAPBEXheaderText 2 2 3 2" xfId="2399" xr:uid="{AC882D21-3B50-4E5A-B1F7-169846D039B2}"/>
    <cellStyle name="SAPBEXheaderText 2 2 3 2 2" xfId="5505" xr:uid="{A40B5F42-41FA-4A32-AE6F-86D468545005}"/>
    <cellStyle name="SAPBEXheaderText 2 2 3 2 3" xfId="8607" xr:uid="{250D3BB8-8BDB-493A-B510-3971A1E6CDA1}"/>
    <cellStyle name="SAPBEXheaderText 2 2 3 3" xfId="3954" xr:uid="{E13ED30E-B657-4B78-9AB9-CEA30600D7E9}"/>
    <cellStyle name="SAPBEXheaderText 2 2 3 4" xfId="7056" xr:uid="{134713C0-8520-4AE4-B286-C759B9595749}"/>
    <cellStyle name="SAPBEXheaderText 2 2 4" xfId="2919" xr:uid="{8B73E868-C044-444E-BBAF-724B3DA89057}"/>
    <cellStyle name="SAPBEXheaderText 2 2 4 2" xfId="6021" xr:uid="{2AFB2885-B921-408A-BAEE-945FD4C1B86D}"/>
    <cellStyle name="SAPBEXheaderText 2 2 4 2 2" xfId="9123" xr:uid="{ABEE5AE3-5E34-4541-AAE1-D9B22F757E80}"/>
    <cellStyle name="SAPBEXheaderText 2 2 4 3" xfId="4473" xr:uid="{C3202281-D440-4DCB-AC54-06ABF3EFD747}"/>
    <cellStyle name="SAPBEXheaderText 2 2 4 4" xfId="7575" xr:uid="{79BB7A7A-2114-4459-B99C-A6B733ED1476}"/>
    <cellStyle name="SAPBEXheaderText 2 2 5" xfId="1881" xr:uid="{DAF1C713-5566-48DE-B185-CE524499DB2D}"/>
    <cellStyle name="SAPBEXheaderText 2 2 5 2" xfId="4989" xr:uid="{0BDB12F1-8004-4390-B925-1AADB4BAD24F}"/>
    <cellStyle name="SAPBEXheaderText 2 2 5 3" xfId="8091" xr:uid="{195B0DEC-89E9-4FE0-92CE-3B702769216E}"/>
    <cellStyle name="SAPBEXheaderText 2 2 6" xfId="3438" xr:uid="{2B56026B-1531-4506-AAE6-12F35B7A8B4E}"/>
    <cellStyle name="SAPBEXheaderText 2 2 7" xfId="6540" xr:uid="{9688D073-776A-4E10-BF41-22DDC2D06074}"/>
    <cellStyle name="SAPBEXheaderText 3" xfId="401" xr:uid="{1E253D36-867C-40EE-BA2B-3D9AC4E8BEB3}"/>
    <cellStyle name="SAPBEXheaderText 3 2" xfId="822" xr:uid="{83A0C772-53A3-4092-9E70-C6772A159EAC}"/>
    <cellStyle name="SAPBEXheaderText 3 2 2" xfId="1095" xr:uid="{3A32C4B4-600E-4F81-A9BA-84EA522796B6}"/>
    <cellStyle name="SAPBEXheaderText 3 2 2 2" xfId="1611" xr:uid="{BDE04CFB-BFE4-4559-8ACE-5543D2B5B0B7}"/>
    <cellStyle name="SAPBEXheaderText 3 2 2 2 2" xfId="2658" xr:uid="{5583EDE3-6F32-49C5-A5BA-C3DF768B771A}"/>
    <cellStyle name="SAPBEXheaderText 3 2 2 2 2 2" xfId="5764" xr:uid="{7A592929-3A75-423F-8B91-5CA48E3B912F}"/>
    <cellStyle name="SAPBEXheaderText 3 2 2 2 2 3" xfId="8866" xr:uid="{D0AB86E7-69C8-4850-BE46-67A4BB964421}"/>
    <cellStyle name="SAPBEXheaderText 3 2 2 2 3" xfId="4213" xr:uid="{1406CC28-9DD4-4D76-8373-BE2DE0B0BD56}"/>
    <cellStyle name="SAPBEXheaderText 3 2 2 2 4" xfId="7315" xr:uid="{EBAA7C29-B4D2-48B6-8C49-D25BFB5FCA4D}"/>
    <cellStyle name="SAPBEXheaderText 3 2 2 3" xfId="3178" xr:uid="{87787FB4-512C-4F09-947F-253C352FE6B4}"/>
    <cellStyle name="SAPBEXheaderText 3 2 2 3 2" xfId="6280" xr:uid="{6504CF9C-ACBE-4DCE-B8D4-F84EF98934F6}"/>
    <cellStyle name="SAPBEXheaderText 3 2 2 3 2 2" xfId="9382" xr:uid="{657AE705-4A44-479F-B1BE-D0CCACDCD082}"/>
    <cellStyle name="SAPBEXheaderText 3 2 2 3 3" xfId="4732" xr:uid="{F2B3346B-5444-425F-9330-A6DDAC640197}"/>
    <cellStyle name="SAPBEXheaderText 3 2 2 3 4" xfId="7834" xr:uid="{1ADE4CC6-FCA1-4B43-94F1-EF92458EBED8}"/>
    <cellStyle name="SAPBEXheaderText 3 2 2 4" xfId="2140" xr:uid="{6B56A566-8088-4A1B-A3FF-6557798209AC}"/>
    <cellStyle name="SAPBEXheaderText 3 2 2 4 2" xfId="5248" xr:uid="{DBEBFA1F-E444-43EE-A3BB-B1D31F515AC4}"/>
    <cellStyle name="SAPBEXheaderText 3 2 2 4 3" xfId="8350" xr:uid="{5116D73D-2EA3-4497-AB4B-F1C312077445}"/>
    <cellStyle name="SAPBEXheaderText 3 2 2 5" xfId="3697" xr:uid="{F33AF959-017A-4420-9F95-E7A40F06C1E0}"/>
    <cellStyle name="SAPBEXheaderText 3 2 2 6" xfId="6799" xr:uid="{11928DAD-A61C-4766-921C-376072623DAB}"/>
    <cellStyle name="SAPBEXheaderText 3 2 3" xfId="1353" xr:uid="{E300E450-B500-458D-8103-C24BB0681E98}"/>
    <cellStyle name="SAPBEXheaderText 3 2 3 2" xfId="2400" xr:uid="{72A4823D-1C9E-4806-9543-6F9C1E4EC7C9}"/>
    <cellStyle name="SAPBEXheaderText 3 2 3 2 2" xfId="5506" xr:uid="{611F8852-3114-47F5-BC48-61226F19B3A3}"/>
    <cellStyle name="SAPBEXheaderText 3 2 3 2 3" xfId="8608" xr:uid="{F55BFB2F-F062-4F20-A672-32ED715AE65D}"/>
    <cellStyle name="SAPBEXheaderText 3 2 3 3" xfId="3955" xr:uid="{8932E8FE-9C92-4130-A5BC-47184BDB9F50}"/>
    <cellStyle name="SAPBEXheaderText 3 2 3 4" xfId="7057" xr:uid="{3E4E0BA3-1A74-449B-A4B4-54AD89059D11}"/>
    <cellStyle name="SAPBEXheaderText 3 2 4" xfId="2920" xr:uid="{C169FA15-DA1E-46FD-8D5D-DB04BD188ABB}"/>
    <cellStyle name="SAPBEXheaderText 3 2 4 2" xfId="6022" xr:uid="{BD681D0E-6CC2-4414-9D03-8BE0D8DB945A}"/>
    <cellStyle name="SAPBEXheaderText 3 2 4 2 2" xfId="9124" xr:uid="{36494453-EFFF-4F27-96DF-73A90679AB5D}"/>
    <cellStyle name="SAPBEXheaderText 3 2 4 3" xfId="4474" xr:uid="{95ED1D79-841E-489E-B2E5-8E6CC1C8EDF8}"/>
    <cellStyle name="SAPBEXheaderText 3 2 4 4" xfId="7576" xr:uid="{FFCCDBD1-795B-4A04-A634-AE4EC7056914}"/>
    <cellStyle name="SAPBEXheaderText 3 2 5" xfId="1882" xr:uid="{D74A4D3F-DA2D-4E00-BAF0-F43943B74BF1}"/>
    <cellStyle name="SAPBEXheaderText 3 2 5 2" xfId="4990" xr:uid="{7B880FF9-E7CC-41A1-823F-DF01B1E6ADE0}"/>
    <cellStyle name="SAPBEXheaderText 3 2 5 3" xfId="8092" xr:uid="{9C3A8068-46F2-46E9-BAC2-91642E735287}"/>
    <cellStyle name="SAPBEXheaderText 3 2 6" xfId="3439" xr:uid="{346CEC0F-A5CE-4FC2-96FE-57B8AE5E19F8}"/>
    <cellStyle name="SAPBEXheaderText 3 2 7" xfId="6541" xr:uid="{B440EDEB-F668-4F7E-8EEB-7A230A05ADAB}"/>
    <cellStyle name="SAPBEXheaderText 4" xfId="402" xr:uid="{C5EB3477-690F-4041-8FED-2F171DCAF305}"/>
    <cellStyle name="SAPBEXheaderText 4 2" xfId="823" xr:uid="{6C363DD1-AC23-4CA7-8603-2D1005F229E4}"/>
    <cellStyle name="SAPBEXheaderText 4 2 2" xfId="1096" xr:uid="{5DCAA7EB-873C-44EC-8046-837217C56AEA}"/>
    <cellStyle name="SAPBEXheaderText 4 2 2 2" xfId="1612" xr:uid="{7377A107-4310-40B5-AC0E-DAD56C922923}"/>
    <cellStyle name="SAPBEXheaderText 4 2 2 2 2" xfId="2659" xr:uid="{EF64900D-2A21-4375-9164-05AA7C1DFED4}"/>
    <cellStyle name="SAPBEXheaderText 4 2 2 2 2 2" xfId="5765" xr:uid="{28DAD626-008F-47A3-B490-A0EDD630987A}"/>
    <cellStyle name="SAPBEXheaderText 4 2 2 2 2 3" xfId="8867" xr:uid="{572E260C-4F64-4E78-BD40-C66C0618DACB}"/>
    <cellStyle name="SAPBEXheaderText 4 2 2 2 3" xfId="4214" xr:uid="{A6D4AC5B-E259-465A-B065-2A84593CA0C7}"/>
    <cellStyle name="SAPBEXheaderText 4 2 2 2 4" xfId="7316" xr:uid="{FE39D50F-451F-4204-9C4F-2A31A0BB746C}"/>
    <cellStyle name="SAPBEXheaderText 4 2 2 3" xfId="3179" xr:uid="{61D248C3-CB8A-4096-B703-8BFF0F497192}"/>
    <cellStyle name="SAPBEXheaderText 4 2 2 3 2" xfId="6281" xr:uid="{6C3605E9-0148-4D40-8A11-2BA3AF2A7045}"/>
    <cellStyle name="SAPBEXheaderText 4 2 2 3 2 2" xfId="9383" xr:uid="{17807FE6-3BC2-4BCF-B81B-FD5EC3FFAA67}"/>
    <cellStyle name="SAPBEXheaderText 4 2 2 3 3" xfId="4733" xr:uid="{3E8F491C-54E9-4D9C-A7AA-860EADD1C8C3}"/>
    <cellStyle name="SAPBEXheaderText 4 2 2 3 4" xfId="7835" xr:uid="{C04BABE1-34F8-4834-8006-008BBC05F205}"/>
    <cellStyle name="SAPBEXheaderText 4 2 2 4" xfId="2141" xr:uid="{DBF58B38-71D0-4424-9C1F-6A65EE5A7AEE}"/>
    <cellStyle name="SAPBEXheaderText 4 2 2 4 2" xfId="5249" xr:uid="{7B97FB42-9A61-4C1B-84ED-6569BF33AFBF}"/>
    <cellStyle name="SAPBEXheaderText 4 2 2 4 3" xfId="8351" xr:uid="{B9DD0D6A-74C7-4A95-A8A6-45ED289C4C1C}"/>
    <cellStyle name="SAPBEXheaderText 4 2 2 5" xfId="3698" xr:uid="{FA7F2CE0-191E-471F-A737-6DA7AA121CCE}"/>
    <cellStyle name="SAPBEXheaderText 4 2 2 6" xfId="6800" xr:uid="{F906EF66-1A22-40FC-95BD-9CB728525365}"/>
    <cellStyle name="SAPBEXheaderText 4 2 3" xfId="1354" xr:uid="{1507F389-1D1A-4A82-88FE-2141F73D9D9C}"/>
    <cellStyle name="SAPBEXheaderText 4 2 3 2" xfId="2401" xr:uid="{E8EC53A1-AF09-44FF-A31D-AD9845EC2AA0}"/>
    <cellStyle name="SAPBEXheaderText 4 2 3 2 2" xfId="5507" xr:uid="{940B8C24-3A5A-47D6-AE68-97F1393595A2}"/>
    <cellStyle name="SAPBEXheaderText 4 2 3 2 3" xfId="8609" xr:uid="{3B667ABB-B47B-45C7-8F88-00E67F928CD7}"/>
    <cellStyle name="SAPBEXheaderText 4 2 3 3" xfId="3956" xr:uid="{A0B30D0F-A1BC-4CB4-8B94-1100FBC6622B}"/>
    <cellStyle name="SAPBEXheaderText 4 2 3 4" xfId="7058" xr:uid="{CB3593FC-0239-4414-B11F-00ED90FCC1ED}"/>
    <cellStyle name="SAPBEXheaderText 4 2 4" xfId="2921" xr:uid="{1FDAEB43-FA24-4629-8EB7-B454F63E9D8D}"/>
    <cellStyle name="SAPBEXheaderText 4 2 4 2" xfId="6023" xr:uid="{1C2794DE-C8DE-4475-BA87-793868B145C7}"/>
    <cellStyle name="SAPBEXheaderText 4 2 4 2 2" xfId="9125" xr:uid="{5FA79AF5-C4E4-4050-B7BE-B8BA770372EF}"/>
    <cellStyle name="SAPBEXheaderText 4 2 4 3" xfId="4475" xr:uid="{BEC34D19-18F6-455B-8E64-98334C6CB468}"/>
    <cellStyle name="SAPBEXheaderText 4 2 4 4" xfId="7577" xr:uid="{CE55864A-22A2-4E3B-8922-A610E4909999}"/>
    <cellStyle name="SAPBEXheaderText 4 2 5" xfId="1883" xr:uid="{F28577A5-5E39-4E0B-A2D3-F5F521CBF8D2}"/>
    <cellStyle name="SAPBEXheaderText 4 2 5 2" xfId="4991" xr:uid="{43931310-761F-49FB-98EA-AC4FAEE06F30}"/>
    <cellStyle name="SAPBEXheaderText 4 2 5 3" xfId="8093" xr:uid="{15AAFCA9-01D1-4867-96F2-258C312CCEC7}"/>
    <cellStyle name="SAPBEXheaderText 4 2 6" xfId="3440" xr:uid="{F17937CC-6E6F-4D74-827B-E098C8155089}"/>
    <cellStyle name="SAPBEXheaderText 4 2 7" xfId="6542" xr:uid="{D3BD5B76-B267-4733-8E04-63B3273879FB}"/>
    <cellStyle name="SAPBEXheaderText 5" xfId="403" xr:uid="{AEB37716-CCBA-4E41-B251-3258D8976EAC}"/>
    <cellStyle name="SAPBEXheaderText 5 2" xfId="824" xr:uid="{8623396B-FA3D-4325-9AB5-2411F68E8B38}"/>
    <cellStyle name="SAPBEXheaderText 5 2 2" xfId="1097" xr:uid="{36E03598-91B7-4390-89D3-8DC6317FF6B8}"/>
    <cellStyle name="SAPBEXheaderText 5 2 2 2" xfId="1613" xr:uid="{5E86FF2A-8248-44F9-AAAB-7E5B87C30E49}"/>
    <cellStyle name="SAPBEXheaderText 5 2 2 2 2" xfId="2660" xr:uid="{5A7CE867-C920-4FA6-875E-5A93BCFFB66F}"/>
    <cellStyle name="SAPBEXheaderText 5 2 2 2 2 2" xfId="5766" xr:uid="{ECB3BC85-B663-44B7-BF4E-91D73640952B}"/>
    <cellStyle name="SAPBEXheaderText 5 2 2 2 2 3" xfId="8868" xr:uid="{9DC4D611-FAF6-482C-AB80-EE8F632B13FB}"/>
    <cellStyle name="SAPBEXheaderText 5 2 2 2 3" xfId="4215" xr:uid="{0090242C-823E-44C5-BEA3-BE9690DE96DB}"/>
    <cellStyle name="SAPBEXheaderText 5 2 2 2 4" xfId="7317" xr:uid="{24C79609-B2C6-4AB8-8C33-0EA79A267330}"/>
    <cellStyle name="SAPBEXheaderText 5 2 2 3" xfId="3180" xr:uid="{EAEB5FEC-7650-407F-86C9-6454C47D34D6}"/>
    <cellStyle name="SAPBEXheaderText 5 2 2 3 2" xfId="6282" xr:uid="{1945174B-0B0C-43CE-8ED7-78A5B7D1ACBE}"/>
    <cellStyle name="SAPBEXheaderText 5 2 2 3 2 2" xfId="9384" xr:uid="{BA7DF2F4-77BA-4B95-AFDB-5CD3B170BC88}"/>
    <cellStyle name="SAPBEXheaderText 5 2 2 3 3" xfId="4734" xr:uid="{F751AEC6-9AA8-49A7-8443-DA0B0B47430D}"/>
    <cellStyle name="SAPBEXheaderText 5 2 2 3 4" xfId="7836" xr:uid="{267DCBC7-8257-4542-8033-217186DA767C}"/>
    <cellStyle name="SAPBEXheaderText 5 2 2 4" xfId="2142" xr:uid="{A36E2635-42A0-4C88-A912-3A5753AB6F4C}"/>
    <cellStyle name="SAPBEXheaderText 5 2 2 4 2" xfId="5250" xr:uid="{8394290D-ECA7-45F0-9198-4CE93E7A5E3B}"/>
    <cellStyle name="SAPBEXheaderText 5 2 2 4 3" xfId="8352" xr:uid="{4A09B7A9-5AC8-4AB9-BE04-9E4589BCA2C7}"/>
    <cellStyle name="SAPBEXheaderText 5 2 2 5" xfId="3699" xr:uid="{CD477C9A-CBCE-4C11-88EC-85D002A2706A}"/>
    <cellStyle name="SAPBEXheaderText 5 2 2 6" xfId="6801" xr:uid="{836E5B23-43A9-49FC-BACA-C561A7B553B9}"/>
    <cellStyle name="SAPBEXheaderText 5 2 3" xfId="1355" xr:uid="{3D443F70-86C1-4A83-842A-003696239FBD}"/>
    <cellStyle name="SAPBEXheaderText 5 2 3 2" xfId="2402" xr:uid="{AC78200A-C1FD-41BE-9C8C-8B54B0488F4F}"/>
    <cellStyle name="SAPBEXheaderText 5 2 3 2 2" xfId="5508" xr:uid="{CB40142A-4AF6-4921-BBC2-095011C8D6D5}"/>
    <cellStyle name="SAPBEXheaderText 5 2 3 2 3" xfId="8610" xr:uid="{66B68F0D-6807-4A63-AE33-D211E5328444}"/>
    <cellStyle name="SAPBEXheaderText 5 2 3 3" xfId="3957" xr:uid="{9EC76B78-C491-4CA4-BBA8-C2170A1E6C3B}"/>
    <cellStyle name="SAPBEXheaderText 5 2 3 4" xfId="7059" xr:uid="{E24F724B-750D-4E02-B6F4-FD949F82FD36}"/>
    <cellStyle name="SAPBEXheaderText 5 2 4" xfId="2922" xr:uid="{F2826AA9-8FAD-4602-B3AA-3A96C4D5A6B2}"/>
    <cellStyle name="SAPBEXheaderText 5 2 4 2" xfId="6024" xr:uid="{BC2AD4CF-9C2A-42DC-980A-4B053445AE00}"/>
    <cellStyle name="SAPBEXheaderText 5 2 4 2 2" xfId="9126" xr:uid="{803E1FCD-A375-4FFC-986F-EDCA0500DDDA}"/>
    <cellStyle name="SAPBEXheaderText 5 2 4 3" xfId="4476" xr:uid="{B2383681-C862-4BA9-9BEE-408AABF33381}"/>
    <cellStyle name="SAPBEXheaderText 5 2 4 4" xfId="7578" xr:uid="{7DF22E7C-C556-4F56-A2DF-B9F2B264CD48}"/>
    <cellStyle name="SAPBEXheaderText 5 2 5" xfId="1884" xr:uid="{35383C3E-BCED-49A7-B562-5C9D429F87A2}"/>
    <cellStyle name="SAPBEXheaderText 5 2 5 2" xfId="4992" xr:uid="{CB4AE5B4-2457-45F9-BCC0-8972AD4817D6}"/>
    <cellStyle name="SAPBEXheaderText 5 2 5 3" xfId="8094" xr:uid="{1DE7EBF3-880F-416A-9881-490DDAFF793F}"/>
    <cellStyle name="SAPBEXheaderText 5 2 6" xfId="3441" xr:uid="{566FE305-DE87-4CBF-83E9-BCB4C0D80876}"/>
    <cellStyle name="SAPBEXheaderText 5 2 7" xfId="6543" xr:uid="{621664E4-DCDE-4D44-AD75-EB593BB74F94}"/>
    <cellStyle name="SAPBEXheaderText 6" xfId="404" xr:uid="{CB61E11B-292A-45B3-9676-D1DB8D164264}"/>
    <cellStyle name="SAPBEXheaderText 6 2" xfId="825" xr:uid="{7F69594B-7623-4883-AE3B-139930FF2963}"/>
    <cellStyle name="SAPBEXheaderText 6 2 2" xfId="1098" xr:uid="{B5272173-49D7-44E7-9856-4C35A0E6DBE3}"/>
    <cellStyle name="SAPBEXheaderText 6 2 2 2" xfId="1614" xr:uid="{54EB404E-8676-465C-A9C3-0EF89B98B3B6}"/>
    <cellStyle name="SAPBEXheaderText 6 2 2 2 2" xfId="2661" xr:uid="{A1BBDDD8-A26C-4F47-83C3-899565D9DFAF}"/>
    <cellStyle name="SAPBEXheaderText 6 2 2 2 2 2" xfId="5767" xr:uid="{781C63DE-3644-42A2-B0D0-C788A1AB7878}"/>
    <cellStyle name="SAPBEXheaderText 6 2 2 2 2 3" xfId="8869" xr:uid="{C27785CA-4161-4EAC-99F6-0A6938A75F1A}"/>
    <cellStyle name="SAPBEXheaderText 6 2 2 2 3" xfId="4216" xr:uid="{E7315AF0-4D69-47C8-B01F-234B35C63802}"/>
    <cellStyle name="SAPBEXheaderText 6 2 2 2 4" xfId="7318" xr:uid="{264C24B5-6602-4A71-900E-8A91DD270C8A}"/>
    <cellStyle name="SAPBEXheaderText 6 2 2 3" xfId="3181" xr:uid="{877E549B-74D4-4C40-ABC3-F8D932F96855}"/>
    <cellStyle name="SAPBEXheaderText 6 2 2 3 2" xfId="6283" xr:uid="{952182CA-1043-4726-8564-EFB413E222F4}"/>
    <cellStyle name="SAPBEXheaderText 6 2 2 3 2 2" xfId="9385" xr:uid="{5B6F81CF-6597-4C70-9817-CBAFAF562B33}"/>
    <cellStyle name="SAPBEXheaderText 6 2 2 3 3" xfId="4735" xr:uid="{7F99654A-689F-455C-8B28-DBB987C16F11}"/>
    <cellStyle name="SAPBEXheaderText 6 2 2 3 4" xfId="7837" xr:uid="{995DC6B1-D775-4795-983B-165F8E1BB6E7}"/>
    <cellStyle name="SAPBEXheaderText 6 2 2 4" xfId="2143" xr:uid="{F96C40BE-0871-4F07-AFC8-A1B218A9667D}"/>
    <cellStyle name="SAPBEXheaderText 6 2 2 4 2" xfId="5251" xr:uid="{7CC63439-CCC0-4FA0-9F06-9BF25E828C57}"/>
    <cellStyle name="SAPBEXheaderText 6 2 2 4 3" xfId="8353" xr:uid="{BD134E8C-A6FB-45AB-8912-15106F051DFF}"/>
    <cellStyle name="SAPBEXheaderText 6 2 2 5" xfId="3700" xr:uid="{07D131C3-8957-46B6-BF5D-6ECFA4C0B6FA}"/>
    <cellStyle name="SAPBEXheaderText 6 2 2 6" xfId="6802" xr:uid="{CE49F13F-88D8-4FE1-B17D-1C3E8D25C2BF}"/>
    <cellStyle name="SAPBEXheaderText 6 2 3" xfId="1356" xr:uid="{BDE0A631-8A29-4031-882B-7D44412326FE}"/>
    <cellStyle name="SAPBEXheaderText 6 2 3 2" xfId="2403" xr:uid="{08CAC5F8-21BE-4EA6-A14C-9FC4F0364167}"/>
    <cellStyle name="SAPBEXheaderText 6 2 3 2 2" xfId="5509" xr:uid="{C5AC30E7-5936-46EA-AAA8-BAEDD6E82BA9}"/>
    <cellStyle name="SAPBEXheaderText 6 2 3 2 3" xfId="8611" xr:uid="{5E115E85-55E2-41ED-9676-24E7B215C702}"/>
    <cellStyle name="SAPBEXheaderText 6 2 3 3" xfId="3958" xr:uid="{6EDE96CB-5353-42C1-A14D-CA2B2B2222D3}"/>
    <cellStyle name="SAPBEXheaderText 6 2 3 4" xfId="7060" xr:uid="{6D79B72F-861A-4635-967C-68E8DAF221AC}"/>
    <cellStyle name="SAPBEXheaderText 6 2 4" xfId="2923" xr:uid="{E6B2D794-A179-4BA9-9CBC-B05C092A2F4C}"/>
    <cellStyle name="SAPBEXheaderText 6 2 4 2" xfId="6025" xr:uid="{98C74D6E-0B46-4572-BBB1-FCBDF0503D21}"/>
    <cellStyle name="SAPBEXheaderText 6 2 4 2 2" xfId="9127" xr:uid="{3B086F9F-8013-4EEC-81AC-D6F92D9D3ABA}"/>
    <cellStyle name="SAPBEXheaderText 6 2 4 3" xfId="4477" xr:uid="{1380963C-B9ED-42CD-B333-E0A5C191F1EA}"/>
    <cellStyle name="SAPBEXheaderText 6 2 4 4" xfId="7579" xr:uid="{40C794C1-1EAA-47FC-8E01-D1DFB9A2F5A7}"/>
    <cellStyle name="SAPBEXheaderText 6 2 5" xfId="1885" xr:uid="{910E344A-7A35-4BA3-8564-28B8406F0191}"/>
    <cellStyle name="SAPBEXheaderText 6 2 5 2" xfId="4993" xr:uid="{EC6CA9D3-3820-4F88-A31E-5576A76634A7}"/>
    <cellStyle name="SAPBEXheaderText 6 2 5 3" xfId="8095" xr:uid="{920B0409-5531-4FCB-B804-24038012C8AD}"/>
    <cellStyle name="SAPBEXheaderText 6 2 6" xfId="3442" xr:uid="{BCDABC02-1BC8-4E67-923F-9EC3CF8C4FCC}"/>
    <cellStyle name="SAPBEXheaderText 6 2 7" xfId="6544" xr:uid="{1D46E39F-6C55-4D96-81CE-2DE985ABB96D}"/>
    <cellStyle name="SAPBEXHLevel0" xfId="405" xr:uid="{C0E06A40-3CD7-4E78-8A1C-ABBF6DCAC6A3}"/>
    <cellStyle name="SAPBEXHLevel0 2" xfId="406" xr:uid="{C29D78E9-EB14-4648-96F9-5F95F9168DF8}"/>
    <cellStyle name="SAPBEXHLevel0 2 2" xfId="826" xr:uid="{09B99B45-7FA2-4E7C-AA45-E09E3AEF78CC}"/>
    <cellStyle name="SAPBEXHLevel0 2 2 2" xfId="1099" xr:uid="{5253C62F-4D0D-4217-85CF-E48A61809595}"/>
    <cellStyle name="SAPBEXHLevel0 2 2 2 2" xfId="1615" xr:uid="{15027AAA-502C-41BA-A0F2-CED4F67BE57D}"/>
    <cellStyle name="SAPBEXHLevel0 2 2 2 2 2" xfId="2662" xr:uid="{0DF7B0CD-0605-497C-8379-358E2F0C7C62}"/>
    <cellStyle name="SAPBEXHLevel0 2 2 2 2 2 2" xfId="5768" xr:uid="{73DA111F-E9D2-4B94-8754-5E229F765558}"/>
    <cellStyle name="SAPBEXHLevel0 2 2 2 2 2 3" xfId="8870" xr:uid="{A11D0C7A-BE00-4B03-84EE-950D0D005479}"/>
    <cellStyle name="SAPBEXHLevel0 2 2 2 2 3" xfId="4217" xr:uid="{78AD2333-2FA7-4D0F-9FCC-1ABED27BC337}"/>
    <cellStyle name="SAPBEXHLevel0 2 2 2 2 4" xfId="7319" xr:uid="{62B79C51-07D6-4E8D-835A-CE11F9BE48E6}"/>
    <cellStyle name="SAPBEXHLevel0 2 2 2 3" xfId="3182" xr:uid="{DAF8A813-8DC1-4749-B288-55F5DE1B1662}"/>
    <cellStyle name="SAPBEXHLevel0 2 2 2 3 2" xfId="6284" xr:uid="{20F7C59C-3C64-45EB-8400-6C60AB5FA151}"/>
    <cellStyle name="SAPBEXHLevel0 2 2 2 3 2 2" xfId="9386" xr:uid="{7DD9B351-192D-4634-AF9C-E299830E3695}"/>
    <cellStyle name="SAPBEXHLevel0 2 2 2 3 3" xfId="4736" xr:uid="{179A7A73-CF86-497B-8396-7D872533E51F}"/>
    <cellStyle name="SAPBEXHLevel0 2 2 2 3 4" xfId="7838" xr:uid="{D864E655-55F1-49B4-A014-195DCC99E8E9}"/>
    <cellStyle name="SAPBEXHLevel0 2 2 2 4" xfId="2144" xr:uid="{0D89D287-318B-4691-BCC3-163C6881461E}"/>
    <cellStyle name="SAPBEXHLevel0 2 2 2 4 2" xfId="5252" xr:uid="{19E86BB9-A5B5-4AFE-8986-FDE4A4A2DE13}"/>
    <cellStyle name="SAPBEXHLevel0 2 2 2 4 3" xfId="8354" xr:uid="{838087C0-B436-4FBF-A127-8F20956F8326}"/>
    <cellStyle name="SAPBEXHLevel0 2 2 2 5" xfId="3701" xr:uid="{B3247E3C-515A-4283-8E0F-EE00423BF48B}"/>
    <cellStyle name="SAPBEXHLevel0 2 2 2 6" xfId="6803" xr:uid="{197E836F-2AAB-499F-8646-CDC8CD3F6BB3}"/>
    <cellStyle name="SAPBEXHLevel0 2 2 3" xfId="1357" xr:uid="{B0401DFD-E4ED-4A86-AC00-E8D99C997681}"/>
    <cellStyle name="SAPBEXHLevel0 2 2 3 2" xfId="2404" xr:uid="{452ABF0B-1989-4C2A-81BB-3C81C8138226}"/>
    <cellStyle name="SAPBEXHLevel0 2 2 3 2 2" xfId="5510" xr:uid="{878B4A37-372A-49F6-9C1F-B1CB244E50E1}"/>
    <cellStyle name="SAPBEXHLevel0 2 2 3 2 3" xfId="8612" xr:uid="{9FFB1A4C-F72F-4843-859F-6307B9E14753}"/>
    <cellStyle name="SAPBEXHLevel0 2 2 3 3" xfId="3959" xr:uid="{0238ED73-8050-430B-A6B0-C11B4C12EE72}"/>
    <cellStyle name="SAPBEXHLevel0 2 2 3 4" xfId="7061" xr:uid="{EF87AEB3-93EB-48E5-A554-CA0A4EBF42B0}"/>
    <cellStyle name="SAPBEXHLevel0 2 2 4" xfId="2924" xr:uid="{F95E0405-B7F0-4DAF-A507-C0E12703ED54}"/>
    <cellStyle name="SAPBEXHLevel0 2 2 4 2" xfId="6026" xr:uid="{709354B7-4F61-49BE-BC78-0829ACC5F5F9}"/>
    <cellStyle name="SAPBEXHLevel0 2 2 4 2 2" xfId="9128" xr:uid="{1C46D491-ED0D-424E-B717-6ED80F24B414}"/>
    <cellStyle name="SAPBEXHLevel0 2 2 4 3" xfId="4478" xr:uid="{FBA3575F-4787-4718-A738-F10B9C50C24F}"/>
    <cellStyle name="SAPBEXHLevel0 2 2 4 4" xfId="7580" xr:uid="{BF4417B5-9182-4BDA-AAC2-18EB572D836A}"/>
    <cellStyle name="SAPBEXHLevel0 2 2 5" xfId="1886" xr:uid="{D1EAC956-3A5D-4239-85DD-5C0C67B3E39E}"/>
    <cellStyle name="SAPBEXHLevel0 2 2 5 2" xfId="4994" xr:uid="{1CF24401-0C24-4984-AF4F-2EFCBF809B30}"/>
    <cellStyle name="SAPBEXHLevel0 2 2 5 3" xfId="8096" xr:uid="{60DB93AE-B7F6-402D-826F-0207EF5710E9}"/>
    <cellStyle name="SAPBEXHLevel0 2 2 6" xfId="3443" xr:uid="{DF404CAE-31CD-45C0-9A33-AAC23DB679F1}"/>
    <cellStyle name="SAPBEXHLevel0 2 2 7" xfId="6545" xr:uid="{9EE970DC-B6C7-4536-9879-BD651B80B986}"/>
    <cellStyle name="SAPBEXHLevel0 3" xfId="407" xr:uid="{1C86058A-44A1-492C-B504-ACB0901CFE9D}"/>
    <cellStyle name="SAPBEXHLevel0 3 2" xfId="827" xr:uid="{49B3EC86-B1BB-4D57-8E03-37ACC04F16B3}"/>
    <cellStyle name="SAPBEXHLevel0 3 2 2" xfId="1100" xr:uid="{8C26E83D-163A-4483-8DF2-40686649E740}"/>
    <cellStyle name="SAPBEXHLevel0 3 2 2 2" xfId="1616" xr:uid="{4EAB7EF6-573F-4AEB-8E08-90331ED00D7E}"/>
    <cellStyle name="SAPBEXHLevel0 3 2 2 2 2" xfId="2663" xr:uid="{5A17157C-8499-42FE-8C62-9D8E4B3D837A}"/>
    <cellStyle name="SAPBEXHLevel0 3 2 2 2 2 2" xfId="5769" xr:uid="{2D1EF132-3538-4ADA-979B-8E71B6B40700}"/>
    <cellStyle name="SAPBEXHLevel0 3 2 2 2 2 3" xfId="8871" xr:uid="{83CC0E80-6A83-45DC-99AA-EA28798410A1}"/>
    <cellStyle name="SAPBEXHLevel0 3 2 2 2 3" xfId="4218" xr:uid="{B318536D-E2F9-4024-AFA9-D26827DD906B}"/>
    <cellStyle name="SAPBEXHLevel0 3 2 2 2 4" xfId="7320" xr:uid="{FB999DFC-AC20-497C-8911-82105DB74962}"/>
    <cellStyle name="SAPBEXHLevel0 3 2 2 3" xfId="3183" xr:uid="{E52E232D-3D58-4CF6-9F41-75010671CCFB}"/>
    <cellStyle name="SAPBEXHLevel0 3 2 2 3 2" xfId="6285" xr:uid="{E109C4AB-EF02-4D9B-AF12-35A1C4BE173A}"/>
    <cellStyle name="SAPBEXHLevel0 3 2 2 3 2 2" xfId="9387" xr:uid="{F9F128DE-DBF1-4B5A-864A-E011D14EF01D}"/>
    <cellStyle name="SAPBEXHLevel0 3 2 2 3 3" xfId="4737" xr:uid="{7266CE7D-05FF-4632-9155-C1B22DB66CFF}"/>
    <cellStyle name="SAPBEXHLevel0 3 2 2 3 4" xfId="7839" xr:uid="{DA8618EA-9BAB-4DAA-9793-4E61B5D895EB}"/>
    <cellStyle name="SAPBEXHLevel0 3 2 2 4" xfId="2145" xr:uid="{F100D04E-B66E-47F6-8745-B64DA87A8401}"/>
    <cellStyle name="SAPBEXHLevel0 3 2 2 4 2" xfId="5253" xr:uid="{0A7AFFDA-49AA-43A9-88F7-76A005EC3D1C}"/>
    <cellStyle name="SAPBEXHLevel0 3 2 2 4 3" xfId="8355" xr:uid="{E262198C-997A-4506-A659-1F03A877A28D}"/>
    <cellStyle name="SAPBEXHLevel0 3 2 2 5" xfId="3702" xr:uid="{3511C16F-898E-4184-8504-4143820B0782}"/>
    <cellStyle name="SAPBEXHLevel0 3 2 2 6" xfId="6804" xr:uid="{EDBC1D46-9B54-4D50-8B7F-37CF5D057495}"/>
    <cellStyle name="SAPBEXHLevel0 3 2 3" xfId="1358" xr:uid="{83EFEFC4-1F5B-4E43-8CEB-3D363E395974}"/>
    <cellStyle name="SAPBEXHLevel0 3 2 3 2" xfId="2405" xr:uid="{A0990A5E-9CDF-41DD-BA30-D7F2E0B68FA4}"/>
    <cellStyle name="SAPBEXHLevel0 3 2 3 2 2" xfId="5511" xr:uid="{9DB77992-F24A-43DB-B3C9-3C6C4BBD9FBC}"/>
    <cellStyle name="SAPBEXHLevel0 3 2 3 2 3" xfId="8613" xr:uid="{CA378BC1-7115-471C-A5A0-20C84ED19B1A}"/>
    <cellStyle name="SAPBEXHLevel0 3 2 3 3" xfId="3960" xr:uid="{E9D23B63-1108-4F12-8B10-FFB20333B1BA}"/>
    <cellStyle name="SAPBEXHLevel0 3 2 3 4" xfId="7062" xr:uid="{2312A095-F2C3-495A-8071-9AE99821D65B}"/>
    <cellStyle name="SAPBEXHLevel0 3 2 4" xfId="2925" xr:uid="{72E0798D-587A-4F5D-A190-6C390F2EC10A}"/>
    <cellStyle name="SAPBEXHLevel0 3 2 4 2" xfId="6027" xr:uid="{8D3614D2-7970-4D19-92FD-A068AA2EFC1F}"/>
    <cellStyle name="SAPBEXHLevel0 3 2 4 2 2" xfId="9129" xr:uid="{DFD56466-E369-469C-A594-973147F2375E}"/>
    <cellStyle name="SAPBEXHLevel0 3 2 4 3" xfId="4479" xr:uid="{FC3E4A9D-1701-414B-9766-B7AE4D8F2AC3}"/>
    <cellStyle name="SAPBEXHLevel0 3 2 4 4" xfId="7581" xr:uid="{9EFD38DE-50A6-4251-AEDB-C15AE9FB914F}"/>
    <cellStyle name="SAPBEXHLevel0 3 2 5" xfId="1887" xr:uid="{5ADC33D4-BE5A-47F5-B108-3D04F9D1C5C3}"/>
    <cellStyle name="SAPBEXHLevel0 3 2 5 2" xfId="4995" xr:uid="{2C82E3F8-CD5B-4B79-BE8B-0E5AEF667A8A}"/>
    <cellStyle name="SAPBEXHLevel0 3 2 5 3" xfId="8097" xr:uid="{49483A2B-6BB9-47EA-BB15-DF87CB5464A3}"/>
    <cellStyle name="SAPBEXHLevel0 3 2 6" xfId="3444" xr:uid="{FAAB57BB-839E-435B-A7DB-F00690F8611D}"/>
    <cellStyle name="SAPBEXHLevel0 3 2 7" xfId="6546" xr:uid="{8E8FD255-6DAF-4708-AFB7-3CA7F73C7083}"/>
    <cellStyle name="SAPBEXHLevel0 4" xfId="408" xr:uid="{9F25A725-1D44-48BF-8AB6-D4D6FA8DE6E5}"/>
    <cellStyle name="SAPBEXHLevel0 4 2" xfId="828" xr:uid="{AB93BA33-7B38-4485-B147-5917A4D8D551}"/>
    <cellStyle name="SAPBEXHLevel0 4 2 2" xfId="1101" xr:uid="{529AA6D2-C341-43DC-A628-D8CF67BEB2F2}"/>
    <cellStyle name="SAPBEXHLevel0 4 2 2 2" xfId="1617" xr:uid="{A8274243-7A44-426E-BEF7-373B375EDEAD}"/>
    <cellStyle name="SAPBEXHLevel0 4 2 2 2 2" xfId="2664" xr:uid="{7A76EE97-15D5-4261-8A2F-BC2F3FE02C2F}"/>
    <cellStyle name="SAPBEXHLevel0 4 2 2 2 2 2" xfId="5770" xr:uid="{3E50E5ED-04F1-480B-8AC0-5299D449B335}"/>
    <cellStyle name="SAPBEXHLevel0 4 2 2 2 2 3" xfId="8872" xr:uid="{20B6495D-CF31-4031-A75A-69599649E4E4}"/>
    <cellStyle name="SAPBEXHLevel0 4 2 2 2 3" xfId="4219" xr:uid="{E4DA36E1-08DC-4D0B-8A07-A4DE1E319D7B}"/>
    <cellStyle name="SAPBEXHLevel0 4 2 2 2 4" xfId="7321" xr:uid="{DEBC8496-C1FB-444E-9F54-A4F952119D3A}"/>
    <cellStyle name="SAPBEXHLevel0 4 2 2 3" xfId="3184" xr:uid="{BCE2D0BB-4DCE-43B4-AF5F-180CAB0C20FB}"/>
    <cellStyle name="SAPBEXHLevel0 4 2 2 3 2" xfId="6286" xr:uid="{EBD9F629-C794-4DDE-97A8-DF4D9C31E84B}"/>
    <cellStyle name="SAPBEXHLevel0 4 2 2 3 2 2" xfId="9388" xr:uid="{1160342A-E15E-4951-82AB-2C7BC368D8CC}"/>
    <cellStyle name="SAPBEXHLevel0 4 2 2 3 3" xfId="4738" xr:uid="{FD2EF4D2-C984-4F26-B259-425C5C88A8ED}"/>
    <cellStyle name="SAPBEXHLevel0 4 2 2 3 4" xfId="7840" xr:uid="{B99151CC-A7C1-4150-BED3-C2E59490F05D}"/>
    <cellStyle name="SAPBEXHLevel0 4 2 2 4" xfId="2146" xr:uid="{297870B6-EC49-417A-9A1B-52F6433A55FE}"/>
    <cellStyle name="SAPBEXHLevel0 4 2 2 4 2" xfId="5254" xr:uid="{A88CBF74-4F62-4F37-8827-F3C6DACB9F8C}"/>
    <cellStyle name="SAPBEXHLevel0 4 2 2 4 3" xfId="8356" xr:uid="{8B028F3D-456B-4D97-9070-E9D0DAAAA43B}"/>
    <cellStyle name="SAPBEXHLevel0 4 2 2 5" xfId="3703" xr:uid="{AC27EFE4-E30A-45F9-BB02-6B8751852355}"/>
    <cellStyle name="SAPBEXHLevel0 4 2 2 6" xfId="6805" xr:uid="{680218FE-4D9D-4677-80DB-BDF4A077911C}"/>
    <cellStyle name="SAPBEXHLevel0 4 2 3" xfId="1359" xr:uid="{7BAFB662-5420-468E-98E4-4F2E815AF47B}"/>
    <cellStyle name="SAPBEXHLevel0 4 2 3 2" xfId="2406" xr:uid="{271E6E0A-1F5D-4365-8945-7A333750EEE1}"/>
    <cellStyle name="SAPBEXHLevel0 4 2 3 2 2" xfId="5512" xr:uid="{7857D442-4B95-4BAF-B144-1075BF1A772C}"/>
    <cellStyle name="SAPBEXHLevel0 4 2 3 2 3" xfId="8614" xr:uid="{F6D977A8-0053-4002-9ABA-5715CAA896E7}"/>
    <cellStyle name="SAPBEXHLevel0 4 2 3 3" xfId="3961" xr:uid="{D0A89596-28F6-49A9-811E-0B1B608008F6}"/>
    <cellStyle name="SAPBEXHLevel0 4 2 3 4" xfId="7063" xr:uid="{675F094B-FCF4-4BDE-AE58-1C0ACF9EE3B2}"/>
    <cellStyle name="SAPBEXHLevel0 4 2 4" xfId="2926" xr:uid="{83A0CBDF-E38D-4ADA-B800-4E4C8BDA782C}"/>
    <cellStyle name="SAPBEXHLevel0 4 2 4 2" xfId="6028" xr:uid="{0970A640-65F7-4B47-A8A9-AE943CAAF4F4}"/>
    <cellStyle name="SAPBEXHLevel0 4 2 4 2 2" xfId="9130" xr:uid="{1A54307B-EC65-4659-BFBE-06F5F73CCAE5}"/>
    <cellStyle name="SAPBEXHLevel0 4 2 4 3" xfId="4480" xr:uid="{D149840E-9FB9-468B-A89B-79BF73A80F2C}"/>
    <cellStyle name="SAPBEXHLevel0 4 2 4 4" xfId="7582" xr:uid="{10EF1AAD-958F-4C8E-B53A-3472EBFF0B67}"/>
    <cellStyle name="SAPBEXHLevel0 4 2 5" xfId="1888" xr:uid="{02DFC681-9D31-4C87-BC98-F12A05F06C70}"/>
    <cellStyle name="SAPBEXHLevel0 4 2 5 2" xfId="4996" xr:uid="{602A9088-0C47-47E8-8ADB-7B458F296DD7}"/>
    <cellStyle name="SAPBEXHLevel0 4 2 5 3" xfId="8098" xr:uid="{B73324FA-219D-423B-BD7F-268C0AA33466}"/>
    <cellStyle name="SAPBEXHLevel0 4 2 6" xfId="3445" xr:uid="{472250EA-EFF6-4125-BE16-D47534BBF4EC}"/>
    <cellStyle name="SAPBEXHLevel0 4 2 7" xfId="6547" xr:uid="{815097C3-63BB-4885-A478-AC6A305B9B2E}"/>
    <cellStyle name="SAPBEXHLevel0 5" xfId="409" xr:uid="{A01D378D-19DA-4D1C-9F0E-0B136DB861BE}"/>
    <cellStyle name="SAPBEXHLevel0 5 2" xfId="829" xr:uid="{CAA30D4C-9AB8-4FEE-BE37-9F575B011570}"/>
    <cellStyle name="SAPBEXHLevel0 5 2 2" xfId="1102" xr:uid="{BD940F53-F5BB-4931-945B-118F34862E19}"/>
    <cellStyle name="SAPBEXHLevel0 5 2 2 2" xfId="1618" xr:uid="{32AFC198-6702-4CBC-8F04-FADD7D9CB1CB}"/>
    <cellStyle name="SAPBEXHLevel0 5 2 2 2 2" xfId="2665" xr:uid="{0AFBE22F-2FA3-4C25-9C96-A41C5A21B798}"/>
    <cellStyle name="SAPBEXHLevel0 5 2 2 2 2 2" xfId="5771" xr:uid="{3BD6D327-E91F-465C-B78A-851EEDFF5355}"/>
    <cellStyle name="SAPBEXHLevel0 5 2 2 2 2 3" xfId="8873" xr:uid="{7E28CE52-5161-4D52-A004-97A3A14186CB}"/>
    <cellStyle name="SAPBEXHLevel0 5 2 2 2 3" xfId="4220" xr:uid="{55C2EB6E-61C0-42B7-8CAE-01378A7B1A0C}"/>
    <cellStyle name="SAPBEXHLevel0 5 2 2 2 4" xfId="7322" xr:uid="{D71A9512-902A-405E-A3DB-16FFA815BAF5}"/>
    <cellStyle name="SAPBEXHLevel0 5 2 2 3" xfId="3185" xr:uid="{88CA8841-6691-4221-A41F-662910EF5CFB}"/>
    <cellStyle name="SAPBEXHLevel0 5 2 2 3 2" xfId="6287" xr:uid="{60290D86-E0E4-4D2C-9B39-571FBBAC62BA}"/>
    <cellStyle name="SAPBEXHLevel0 5 2 2 3 2 2" xfId="9389" xr:uid="{003366F0-5512-4C8C-A4D9-9CE36AF00FEF}"/>
    <cellStyle name="SAPBEXHLevel0 5 2 2 3 3" xfId="4739" xr:uid="{A8B06326-D3D7-4F3D-AEA5-60ADF5ED280D}"/>
    <cellStyle name="SAPBEXHLevel0 5 2 2 3 4" xfId="7841" xr:uid="{D819B868-8F21-4B49-BC65-EC7444E959D9}"/>
    <cellStyle name="SAPBEXHLevel0 5 2 2 4" xfId="2147" xr:uid="{01E2EE64-E8CB-4725-8821-5E8C4B7713B6}"/>
    <cellStyle name="SAPBEXHLevel0 5 2 2 4 2" xfId="5255" xr:uid="{E4B67D3F-CCD1-4874-8911-38A4DE5AD317}"/>
    <cellStyle name="SAPBEXHLevel0 5 2 2 4 3" xfId="8357" xr:uid="{7D7833A9-6DE0-4787-AC05-71E61167FAA2}"/>
    <cellStyle name="SAPBEXHLevel0 5 2 2 5" xfId="3704" xr:uid="{2C892699-E091-4AB8-B82E-DFBF2C95EF6E}"/>
    <cellStyle name="SAPBEXHLevel0 5 2 2 6" xfId="6806" xr:uid="{C79A0507-E16A-4C56-9025-75FA8D0913A0}"/>
    <cellStyle name="SAPBEXHLevel0 5 2 3" xfId="1360" xr:uid="{D9EE4605-C77C-4AB4-A209-B56DFD914329}"/>
    <cellStyle name="SAPBEXHLevel0 5 2 3 2" xfId="2407" xr:uid="{95956AEF-6BA1-4D05-8928-8D12191DD249}"/>
    <cellStyle name="SAPBEXHLevel0 5 2 3 2 2" xfId="5513" xr:uid="{F0A96F4F-7845-4A0B-B12F-D0409E0E3BF3}"/>
    <cellStyle name="SAPBEXHLevel0 5 2 3 2 3" xfId="8615" xr:uid="{0CBD3F42-CD85-4FA2-9E53-663FBF14814B}"/>
    <cellStyle name="SAPBEXHLevel0 5 2 3 3" xfId="3962" xr:uid="{54E962C5-9751-44A8-B302-420542D14190}"/>
    <cellStyle name="SAPBEXHLevel0 5 2 3 4" xfId="7064" xr:uid="{69CF4D65-D57B-45A5-BC11-F8A37AD40B60}"/>
    <cellStyle name="SAPBEXHLevel0 5 2 4" xfId="2927" xr:uid="{B98F335C-024D-42A1-83F2-FE3886BD64CB}"/>
    <cellStyle name="SAPBEXHLevel0 5 2 4 2" xfId="6029" xr:uid="{B4D6711D-EF3D-4B8C-9ED2-8ED30FC6D13F}"/>
    <cellStyle name="SAPBEXHLevel0 5 2 4 2 2" xfId="9131" xr:uid="{64BAEADB-ED15-49D5-94C6-E69A0BD08562}"/>
    <cellStyle name="SAPBEXHLevel0 5 2 4 3" xfId="4481" xr:uid="{34ED7586-0FD3-4DD3-8DB8-8720E9516FDF}"/>
    <cellStyle name="SAPBEXHLevel0 5 2 4 4" xfId="7583" xr:uid="{7574BE5C-CCB2-45AD-89E1-95A97B434222}"/>
    <cellStyle name="SAPBEXHLevel0 5 2 5" xfId="1889" xr:uid="{E5C4DCF5-E171-4726-BBA2-CE14A5092946}"/>
    <cellStyle name="SAPBEXHLevel0 5 2 5 2" xfId="4997" xr:uid="{7AB830DB-858A-44D7-8EA0-91E57DED8189}"/>
    <cellStyle name="SAPBEXHLevel0 5 2 5 3" xfId="8099" xr:uid="{B29372B5-0723-4481-8326-828CE7444826}"/>
    <cellStyle name="SAPBEXHLevel0 5 2 6" xfId="3446" xr:uid="{5BEB6135-05FE-4D8D-9C28-CA41E2A48910}"/>
    <cellStyle name="SAPBEXHLevel0 5 2 7" xfId="6548" xr:uid="{FFA4265B-1B51-4097-8803-A88DFECF4A3A}"/>
    <cellStyle name="SAPBEXHLevel0 6" xfId="410" xr:uid="{10D52CE3-50B1-4B79-B128-6928AF9E739C}"/>
    <cellStyle name="SAPBEXHLevel0 6 2" xfId="830" xr:uid="{B087CED7-191B-4E63-805E-D9076B795C0C}"/>
    <cellStyle name="SAPBEXHLevel0 6 2 2" xfId="1103" xr:uid="{A12F498D-F4E2-4D14-80ED-2B61D0DE5E25}"/>
    <cellStyle name="SAPBEXHLevel0 6 2 2 2" xfId="1619" xr:uid="{737316CF-65D6-4179-920A-C03A166A1A3C}"/>
    <cellStyle name="SAPBEXHLevel0 6 2 2 2 2" xfId="2666" xr:uid="{08037EA2-DBE2-4925-9A00-190EBEFF1861}"/>
    <cellStyle name="SAPBEXHLevel0 6 2 2 2 2 2" xfId="5772" xr:uid="{B1EB9687-A328-424D-B7E5-37B527A722F6}"/>
    <cellStyle name="SAPBEXHLevel0 6 2 2 2 2 3" xfId="8874" xr:uid="{84AA7548-82A1-4633-BBE1-7C80FF853BED}"/>
    <cellStyle name="SAPBEXHLevel0 6 2 2 2 3" xfId="4221" xr:uid="{4BA4BD4E-C4D2-4254-BBE4-E9747B31916D}"/>
    <cellStyle name="SAPBEXHLevel0 6 2 2 2 4" xfId="7323" xr:uid="{7F34D852-9745-467B-90AD-6ECE0863723E}"/>
    <cellStyle name="SAPBEXHLevel0 6 2 2 3" xfId="3186" xr:uid="{7A8528EA-E6F3-4EDD-BBE4-2F1474E53470}"/>
    <cellStyle name="SAPBEXHLevel0 6 2 2 3 2" xfId="6288" xr:uid="{7FECB8A5-EEB2-4437-9050-95D40755405A}"/>
    <cellStyle name="SAPBEXHLevel0 6 2 2 3 2 2" xfId="9390" xr:uid="{7FAB0301-196B-4F93-9715-607FB9A8B2C2}"/>
    <cellStyle name="SAPBEXHLevel0 6 2 2 3 3" xfId="4740" xr:uid="{8F1D2B65-0DCC-4E80-AF4F-70C906052B73}"/>
    <cellStyle name="SAPBEXHLevel0 6 2 2 3 4" xfId="7842" xr:uid="{D49B1D72-CA78-4EFC-B323-18C4A800E55B}"/>
    <cellStyle name="SAPBEXHLevel0 6 2 2 4" xfId="2148" xr:uid="{F0FCEAA2-90CD-4168-96D5-D4105800E8AA}"/>
    <cellStyle name="SAPBEXHLevel0 6 2 2 4 2" xfId="5256" xr:uid="{0BB7F651-FF59-4020-A2A6-B85567CF5A2F}"/>
    <cellStyle name="SAPBEXHLevel0 6 2 2 4 3" xfId="8358" xr:uid="{AA34F58F-CAD1-4079-B797-7B1254F99F61}"/>
    <cellStyle name="SAPBEXHLevel0 6 2 2 5" xfId="3705" xr:uid="{E034C7E8-61BF-403E-B56B-FD5F42C5DABA}"/>
    <cellStyle name="SAPBEXHLevel0 6 2 2 6" xfId="6807" xr:uid="{CAA48323-E75E-4ED9-853B-745848BE79CE}"/>
    <cellStyle name="SAPBEXHLevel0 6 2 3" xfId="1361" xr:uid="{4E4BAE75-054B-4314-BA29-FE69DEF36FBF}"/>
    <cellStyle name="SAPBEXHLevel0 6 2 3 2" xfId="2408" xr:uid="{FD96DF4E-7906-4F91-A4AD-5347793B4516}"/>
    <cellStyle name="SAPBEXHLevel0 6 2 3 2 2" xfId="5514" xr:uid="{C061C888-1EC7-48A1-9BEE-BAC8E2FDEFBD}"/>
    <cellStyle name="SAPBEXHLevel0 6 2 3 2 3" xfId="8616" xr:uid="{DABA320C-DD3C-4458-AE94-26CC9E2C45C6}"/>
    <cellStyle name="SAPBEXHLevel0 6 2 3 3" xfId="3963" xr:uid="{937E0F39-54D1-47AF-B53E-31D06B71DEE9}"/>
    <cellStyle name="SAPBEXHLevel0 6 2 3 4" xfId="7065" xr:uid="{B44ECBFF-9210-4D63-85A8-5738ECC83F67}"/>
    <cellStyle name="SAPBEXHLevel0 6 2 4" xfId="2928" xr:uid="{8E5F06AB-2F87-4A40-B4B7-7F0136BA14F8}"/>
    <cellStyle name="SAPBEXHLevel0 6 2 4 2" xfId="6030" xr:uid="{0346CDF9-A1B2-4242-92CF-0651C2A7452C}"/>
    <cellStyle name="SAPBEXHLevel0 6 2 4 2 2" xfId="9132" xr:uid="{B61B759A-2A96-4FBA-90D1-2D1AAF2461E0}"/>
    <cellStyle name="SAPBEXHLevel0 6 2 4 3" xfId="4482" xr:uid="{4BC0E7E4-234D-4650-A660-3D04A1021283}"/>
    <cellStyle name="SAPBEXHLevel0 6 2 4 4" xfId="7584" xr:uid="{0EB3BBE4-8C76-4C86-8CDF-EE81BA72ADBB}"/>
    <cellStyle name="SAPBEXHLevel0 6 2 5" xfId="1890" xr:uid="{AF2EF78D-4E67-4666-9FCB-4863FABCC7DD}"/>
    <cellStyle name="SAPBEXHLevel0 6 2 5 2" xfId="4998" xr:uid="{BA74DB07-E118-40F8-8E1A-DA4B6F2EF1FD}"/>
    <cellStyle name="SAPBEXHLevel0 6 2 5 3" xfId="8100" xr:uid="{88E11C75-1881-471A-B227-71FBC7E3D128}"/>
    <cellStyle name="SAPBEXHLevel0 6 2 6" xfId="3447" xr:uid="{5BC9182E-1AA3-4F4A-8A31-15CCDCA532E0}"/>
    <cellStyle name="SAPBEXHLevel0 6 2 7" xfId="6549" xr:uid="{037DA794-0956-4C03-87BD-96B681428510}"/>
    <cellStyle name="SAPBEXHLevel0 7" xfId="411" xr:uid="{2A8F0D4C-4D94-49C0-A2E0-11AEA395E550}"/>
    <cellStyle name="SAPBEXHLevel0 7 2" xfId="831" xr:uid="{0A6CE2F4-AF52-4830-850F-D641E9ACF1DE}"/>
    <cellStyle name="SAPBEXHLevel0 7 2 2" xfId="1104" xr:uid="{84B431A1-7801-4CF5-85B9-73BFFB19D52B}"/>
    <cellStyle name="SAPBEXHLevel0 7 2 2 2" xfId="1620" xr:uid="{B87CE24F-DA43-4A9F-8DA7-2A30D1CD832C}"/>
    <cellStyle name="SAPBEXHLevel0 7 2 2 2 2" xfId="2667" xr:uid="{31191B70-E678-4F18-8988-E278C9A54938}"/>
    <cellStyle name="SAPBEXHLevel0 7 2 2 2 2 2" xfId="5773" xr:uid="{6CDF1004-F1BC-4E46-8C39-0F9A7EC4CB4E}"/>
    <cellStyle name="SAPBEXHLevel0 7 2 2 2 2 3" xfId="8875" xr:uid="{0AC20139-EDCF-403E-9AB4-D3D70C4781EA}"/>
    <cellStyle name="SAPBEXHLevel0 7 2 2 2 3" xfId="4222" xr:uid="{23BC21A5-A1CC-4C1C-8D21-41D8205E4088}"/>
    <cellStyle name="SAPBEXHLevel0 7 2 2 2 4" xfId="7324" xr:uid="{EF61655C-B208-40A7-AED8-6D1336CD02E4}"/>
    <cellStyle name="SAPBEXHLevel0 7 2 2 3" xfId="3187" xr:uid="{9E152C40-7EF3-479D-9983-6E63909FF65B}"/>
    <cellStyle name="SAPBEXHLevel0 7 2 2 3 2" xfId="6289" xr:uid="{C3DE55ED-8295-4FBB-A42F-165F4B067697}"/>
    <cellStyle name="SAPBEXHLevel0 7 2 2 3 2 2" xfId="9391" xr:uid="{211EBECB-A408-4A18-B215-D8A02AC31DC6}"/>
    <cellStyle name="SAPBEXHLevel0 7 2 2 3 3" xfId="4741" xr:uid="{C1D9695A-972D-4A63-AA9E-4B790BE700BD}"/>
    <cellStyle name="SAPBEXHLevel0 7 2 2 3 4" xfId="7843" xr:uid="{5AFFEFEF-8F2C-4DBF-A9B9-18395E889BCF}"/>
    <cellStyle name="SAPBEXHLevel0 7 2 2 4" xfId="2149" xr:uid="{F21E7090-1EC7-41AC-8D37-0C733BB95404}"/>
    <cellStyle name="SAPBEXHLevel0 7 2 2 4 2" xfId="5257" xr:uid="{0100558D-E5E3-42CF-BA8F-9AE1DF89C3DA}"/>
    <cellStyle name="SAPBEXHLevel0 7 2 2 4 3" xfId="8359" xr:uid="{CC470E54-CD18-4782-BDB5-23BE60CBADEC}"/>
    <cellStyle name="SAPBEXHLevel0 7 2 2 5" xfId="3706" xr:uid="{6F0DDA8A-7B98-4F90-AE61-6B7B07D84B4B}"/>
    <cellStyle name="SAPBEXHLevel0 7 2 2 6" xfId="6808" xr:uid="{158F26C6-8A0F-4412-8459-C7DC3C16D010}"/>
    <cellStyle name="SAPBEXHLevel0 7 2 3" xfId="1362" xr:uid="{8BC67240-58A4-45F2-A1F5-30858CF09F4E}"/>
    <cellStyle name="SAPBEXHLevel0 7 2 3 2" xfId="2409" xr:uid="{ED7C81E8-28A5-4C35-931C-6D64F0143FE3}"/>
    <cellStyle name="SAPBEXHLevel0 7 2 3 2 2" xfId="5515" xr:uid="{D5F8A3DF-C5F1-4661-A0A1-0A28024F2980}"/>
    <cellStyle name="SAPBEXHLevel0 7 2 3 2 3" xfId="8617" xr:uid="{F086EB29-5205-47FA-868F-DBDB5ED6A292}"/>
    <cellStyle name="SAPBEXHLevel0 7 2 3 3" xfId="3964" xr:uid="{25111128-FEF2-483C-BA4A-32824A51C083}"/>
    <cellStyle name="SAPBEXHLevel0 7 2 3 4" xfId="7066" xr:uid="{AE58B6FB-4B80-4D64-96CF-BDDAC2180D39}"/>
    <cellStyle name="SAPBEXHLevel0 7 2 4" xfId="2929" xr:uid="{C7D283CF-7308-4E39-B3A6-9E773EAC28D6}"/>
    <cellStyle name="SAPBEXHLevel0 7 2 4 2" xfId="6031" xr:uid="{1220A032-01D7-4619-BECC-3F976F71A1AA}"/>
    <cellStyle name="SAPBEXHLevel0 7 2 4 2 2" xfId="9133" xr:uid="{228FB2D2-584A-41F7-A29D-4571A217DE5D}"/>
    <cellStyle name="SAPBEXHLevel0 7 2 4 3" xfId="4483" xr:uid="{081B5A02-C014-425F-8AC1-9C774F2002E3}"/>
    <cellStyle name="SAPBEXHLevel0 7 2 4 4" xfId="7585" xr:uid="{D7F2AB5A-6D33-4297-8DE0-1420DBF24F29}"/>
    <cellStyle name="SAPBEXHLevel0 7 2 5" xfId="1891" xr:uid="{093DF679-A308-4CF3-971D-BF3F62DA1417}"/>
    <cellStyle name="SAPBEXHLevel0 7 2 5 2" xfId="4999" xr:uid="{AF67AC62-9B00-47F1-8CD7-077EF3A3036C}"/>
    <cellStyle name="SAPBEXHLevel0 7 2 5 3" xfId="8101" xr:uid="{050DD835-3661-48FF-8328-BD27EEAD08F8}"/>
    <cellStyle name="SAPBEXHLevel0 7 2 6" xfId="3448" xr:uid="{5B1437FA-644B-47D6-8053-3A5E5AE7E967}"/>
    <cellStyle name="SAPBEXHLevel0 7 2 7" xfId="6550" xr:uid="{F6859A12-4B48-4DA1-B24B-3145C47B11BE}"/>
    <cellStyle name="SAPBEXHLevel0_7y-отчетная_РЖД_2009_04" xfId="412" xr:uid="{251EEB69-07B3-4833-A295-1BBF8BBB4C82}"/>
    <cellStyle name="SAPBEXHLevel0X" xfId="413" xr:uid="{32EE5BB5-B7C1-41B2-982E-1E46D5358FDC}"/>
    <cellStyle name="SAPBEXHLevel0X 2" xfId="414" xr:uid="{E3FE62F0-7DDE-42DE-9B2C-A810298AA2A0}"/>
    <cellStyle name="SAPBEXHLevel0X 2 2" xfId="832" xr:uid="{1A89BFFB-BF38-48B8-8FBF-3B223E3B9D82}"/>
    <cellStyle name="SAPBEXHLevel0X 2 2 2" xfId="1105" xr:uid="{9C41857A-7F59-43F9-B975-3D7F9393861E}"/>
    <cellStyle name="SAPBEXHLevel0X 2 2 2 2" xfId="1621" xr:uid="{CC4309FC-A329-4B50-B159-06150691FED9}"/>
    <cellStyle name="SAPBEXHLevel0X 2 2 2 2 2" xfId="2668" xr:uid="{442C5D5B-C374-4273-BE79-57A0F62F75D2}"/>
    <cellStyle name="SAPBEXHLevel0X 2 2 2 2 2 2" xfId="5774" xr:uid="{FB4F0FBE-47B7-40F7-B6EC-457F4366A31B}"/>
    <cellStyle name="SAPBEXHLevel0X 2 2 2 2 2 3" xfId="8876" xr:uid="{D67623D1-5E9F-43C2-B702-1F79AB2C96B3}"/>
    <cellStyle name="SAPBEXHLevel0X 2 2 2 2 3" xfId="4223" xr:uid="{889FB176-57D1-4A09-B7AA-E9E50BCF1E3E}"/>
    <cellStyle name="SAPBEXHLevel0X 2 2 2 2 4" xfId="7325" xr:uid="{A7FB226F-A0A2-4FB7-B388-B54A88DF90BA}"/>
    <cellStyle name="SAPBEXHLevel0X 2 2 2 3" xfId="3188" xr:uid="{14083CA5-7B9B-42D9-AF8B-9465B0DB114F}"/>
    <cellStyle name="SAPBEXHLevel0X 2 2 2 3 2" xfId="6290" xr:uid="{81FBFD9B-2230-45E2-A466-AE83453AFBDB}"/>
    <cellStyle name="SAPBEXHLevel0X 2 2 2 3 2 2" xfId="9392" xr:uid="{6AA37EFB-6FE9-4FBB-BA5B-31B2F17F3DC8}"/>
    <cellStyle name="SAPBEXHLevel0X 2 2 2 3 3" xfId="4742" xr:uid="{906A1204-8D46-4FA9-B68F-4CFC5179CBC7}"/>
    <cellStyle name="SAPBEXHLevel0X 2 2 2 3 4" xfId="7844" xr:uid="{AAE438C3-F374-4CA7-9355-3F331FDB95E1}"/>
    <cellStyle name="SAPBEXHLevel0X 2 2 2 4" xfId="2150" xr:uid="{C7405698-3CD1-4827-B4E3-58E2F95D57AB}"/>
    <cellStyle name="SAPBEXHLevel0X 2 2 2 4 2" xfId="5258" xr:uid="{7DE493B2-5989-4E27-80EB-6D5247D24B4C}"/>
    <cellStyle name="SAPBEXHLevel0X 2 2 2 4 3" xfId="8360" xr:uid="{AA2BBC5A-05EF-452D-9BC4-B51F34B605A5}"/>
    <cellStyle name="SAPBEXHLevel0X 2 2 2 5" xfId="3707" xr:uid="{5D5C262F-BC5D-44BB-9BCE-E0BEF73014FF}"/>
    <cellStyle name="SAPBEXHLevel0X 2 2 2 6" xfId="6809" xr:uid="{9B9403A6-E948-44CB-9E54-0D1EF5F08383}"/>
    <cellStyle name="SAPBEXHLevel0X 2 2 3" xfId="1363" xr:uid="{73602E0B-8BC4-4A75-9636-D0A382A4A27C}"/>
    <cellStyle name="SAPBEXHLevel0X 2 2 3 2" xfId="2410" xr:uid="{45680E99-499F-4C02-B81C-71DD50C32894}"/>
    <cellStyle name="SAPBEXHLevel0X 2 2 3 2 2" xfId="5516" xr:uid="{007DEA9D-44AA-4BCE-AC0B-F3BB07A63B4C}"/>
    <cellStyle name="SAPBEXHLevel0X 2 2 3 2 3" xfId="8618" xr:uid="{B248CF90-5CE5-4405-8E13-E10CAA557990}"/>
    <cellStyle name="SAPBEXHLevel0X 2 2 3 3" xfId="3965" xr:uid="{3FD34086-26A6-48EA-96BE-051E5A8251B4}"/>
    <cellStyle name="SAPBEXHLevel0X 2 2 3 4" xfId="7067" xr:uid="{BF5E4A59-EA73-45A3-AF4F-F5621A01195F}"/>
    <cellStyle name="SAPBEXHLevel0X 2 2 4" xfId="2930" xr:uid="{73248846-7F86-4DE1-A8A1-CB31991593A4}"/>
    <cellStyle name="SAPBEXHLevel0X 2 2 4 2" xfId="6032" xr:uid="{6C3E44EA-43E5-4DC5-BBBA-0EE23981BE0D}"/>
    <cellStyle name="SAPBEXHLevel0X 2 2 4 2 2" xfId="9134" xr:uid="{E38AE359-156C-4086-BCD0-8AFB91F3A969}"/>
    <cellStyle name="SAPBEXHLevel0X 2 2 4 3" xfId="4484" xr:uid="{8C9C983B-A787-45D4-B004-7C465947EE69}"/>
    <cellStyle name="SAPBEXHLevel0X 2 2 4 4" xfId="7586" xr:uid="{C80BB0C0-336B-4911-B5F2-7A0132D3F69A}"/>
    <cellStyle name="SAPBEXHLevel0X 2 2 5" xfId="1892" xr:uid="{C106E2FE-1643-4906-AB3D-38FBCD0C78ED}"/>
    <cellStyle name="SAPBEXHLevel0X 2 2 5 2" xfId="5000" xr:uid="{E07A8EBE-4FB9-431B-8F2C-0346593E56D1}"/>
    <cellStyle name="SAPBEXHLevel0X 2 2 5 3" xfId="8102" xr:uid="{0AA8458C-E9AB-42C7-9255-8B4489FE5A98}"/>
    <cellStyle name="SAPBEXHLevel0X 2 2 6" xfId="3449" xr:uid="{BEE12E39-C38A-4BF1-9AFD-30CD04761623}"/>
    <cellStyle name="SAPBEXHLevel0X 2 2 7" xfId="6551" xr:uid="{8352DFF5-7F99-45A4-8E3A-C631B098DA14}"/>
    <cellStyle name="SAPBEXHLevel0X 3" xfId="415" xr:uid="{D3AC0970-321F-4181-9CDA-C3CE9D84E2ED}"/>
    <cellStyle name="SAPBEXHLevel0X 3 2" xfId="833" xr:uid="{2FD2203B-4ECD-4CC0-82C3-0A53FF4BA5B0}"/>
    <cellStyle name="SAPBEXHLevel0X 3 2 2" xfId="1106" xr:uid="{9E82FF27-DA95-46E3-A5F4-DC1F78E8C731}"/>
    <cellStyle name="SAPBEXHLevel0X 3 2 2 2" xfId="1622" xr:uid="{066A55D4-BA83-4867-8EEE-5E50CA72A53E}"/>
    <cellStyle name="SAPBEXHLevel0X 3 2 2 2 2" xfId="2669" xr:uid="{46DA8974-3744-4523-AF91-8E9B686750A8}"/>
    <cellStyle name="SAPBEXHLevel0X 3 2 2 2 2 2" xfId="5775" xr:uid="{15BE0A46-4C85-497B-BCA2-B83E144E6050}"/>
    <cellStyle name="SAPBEXHLevel0X 3 2 2 2 2 3" xfId="8877" xr:uid="{E83471E3-B57D-493C-8367-AFE5A4D24BC5}"/>
    <cellStyle name="SAPBEXHLevel0X 3 2 2 2 3" xfId="4224" xr:uid="{83721154-07E4-4052-8EB7-D1644EE45081}"/>
    <cellStyle name="SAPBEXHLevel0X 3 2 2 2 4" xfId="7326" xr:uid="{029B0DCF-7E15-410F-AB15-05BFC323E1C3}"/>
    <cellStyle name="SAPBEXHLevel0X 3 2 2 3" xfId="3189" xr:uid="{58D08B27-DAA6-4A12-9D0E-12AB82488EF2}"/>
    <cellStyle name="SAPBEXHLevel0X 3 2 2 3 2" xfId="6291" xr:uid="{2221A197-12A9-4310-9C9C-7CF07F757400}"/>
    <cellStyle name="SAPBEXHLevel0X 3 2 2 3 2 2" xfId="9393" xr:uid="{FD7CDF0C-9F0A-4738-980C-A065F35C93B3}"/>
    <cellStyle name="SAPBEXHLevel0X 3 2 2 3 3" xfId="4743" xr:uid="{AD55429A-D638-4255-BC36-8121DD4AFF1D}"/>
    <cellStyle name="SAPBEXHLevel0X 3 2 2 3 4" xfId="7845" xr:uid="{8A9E3D97-9013-4890-B766-6D928D47BABB}"/>
    <cellStyle name="SAPBEXHLevel0X 3 2 2 4" xfId="2151" xr:uid="{7F1EBB98-F913-42D1-BB8D-F95E314F1160}"/>
    <cellStyle name="SAPBEXHLevel0X 3 2 2 4 2" xfId="5259" xr:uid="{84879E79-16E5-4C58-8B83-8FF52F450F6A}"/>
    <cellStyle name="SAPBEXHLevel0X 3 2 2 4 3" xfId="8361" xr:uid="{B238FB10-A815-4968-97B6-34C6C2FEE197}"/>
    <cellStyle name="SAPBEXHLevel0X 3 2 2 5" xfId="3708" xr:uid="{6F1CFBD8-D257-4D70-9513-5C44F5ECADA7}"/>
    <cellStyle name="SAPBEXHLevel0X 3 2 2 6" xfId="6810" xr:uid="{AD6E3F83-5F73-4895-983E-CCCF646D5095}"/>
    <cellStyle name="SAPBEXHLevel0X 3 2 3" xfId="1364" xr:uid="{50EB0DFB-8CB4-4B08-A94F-5032BA72C4C7}"/>
    <cellStyle name="SAPBEXHLevel0X 3 2 3 2" xfId="2411" xr:uid="{A3B8F669-01E5-4B96-B60E-6E08CCFBD184}"/>
    <cellStyle name="SAPBEXHLevel0X 3 2 3 2 2" xfId="5517" xr:uid="{E656A84C-3B2A-4F35-A5B7-0FB02F252976}"/>
    <cellStyle name="SAPBEXHLevel0X 3 2 3 2 3" xfId="8619" xr:uid="{8C4E052D-8667-454B-9721-3F469B5DFC2F}"/>
    <cellStyle name="SAPBEXHLevel0X 3 2 3 3" xfId="3966" xr:uid="{40B47353-5906-41BC-8164-5247BD1CB16C}"/>
    <cellStyle name="SAPBEXHLevel0X 3 2 3 4" xfId="7068" xr:uid="{AD84CFF4-3846-465D-86FE-05B199292579}"/>
    <cellStyle name="SAPBEXHLevel0X 3 2 4" xfId="2931" xr:uid="{9054918D-DCA2-49E0-A320-1FC6B7D147C2}"/>
    <cellStyle name="SAPBEXHLevel0X 3 2 4 2" xfId="6033" xr:uid="{EB8E2116-9429-467E-9074-8376DEB6DC5E}"/>
    <cellStyle name="SAPBEXHLevel0X 3 2 4 2 2" xfId="9135" xr:uid="{F9C89FC6-FCCF-4753-B7DA-D8E64EF0211A}"/>
    <cellStyle name="SAPBEXHLevel0X 3 2 4 3" xfId="4485" xr:uid="{7F101C44-C401-4FCB-A349-C304695DE2F6}"/>
    <cellStyle name="SAPBEXHLevel0X 3 2 4 4" xfId="7587" xr:uid="{09A8949F-65F4-43F9-8906-55B6A6D1968A}"/>
    <cellStyle name="SAPBEXHLevel0X 3 2 5" xfId="1893" xr:uid="{0D18E945-7A58-4630-B6C2-1542F4AA13DB}"/>
    <cellStyle name="SAPBEXHLevel0X 3 2 5 2" xfId="5001" xr:uid="{8F92CB11-A748-4B95-97F3-0D9BD4F816BE}"/>
    <cellStyle name="SAPBEXHLevel0X 3 2 5 3" xfId="8103" xr:uid="{4FD4F2CA-9A78-4197-B84E-E256E0159A73}"/>
    <cellStyle name="SAPBEXHLevel0X 3 2 6" xfId="3450" xr:uid="{520CBE5E-A734-4420-8168-868FA5B4FD66}"/>
    <cellStyle name="SAPBEXHLevel0X 3 2 7" xfId="6552" xr:uid="{FC13C1DE-074B-47E5-941D-72F0FD55F1F2}"/>
    <cellStyle name="SAPBEXHLevel0X 4" xfId="416" xr:uid="{55A96AD7-82CD-40EF-9008-47CC9B5F14EF}"/>
    <cellStyle name="SAPBEXHLevel0X 4 2" xfId="834" xr:uid="{376F66AD-CC32-4140-8ADC-33F9115583F0}"/>
    <cellStyle name="SAPBEXHLevel0X 4 2 2" xfId="1107" xr:uid="{4786B057-0C7B-4FE0-80AE-6276FE1B824D}"/>
    <cellStyle name="SAPBEXHLevel0X 4 2 2 2" xfId="1623" xr:uid="{7F4FD67E-97FB-45C1-9BBE-17F7E127E55A}"/>
    <cellStyle name="SAPBEXHLevel0X 4 2 2 2 2" xfId="2670" xr:uid="{A6BE11F1-5FBC-4834-80AA-6FADB5417C6C}"/>
    <cellStyle name="SAPBEXHLevel0X 4 2 2 2 2 2" xfId="5776" xr:uid="{36EB78BD-B10F-4B10-B5AC-445126085D2C}"/>
    <cellStyle name="SAPBEXHLevel0X 4 2 2 2 2 3" xfId="8878" xr:uid="{8A89654B-0700-4268-8B78-7EC3E40E0B69}"/>
    <cellStyle name="SAPBEXHLevel0X 4 2 2 2 3" xfId="4225" xr:uid="{2562CA94-8F02-4C88-82B8-B7860289CA1E}"/>
    <cellStyle name="SAPBEXHLevel0X 4 2 2 2 4" xfId="7327" xr:uid="{CF1EA306-F0FB-48DC-8964-AE03E07BED31}"/>
    <cellStyle name="SAPBEXHLevel0X 4 2 2 3" xfId="3190" xr:uid="{3997EA95-8EC1-4F9D-A40D-9AE9209310B5}"/>
    <cellStyle name="SAPBEXHLevel0X 4 2 2 3 2" xfId="6292" xr:uid="{A045E440-2CF4-4796-B403-2B48CF454E8E}"/>
    <cellStyle name="SAPBEXHLevel0X 4 2 2 3 2 2" xfId="9394" xr:uid="{54797FD3-7669-4CE1-B000-580EC1309CB2}"/>
    <cellStyle name="SAPBEXHLevel0X 4 2 2 3 3" xfId="4744" xr:uid="{F1BC7B3D-C1D7-4165-A346-2FC3BB427E87}"/>
    <cellStyle name="SAPBEXHLevel0X 4 2 2 3 4" xfId="7846" xr:uid="{9BA8D98B-3793-4918-8423-B48DBEF6339C}"/>
    <cellStyle name="SAPBEXHLevel0X 4 2 2 4" xfId="2152" xr:uid="{6F41FDA2-0CD8-44F1-92D2-5720CBCE15A2}"/>
    <cellStyle name="SAPBEXHLevel0X 4 2 2 4 2" xfId="5260" xr:uid="{DE22F360-0FB9-4DA0-99F8-AF75324A7CF9}"/>
    <cellStyle name="SAPBEXHLevel0X 4 2 2 4 3" xfId="8362" xr:uid="{6196ECA6-8736-465C-84F0-88E8E71ABD04}"/>
    <cellStyle name="SAPBEXHLevel0X 4 2 2 5" xfId="3709" xr:uid="{4A1DEC73-D856-4E5A-BB55-736CBAFF151B}"/>
    <cellStyle name="SAPBEXHLevel0X 4 2 2 6" xfId="6811" xr:uid="{08055BA9-092F-4C56-9E9B-DC6D54B57C32}"/>
    <cellStyle name="SAPBEXHLevel0X 4 2 3" xfId="1365" xr:uid="{658E3689-E216-45CC-8C81-991C40512B4E}"/>
    <cellStyle name="SAPBEXHLevel0X 4 2 3 2" xfId="2412" xr:uid="{1CEDDEEC-F8A6-4A92-B732-7008F4F0E63A}"/>
    <cellStyle name="SAPBEXHLevel0X 4 2 3 2 2" xfId="5518" xr:uid="{30E7B987-B746-4B9F-91A3-FBC07A73C754}"/>
    <cellStyle name="SAPBEXHLevel0X 4 2 3 2 3" xfId="8620" xr:uid="{F69C282B-9083-43DA-AAB4-CC6CCFA52A4D}"/>
    <cellStyle name="SAPBEXHLevel0X 4 2 3 3" xfId="3967" xr:uid="{3CC73B63-9B5D-4812-BA82-BE4FC05040E5}"/>
    <cellStyle name="SAPBEXHLevel0X 4 2 3 4" xfId="7069" xr:uid="{FF41E8FC-E9B9-4557-8725-82D4311CAF40}"/>
    <cellStyle name="SAPBEXHLevel0X 4 2 4" xfId="2932" xr:uid="{26BA208F-9E79-4CB0-92FA-EA3EFDB3DFB3}"/>
    <cellStyle name="SAPBEXHLevel0X 4 2 4 2" xfId="6034" xr:uid="{E1E558D6-66C6-43A8-A615-BB0D3227FE3B}"/>
    <cellStyle name="SAPBEXHLevel0X 4 2 4 2 2" xfId="9136" xr:uid="{405973F3-41E3-4FF6-B9A9-AF2ACE2F8868}"/>
    <cellStyle name="SAPBEXHLevel0X 4 2 4 3" xfId="4486" xr:uid="{E5043CD5-F6FB-4120-BF32-5F4BBA29A039}"/>
    <cellStyle name="SAPBEXHLevel0X 4 2 4 4" xfId="7588" xr:uid="{F6E5D978-4AF9-49EA-97AA-C50F0D718783}"/>
    <cellStyle name="SAPBEXHLevel0X 4 2 5" xfId="1894" xr:uid="{98D4D461-286C-43BB-961C-C9F8BD256A97}"/>
    <cellStyle name="SAPBEXHLevel0X 4 2 5 2" xfId="5002" xr:uid="{5F71579B-2BC4-478B-9A6F-12F7D6781207}"/>
    <cellStyle name="SAPBEXHLevel0X 4 2 5 3" xfId="8104" xr:uid="{BA9E387F-3683-4D41-9232-14C33A74711B}"/>
    <cellStyle name="SAPBEXHLevel0X 4 2 6" xfId="3451" xr:uid="{A6B5F77E-ACEA-47D9-876A-BB811DF69AAC}"/>
    <cellStyle name="SAPBEXHLevel0X 4 2 7" xfId="6553" xr:uid="{E39EB445-9AC1-4612-8592-E4DBED6D995C}"/>
    <cellStyle name="SAPBEXHLevel0X 5" xfId="417" xr:uid="{EFD838C0-4900-46C6-8A5B-87A87A8F9008}"/>
    <cellStyle name="SAPBEXHLevel0X 5 2" xfId="835" xr:uid="{9B64349C-2289-4350-8FF3-5863F634A770}"/>
    <cellStyle name="SAPBEXHLevel0X 5 2 2" xfId="1108" xr:uid="{6999E362-5627-4F5F-8965-DD8FD991C6C4}"/>
    <cellStyle name="SAPBEXHLevel0X 5 2 2 2" xfId="1624" xr:uid="{E7E0C190-01B0-420C-9B97-E4A56DBC5F84}"/>
    <cellStyle name="SAPBEXHLevel0X 5 2 2 2 2" xfId="2671" xr:uid="{FF361FF1-0B9F-4500-802E-BA2765612D79}"/>
    <cellStyle name="SAPBEXHLevel0X 5 2 2 2 2 2" xfId="5777" xr:uid="{F247C088-EAAD-46DF-B04B-21EE47BB492C}"/>
    <cellStyle name="SAPBEXHLevel0X 5 2 2 2 2 3" xfId="8879" xr:uid="{E1C5DA76-9571-4119-9D26-6B41ACE0AFFE}"/>
    <cellStyle name="SAPBEXHLevel0X 5 2 2 2 3" xfId="4226" xr:uid="{E6C1F20F-3572-4557-A9AD-D1FA582528BC}"/>
    <cellStyle name="SAPBEXHLevel0X 5 2 2 2 4" xfId="7328" xr:uid="{3886D82A-21F7-472D-A9DA-19C6AD6DE37E}"/>
    <cellStyle name="SAPBEXHLevel0X 5 2 2 3" xfId="3191" xr:uid="{ACAA1082-2321-405B-B7E0-50F6896BA719}"/>
    <cellStyle name="SAPBEXHLevel0X 5 2 2 3 2" xfId="6293" xr:uid="{209362F4-A81D-4A8D-B4EB-DD59FA588291}"/>
    <cellStyle name="SAPBEXHLevel0X 5 2 2 3 2 2" xfId="9395" xr:uid="{F95F848E-5E51-4C5A-A589-5D57D680BC60}"/>
    <cellStyle name="SAPBEXHLevel0X 5 2 2 3 3" xfId="4745" xr:uid="{2AC2A1AF-559A-4F17-962E-E0CBB4C37B03}"/>
    <cellStyle name="SAPBEXHLevel0X 5 2 2 3 4" xfId="7847" xr:uid="{35A07D85-CFA2-4011-BDD3-4D0BE1A4FCEF}"/>
    <cellStyle name="SAPBEXHLevel0X 5 2 2 4" xfId="2153" xr:uid="{9D7F14E5-A1FC-4BE5-B149-C8085E7C13AF}"/>
    <cellStyle name="SAPBEXHLevel0X 5 2 2 4 2" xfId="5261" xr:uid="{FE50BE8C-D613-462C-97C4-FEAAAC896190}"/>
    <cellStyle name="SAPBEXHLevel0X 5 2 2 4 3" xfId="8363" xr:uid="{DF2317A4-BD9B-485C-8318-8D806B85A1B5}"/>
    <cellStyle name="SAPBEXHLevel0X 5 2 2 5" xfId="3710" xr:uid="{D930CB65-305D-407D-BE55-A12A8EF4EDF5}"/>
    <cellStyle name="SAPBEXHLevel0X 5 2 2 6" xfId="6812" xr:uid="{38D590D2-59AC-4926-B7AE-FBB4D781A78F}"/>
    <cellStyle name="SAPBEXHLevel0X 5 2 3" xfId="1366" xr:uid="{B3AF9501-9CFE-4B4E-B41B-7565D933541F}"/>
    <cellStyle name="SAPBEXHLevel0X 5 2 3 2" xfId="2413" xr:uid="{52B5AEA1-6715-473E-AE71-85F0578033F4}"/>
    <cellStyle name="SAPBEXHLevel0X 5 2 3 2 2" xfId="5519" xr:uid="{08D3F6D8-C620-439F-A282-8E9F3053B60B}"/>
    <cellStyle name="SAPBEXHLevel0X 5 2 3 2 3" xfId="8621" xr:uid="{C5CD04EA-12BE-48F8-94BC-2666C6459901}"/>
    <cellStyle name="SAPBEXHLevel0X 5 2 3 3" xfId="3968" xr:uid="{F572E31A-0A38-44C6-8542-43CA2C4CD4BA}"/>
    <cellStyle name="SAPBEXHLevel0X 5 2 3 4" xfId="7070" xr:uid="{76D92E1C-E736-46A3-97DA-7FB553DD30F1}"/>
    <cellStyle name="SAPBEXHLevel0X 5 2 4" xfId="2933" xr:uid="{A403AE6F-3B48-48F2-AF68-053E09FEBD17}"/>
    <cellStyle name="SAPBEXHLevel0X 5 2 4 2" xfId="6035" xr:uid="{45A4FF2B-606A-4FDC-85B7-B590CF7B77F4}"/>
    <cellStyle name="SAPBEXHLevel0X 5 2 4 2 2" xfId="9137" xr:uid="{97DE2580-54B5-41C5-8304-461CD82693EA}"/>
    <cellStyle name="SAPBEXHLevel0X 5 2 4 3" xfId="4487" xr:uid="{AFF71F74-0834-43D2-BF29-3B33D081A10E}"/>
    <cellStyle name="SAPBEXHLevel0X 5 2 4 4" xfId="7589" xr:uid="{74D98812-6F46-48C0-9B2B-42100701649E}"/>
    <cellStyle name="SAPBEXHLevel0X 5 2 5" xfId="1895" xr:uid="{3568F72F-A809-4375-BE22-9B6C1C0F44B9}"/>
    <cellStyle name="SAPBEXHLevel0X 5 2 5 2" xfId="5003" xr:uid="{8D5E44BB-FA78-4557-826D-8231AAC6B1BA}"/>
    <cellStyle name="SAPBEXHLevel0X 5 2 5 3" xfId="8105" xr:uid="{0435A2CA-6027-450E-B754-6A61910BEB27}"/>
    <cellStyle name="SAPBEXHLevel0X 5 2 6" xfId="3452" xr:uid="{653B4598-D4A6-41B9-986E-B2C9DD9E6103}"/>
    <cellStyle name="SAPBEXHLevel0X 5 2 7" xfId="6554" xr:uid="{CCD75EC8-FAF9-4718-B8F5-14A4308D2B9F}"/>
    <cellStyle name="SAPBEXHLevel0X 6" xfId="418" xr:uid="{783891B6-9936-49AB-85B7-563E1DB23DEE}"/>
    <cellStyle name="SAPBEXHLevel0X 6 2" xfId="836" xr:uid="{9E93B334-EC16-4482-94F2-2044BD84EFB4}"/>
    <cellStyle name="SAPBEXHLevel0X 6 2 2" xfId="1109" xr:uid="{168E9D8C-9EC2-40E0-872D-63518154F5BD}"/>
    <cellStyle name="SAPBEXHLevel0X 6 2 2 2" xfId="1625" xr:uid="{7556C76E-52C5-4774-A939-A5BC64E83E56}"/>
    <cellStyle name="SAPBEXHLevel0X 6 2 2 2 2" xfId="2672" xr:uid="{E7AEADE7-1333-42D8-B968-89120076F03A}"/>
    <cellStyle name="SAPBEXHLevel0X 6 2 2 2 2 2" xfId="5778" xr:uid="{DFB0AEB7-413C-47DF-9B51-B10967261D79}"/>
    <cellStyle name="SAPBEXHLevel0X 6 2 2 2 2 3" xfId="8880" xr:uid="{07827864-3007-42CC-8EDA-817AE41C3A8F}"/>
    <cellStyle name="SAPBEXHLevel0X 6 2 2 2 3" xfId="4227" xr:uid="{56F9472D-19B6-4370-BEE1-466BC8171E9F}"/>
    <cellStyle name="SAPBEXHLevel0X 6 2 2 2 4" xfId="7329" xr:uid="{B9E151C4-484B-4DF5-A3C7-112589CA6EB5}"/>
    <cellStyle name="SAPBEXHLevel0X 6 2 2 3" xfId="3192" xr:uid="{D6ED7D71-CE14-4A37-BE3C-331E4CE2D4C3}"/>
    <cellStyle name="SAPBEXHLevel0X 6 2 2 3 2" xfId="6294" xr:uid="{680B73C4-2BAD-488B-8FD8-5480EF2C967B}"/>
    <cellStyle name="SAPBEXHLevel0X 6 2 2 3 2 2" xfId="9396" xr:uid="{4E87713C-4667-4E5E-B27D-2E4AC9012C76}"/>
    <cellStyle name="SAPBEXHLevel0X 6 2 2 3 3" xfId="4746" xr:uid="{799F2896-905B-4718-879B-C1501C8FD3DB}"/>
    <cellStyle name="SAPBEXHLevel0X 6 2 2 3 4" xfId="7848" xr:uid="{1769D253-28BB-413E-AD28-2BE4BE4F70D9}"/>
    <cellStyle name="SAPBEXHLevel0X 6 2 2 4" xfId="2154" xr:uid="{002B0DAE-70AF-4F5E-B42C-95B276EE6941}"/>
    <cellStyle name="SAPBEXHLevel0X 6 2 2 4 2" xfId="5262" xr:uid="{32E24736-1302-4FE9-B009-3DF28647C1B6}"/>
    <cellStyle name="SAPBEXHLevel0X 6 2 2 4 3" xfId="8364" xr:uid="{F799F599-92A9-40B2-8961-4F27A7F901F2}"/>
    <cellStyle name="SAPBEXHLevel0X 6 2 2 5" xfId="3711" xr:uid="{EF6D0FFB-36AA-4AA4-8024-656BBEAC0909}"/>
    <cellStyle name="SAPBEXHLevel0X 6 2 2 6" xfId="6813" xr:uid="{35A5C854-9BE4-493D-83FA-CCDC7160BE9D}"/>
    <cellStyle name="SAPBEXHLevel0X 6 2 3" xfId="1367" xr:uid="{1CCD5911-B1F2-4139-A38F-65DCAF38A723}"/>
    <cellStyle name="SAPBEXHLevel0X 6 2 3 2" xfId="2414" xr:uid="{A808BFC4-B21D-493A-8F0C-EC402936B8C5}"/>
    <cellStyle name="SAPBEXHLevel0X 6 2 3 2 2" xfId="5520" xr:uid="{80F38D0C-F0E9-4F49-A608-83B466593979}"/>
    <cellStyle name="SAPBEXHLevel0X 6 2 3 2 3" xfId="8622" xr:uid="{4D0264A6-5195-4D22-A04D-3626CBD877A9}"/>
    <cellStyle name="SAPBEXHLevel0X 6 2 3 3" xfId="3969" xr:uid="{AEC07692-55F9-4140-9399-745DB9CDFD20}"/>
    <cellStyle name="SAPBEXHLevel0X 6 2 3 4" xfId="7071" xr:uid="{284E4A3A-360C-4FBF-87D6-DE8173F8F5C9}"/>
    <cellStyle name="SAPBEXHLevel0X 6 2 4" xfId="2934" xr:uid="{AB3C773A-8A72-47E5-B812-D1244B92FCAE}"/>
    <cellStyle name="SAPBEXHLevel0X 6 2 4 2" xfId="6036" xr:uid="{2D1080AE-BCE5-416D-82B8-C7A7917C1021}"/>
    <cellStyle name="SAPBEXHLevel0X 6 2 4 2 2" xfId="9138" xr:uid="{BE958247-88E8-4C01-B396-2A1C624BA31B}"/>
    <cellStyle name="SAPBEXHLevel0X 6 2 4 3" xfId="4488" xr:uid="{52BE13F9-67C7-4907-B9CB-2847D3375E8E}"/>
    <cellStyle name="SAPBEXHLevel0X 6 2 4 4" xfId="7590" xr:uid="{28757B6A-3A20-4B49-B71A-52097368D9EA}"/>
    <cellStyle name="SAPBEXHLevel0X 6 2 5" xfId="1896" xr:uid="{DE65C14F-55F9-473C-9F9F-9374EAB9EF04}"/>
    <cellStyle name="SAPBEXHLevel0X 6 2 5 2" xfId="5004" xr:uid="{763F7ACA-C774-447A-AE06-2ED218A4A64C}"/>
    <cellStyle name="SAPBEXHLevel0X 6 2 5 3" xfId="8106" xr:uid="{9628FA33-EC92-4502-BBCA-BF2B6AB21D30}"/>
    <cellStyle name="SAPBEXHLevel0X 6 2 6" xfId="3453" xr:uid="{F6B4171B-F9D5-457C-9FB1-891D8C0A9CED}"/>
    <cellStyle name="SAPBEXHLevel0X 6 2 7" xfId="6555" xr:uid="{7A1DE9AB-EE3E-4E20-9011-507136798251}"/>
    <cellStyle name="SAPBEXHLevel0X 7" xfId="419" xr:uid="{EAF4D386-2887-4E3A-A2B2-C0D004472D3C}"/>
    <cellStyle name="SAPBEXHLevel0X 7 2" xfId="837" xr:uid="{B1D8E106-07EB-40EE-83F4-F61A59157CF3}"/>
    <cellStyle name="SAPBEXHLevel0X 7 2 2" xfId="1110" xr:uid="{F12BFC98-526C-4E25-B89F-F42A57FEB31A}"/>
    <cellStyle name="SAPBEXHLevel0X 7 2 2 2" xfId="1626" xr:uid="{9C39BEC8-C0AA-45BA-86F9-C3856E6C79DD}"/>
    <cellStyle name="SAPBEXHLevel0X 7 2 2 2 2" xfId="2673" xr:uid="{466E11B9-BAF4-4475-9459-2B5E5694B496}"/>
    <cellStyle name="SAPBEXHLevel0X 7 2 2 2 2 2" xfId="5779" xr:uid="{1A4EE291-4F16-4E23-9A96-FC35E3F9BD37}"/>
    <cellStyle name="SAPBEXHLevel0X 7 2 2 2 2 3" xfId="8881" xr:uid="{993856EA-C72C-41BB-A665-B2587958336C}"/>
    <cellStyle name="SAPBEXHLevel0X 7 2 2 2 3" xfId="4228" xr:uid="{C85CA273-A012-4BED-B25D-54EA1B7CCF0F}"/>
    <cellStyle name="SAPBEXHLevel0X 7 2 2 2 4" xfId="7330" xr:uid="{290C9844-E0AD-4553-A38D-6BE39F354603}"/>
    <cellStyle name="SAPBEXHLevel0X 7 2 2 3" xfId="3193" xr:uid="{2B14E02A-53EB-401B-A14B-33C2A115396B}"/>
    <cellStyle name="SAPBEXHLevel0X 7 2 2 3 2" xfId="6295" xr:uid="{9145B290-9F12-4F52-ADF2-2B810E38F1AB}"/>
    <cellStyle name="SAPBEXHLevel0X 7 2 2 3 2 2" xfId="9397" xr:uid="{CBA103CA-DEE4-4F9F-9B55-780221B67A2A}"/>
    <cellStyle name="SAPBEXHLevel0X 7 2 2 3 3" xfId="4747" xr:uid="{8287C379-A10B-4F99-BB8A-9CC9558AAE28}"/>
    <cellStyle name="SAPBEXHLevel0X 7 2 2 3 4" xfId="7849" xr:uid="{2378A8A4-A6B2-48E7-BD6A-9FDBC0152790}"/>
    <cellStyle name="SAPBEXHLevel0X 7 2 2 4" xfId="2155" xr:uid="{98AFAA5C-977A-4B1E-BDD6-C1DD77954467}"/>
    <cellStyle name="SAPBEXHLevel0X 7 2 2 4 2" xfId="5263" xr:uid="{3E874041-4B41-4F66-A6BD-D6558EA485AD}"/>
    <cellStyle name="SAPBEXHLevel0X 7 2 2 4 3" xfId="8365" xr:uid="{77DAB451-8358-468B-AD4D-6702C6C03B0D}"/>
    <cellStyle name="SAPBEXHLevel0X 7 2 2 5" xfId="3712" xr:uid="{A084F8FE-F389-4001-9672-B4ED80B0BD17}"/>
    <cellStyle name="SAPBEXHLevel0X 7 2 2 6" xfId="6814" xr:uid="{33FE9697-764B-486D-80FD-0E083CF277DD}"/>
    <cellStyle name="SAPBEXHLevel0X 7 2 3" xfId="1368" xr:uid="{0CCE5F9A-332F-49EE-975E-E44CCE9896F1}"/>
    <cellStyle name="SAPBEXHLevel0X 7 2 3 2" xfId="2415" xr:uid="{A2A66FBA-FD5F-4A8B-A5FF-98823A460A24}"/>
    <cellStyle name="SAPBEXHLevel0X 7 2 3 2 2" xfId="5521" xr:uid="{DF7BB3D8-4EB5-4CEF-B209-3533B5ADE4E1}"/>
    <cellStyle name="SAPBEXHLevel0X 7 2 3 2 3" xfId="8623" xr:uid="{D192F2B3-714A-4F9B-AECD-462CE36EF1F1}"/>
    <cellStyle name="SAPBEXHLevel0X 7 2 3 3" xfId="3970" xr:uid="{00B60984-5FBE-43B0-8943-F08521F6A710}"/>
    <cellStyle name="SAPBEXHLevel0X 7 2 3 4" xfId="7072" xr:uid="{30E7A97C-B592-4CC9-9EF8-42340B3FD10A}"/>
    <cellStyle name="SAPBEXHLevel0X 7 2 4" xfId="2935" xr:uid="{0CC19E03-9C3C-41B4-8DDA-4F63DA17D1B5}"/>
    <cellStyle name="SAPBEXHLevel0X 7 2 4 2" xfId="6037" xr:uid="{AA1B1995-AF28-4AC2-A463-46AC78F0ED4E}"/>
    <cellStyle name="SAPBEXHLevel0X 7 2 4 2 2" xfId="9139" xr:uid="{08695299-8A0E-4090-BA18-FCA73DB4C8B5}"/>
    <cellStyle name="SAPBEXHLevel0X 7 2 4 3" xfId="4489" xr:uid="{0C29AE05-43B2-4DA5-9E8A-09F7EE6B84DE}"/>
    <cellStyle name="SAPBEXHLevel0X 7 2 4 4" xfId="7591" xr:uid="{39CB2555-747A-4FD5-ABA4-321D6F13A29B}"/>
    <cellStyle name="SAPBEXHLevel0X 7 2 5" xfId="1897" xr:uid="{F543A570-687E-4AA2-B117-C6090E3E1A1B}"/>
    <cellStyle name="SAPBEXHLevel0X 7 2 5 2" xfId="5005" xr:uid="{A66DC490-8F75-4F89-AD14-9C27DF349E99}"/>
    <cellStyle name="SAPBEXHLevel0X 7 2 5 3" xfId="8107" xr:uid="{E16AB5CA-6B31-43FF-A259-8D0C70C47C9E}"/>
    <cellStyle name="SAPBEXHLevel0X 7 2 6" xfId="3454" xr:uid="{34340B4D-D276-450F-9B31-230CC59D89D2}"/>
    <cellStyle name="SAPBEXHLevel0X 7 2 7" xfId="6556" xr:uid="{C4DA1413-AA3E-4257-A5E6-DB44E8502E59}"/>
    <cellStyle name="SAPBEXHLevel0X 8" xfId="420" xr:uid="{C6A535F5-A92C-41F5-ADD3-5DB8BA45A7B5}"/>
    <cellStyle name="SAPBEXHLevel0X 8 2" xfId="838" xr:uid="{D3C2071B-0B5E-4BC7-9849-B1DA2B3D8BEF}"/>
    <cellStyle name="SAPBEXHLevel0X 8 2 2" xfId="1111" xr:uid="{2051F513-308C-463C-89D7-2866223B20F9}"/>
    <cellStyle name="SAPBEXHLevel0X 8 2 2 2" xfId="1627" xr:uid="{4AA0D182-1D74-4E40-BFBB-7F49DFB46BA4}"/>
    <cellStyle name="SAPBEXHLevel0X 8 2 2 2 2" xfId="2674" xr:uid="{B83295D0-95ED-441D-8EF0-73B5C4F1C9C6}"/>
    <cellStyle name="SAPBEXHLevel0X 8 2 2 2 2 2" xfId="5780" xr:uid="{BE6F2A8E-268B-4EA4-983F-74EAFDD314F5}"/>
    <cellStyle name="SAPBEXHLevel0X 8 2 2 2 2 3" xfId="8882" xr:uid="{99BAC664-9E73-41D8-ADF0-C8BC9024C4F3}"/>
    <cellStyle name="SAPBEXHLevel0X 8 2 2 2 3" xfId="4229" xr:uid="{84E8A6E1-D9B6-4D08-B465-789B6D0D8B5C}"/>
    <cellStyle name="SAPBEXHLevel0X 8 2 2 2 4" xfId="7331" xr:uid="{97805C20-0602-4AF1-9CD5-05D0E9CE2189}"/>
    <cellStyle name="SAPBEXHLevel0X 8 2 2 3" xfId="3194" xr:uid="{2D3ACB6D-6061-4E28-889B-43FBF3B964E6}"/>
    <cellStyle name="SAPBEXHLevel0X 8 2 2 3 2" xfId="6296" xr:uid="{2BCAD4A8-3396-4185-8CC2-2675AFEC24BD}"/>
    <cellStyle name="SAPBEXHLevel0X 8 2 2 3 2 2" xfId="9398" xr:uid="{474A4C11-A266-446A-92CB-1A8453E62EB0}"/>
    <cellStyle name="SAPBEXHLevel0X 8 2 2 3 3" xfId="4748" xr:uid="{CA4A5C8E-5AF0-4025-8879-15539DD8111B}"/>
    <cellStyle name="SAPBEXHLevel0X 8 2 2 3 4" xfId="7850" xr:uid="{DE68F08F-A631-473D-A4B1-FB93901D02ED}"/>
    <cellStyle name="SAPBEXHLevel0X 8 2 2 4" xfId="2156" xr:uid="{4E130F7C-33A2-4467-A3ED-601FB9C2455A}"/>
    <cellStyle name="SAPBEXHLevel0X 8 2 2 4 2" xfId="5264" xr:uid="{A41B237E-ACAB-45C4-942E-20A2B95FC527}"/>
    <cellStyle name="SAPBEXHLevel0X 8 2 2 4 3" xfId="8366" xr:uid="{0F1DD778-1A1E-414E-8E92-D4BD6CC29B6B}"/>
    <cellStyle name="SAPBEXHLevel0X 8 2 2 5" xfId="3713" xr:uid="{8B302026-0FB9-41D3-9411-9F6D72FCA63A}"/>
    <cellStyle name="SAPBEXHLevel0X 8 2 2 6" xfId="6815" xr:uid="{13534F52-CF73-4EDA-B296-FA4DAA838D9E}"/>
    <cellStyle name="SAPBEXHLevel0X 8 2 3" xfId="1369" xr:uid="{0E78B9C2-EC3D-4E83-91AD-9E45EA3DD478}"/>
    <cellStyle name="SAPBEXHLevel0X 8 2 3 2" xfId="2416" xr:uid="{EB882DFB-D5CF-4E99-B5A5-03E344867D93}"/>
    <cellStyle name="SAPBEXHLevel0X 8 2 3 2 2" xfId="5522" xr:uid="{70735A8F-4FDA-44FB-98AA-2E5A84895BA7}"/>
    <cellStyle name="SAPBEXHLevel0X 8 2 3 2 3" xfId="8624" xr:uid="{FD4ABE03-529F-44A4-ADBC-5C87403933D6}"/>
    <cellStyle name="SAPBEXHLevel0X 8 2 3 3" xfId="3971" xr:uid="{C675D921-758F-40DA-868B-C22F3C67EAB8}"/>
    <cellStyle name="SAPBEXHLevel0X 8 2 3 4" xfId="7073" xr:uid="{36A9E1CE-0905-4084-83BD-579458F0B1AC}"/>
    <cellStyle name="SAPBEXHLevel0X 8 2 4" xfId="2936" xr:uid="{83CE53F7-813B-45F5-84F4-0595BAFC60F8}"/>
    <cellStyle name="SAPBEXHLevel0X 8 2 4 2" xfId="6038" xr:uid="{714CFA47-34E1-45FD-8ABA-21BFD5C63BDB}"/>
    <cellStyle name="SAPBEXHLevel0X 8 2 4 2 2" xfId="9140" xr:uid="{BF3AB8E4-97B2-4007-8CE6-617EEB10893B}"/>
    <cellStyle name="SAPBEXHLevel0X 8 2 4 3" xfId="4490" xr:uid="{A7F0DBB0-6F0E-4542-BAEA-A22C1869D95F}"/>
    <cellStyle name="SAPBEXHLevel0X 8 2 4 4" xfId="7592" xr:uid="{6D67C1EF-551A-4673-9DCA-9BA17F73719B}"/>
    <cellStyle name="SAPBEXHLevel0X 8 2 5" xfId="1898" xr:uid="{98B91063-AFCA-485C-B216-D9AD9ABAB2B6}"/>
    <cellStyle name="SAPBEXHLevel0X 8 2 5 2" xfId="5006" xr:uid="{009D8083-163A-4ED7-A783-5BF388B5265E}"/>
    <cellStyle name="SAPBEXHLevel0X 8 2 5 3" xfId="8108" xr:uid="{FF0B97C6-6CAD-44B5-8678-23A117D36B4F}"/>
    <cellStyle name="SAPBEXHLevel0X 8 2 6" xfId="3455" xr:uid="{A781FC19-A549-428D-A079-41A3E95A0069}"/>
    <cellStyle name="SAPBEXHLevel0X 8 2 7" xfId="6557" xr:uid="{604BFA27-1A94-4B14-8E0E-DE6996BFBBAE}"/>
    <cellStyle name="SAPBEXHLevel0X 9" xfId="421" xr:uid="{5365B054-7937-4659-8030-216BC0400345}"/>
    <cellStyle name="SAPBEXHLevel0X 9 2" xfId="839" xr:uid="{1D008EC7-4470-4789-8158-C314E5E554C5}"/>
    <cellStyle name="SAPBEXHLevel0X 9 2 2" xfId="1112" xr:uid="{F52EE35D-B456-4C1C-9B30-B75290E7F887}"/>
    <cellStyle name="SAPBEXHLevel0X 9 2 2 2" xfId="1628" xr:uid="{648CEFF8-B6AE-43B4-8868-FE6C721A4F6A}"/>
    <cellStyle name="SAPBEXHLevel0X 9 2 2 2 2" xfId="2675" xr:uid="{A0A917DF-BDCF-467C-A5EC-EE291A7DE284}"/>
    <cellStyle name="SAPBEXHLevel0X 9 2 2 2 2 2" xfId="5781" xr:uid="{C3BB03A9-95C3-4D79-8A1E-16497CF9252B}"/>
    <cellStyle name="SAPBEXHLevel0X 9 2 2 2 2 3" xfId="8883" xr:uid="{5EC47019-CC81-4351-81E5-589F83A49FFA}"/>
    <cellStyle name="SAPBEXHLevel0X 9 2 2 2 3" xfId="4230" xr:uid="{A0DF49BF-99A3-440A-B49C-959BBB3DCD92}"/>
    <cellStyle name="SAPBEXHLevel0X 9 2 2 2 4" xfId="7332" xr:uid="{93FCB92B-2C29-4518-B631-3213BCCD1B41}"/>
    <cellStyle name="SAPBEXHLevel0X 9 2 2 3" xfId="3195" xr:uid="{7214910A-C41B-484C-AAA8-6E10998D8C92}"/>
    <cellStyle name="SAPBEXHLevel0X 9 2 2 3 2" xfId="6297" xr:uid="{4091D95D-5206-4878-96AA-9C8B8C88DE1E}"/>
    <cellStyle name="SAPBEXHLevel0X 9 2 2 3 2 2" xfId="9399" xr:uid="{5563CD13-EDC6-445C-A417-1A2C18534EC2}"/>
    <cellStyle name="SAPBEXHLevel0X 9 2 2 3 3" xfId="4749" xr:uid="{C0FE1D8A-8953-40E4-B6EA-E17706D8CB12}"/>
    <cellStyle name="SAPBEXHLevel0X 9 2 2 3 4" xfId="7851" xr:uid="{18CEBA0B-559B-45B5-BAE3-317ACD8DFDE3}"/>
    <cellStyle name="SAPBEXHLevel0X 9 2 2 4" xfId="2157" xr:uid="{819E70B3-C0A1-4BB5-97E9-3BEDA8B056BC}"/>
    <cellStyle name="SAPBEXHLevel0X 9 2 2 4 2" xfId="5265" xr:uid="{DB2F83DB-DFA6-41C5-8A79-824A553485CB}"/>
    <cellStyle name="SAPBEXHLevel0X 9 2 2 4 3" xfId="8367" xr:uid="{01917F0A-D988-4E35-AB12-100C8EBC37C6}"/>
    <cellStyle name="SAPBEXHLevel0X 9 2 2 5" xfId="3714" xr:uid="{B452E716-477A-4F9A-A719-2EE18BEBC1F3}"/>
    <cellStyle name="SAPBEXHLevel0X 9 2 2 6" xfId="6816" xr:uid="{AEB5ABC7-61E9-4C4E-A19D-821CAD57E08B}"/>
    <cellStyle name="SAPBEXHLevel0X 9 2 3" xfId="1370" xr:uid="{FFE235CA-6138-43DB-B0AB-8579C0949733}"/>
    <cellStyle name="SAPBEXHLevel0X 9 2 3 2" xfId="2417" xr:uid="{2407B617-E739-4960-900E-653A4BA859DF}"/>
    <cellStyle name="SAPBEXHLevel0X 9 2 3 2 2" xfId="5523" xr:uid="{C9E451B6-2B46-47CC-B18B-EB10A7BE60E8}"/>
    <cellStyle name="SAPBEXHLevel0X 9 2 3 2 3" xfId="8625" xr:uid="{1902FB6B-1B2A-480C-AC92-C11DE390513D}"/>
    <cellStyle name="SAPBEXHLevel0X 9 2 3 3" xfId="3972" xr:uid="{D0312852-C357-40B0-AA70-83A66820A8F2}"/>
    <cellStyle name="SAPBEXHLevel0X 9 2 3 4" xfId="7074" xr:uid="{920C2160-2223-4245-9562-F81386D572F4}"/>
    <cellStyle name="SAPBEXHLevel0X 9 2 4" xfId="2937" xr:uid="{80FE49E6-CA95-4B91-9AAA-823E93523708}"/>
    <cellStyle name="SAPBEXHLevel0X 9 2 4 2" xfId="6039" xr:uid="{76B24AFC-5E6C-4BFA-8011-99E4FAE5EDDF}"/>
    <cellStyle name="SAPBEXHLevel0X 9 2 4 2 2" xfId="9141" xr:uid="{C2DACBFA-971E-4183-9607-82BE54FA0036}"/>
    <cellStyle name="SAPBEXHLevel0X 9 2 4 3" xfId="4491" xr:uid="{522F0EF4-B846-4B03-9C88-40C15305AAE3}"/>
    <cellStyle name="SAPBEXHLevel0X 9 2 4 4" xfId="7593" xr:uid="{24111005-4C56-415A-A594-BF8F44D72D1D}"/>
    <cellStyle name="SAPBEXHLevel0X 9 2 5" xfId="1899" xr:uid="{1BCE4069-125F-4BC4-B223-1FA865A39072}"/>
    <cellStyle name="SAPBEXHLevel0X 9 2 5 2" xfId="5007" xr:uid="{A1F03F34-360B-4AEF-80B5-2ADBD5E5D435}"/>
    <cellStyle name="SAPBEXHLevel0X 9 2 5 3" xfId="8109" xr:uid="{B7054696-EE75-47CF-865B-6F9DBD87D6CA}"/>
    <cellStyle name="SAPBEXHLevel0X 9 2 6" xfId="3456" xr:uid="{4E6FA441-BB6D-429F-A1B0-9192B61E887F}"/>
    <cellStyle name="SAPBEXHLevel0X 9 2 7" xfId="6558" xr:uid="{25DF110E-E7E6-4B03-A9BA-FE52A1428291}"/>
    <cellStyle name="SAPBEXHLevel0X_7-р_Из_Системы" xfId="422" xr:uid="{C5ECACA0-5813-445B-93E6-E5DE0FE3F2B4}"/>
    <cellStyle name="SAPBEXHLevel1" xfId="423" xr:uid="{AC65F439-8925-4790-8DE4-1EF841F64130}"/>
    <cellStyle name="SAPBEXHLevel1 2" xfId="424" xr:uid="{A86E83D6-683C-47AB-9750-1F3FD02EBDFF}"/>
    <cellStyle name="SAPBEXHLevel1 2 2" xfId="840" xr:uid="{CECC6238-440F-4FF5-BD23-B80997A18680}"/>
    <cellStyle name="SAPBEXHLevel1 2 2 2" xfId="1113" xr:uid="{F9500029-AB31-428A-95C5-A4277787807D}"/>
    <cellStyle name="SAPBEXHLevel1 2 2 2 2" xfId="1629" xr:uid="{036F9F27-C43D-48A1-9E3D-D5568779711A}"/>
    <cellStyle name="SAPBEXHLevel1 2 2 2 2 2" xfId="2676" xr:uid="{D74467CE-1FA5-46C9-AF1D-3F158F9E6559}"/>
    <cellStyle name="SAPBEXHLevel1 2 2 2 2 2 2" xfId="5782" xr:uid="{85EBA8AB-56C4-431B-ADE2-7B76AD67FC2A}"/>
    <cellStyle name="SAPBEXHLevel1 2 2 2 2 2 3" xfId="8884" xr:uid="{FE3307E3-AB8A-4279-9B89-76563A7FB229}"/>
    <cellStyle name="SAPBEXHLevel1 2 2 2 2 3" xfId="4231" xr:uid="{E0C02EC7-7354-4B8C-93AD-2F255751DD3C}"/>
    <cellStyle name="SAPBEXHLevel1 2 2 2 2 4" xfId="7333" xr:uid="{E0E3B527-4489-469D-AD63-9380BB96F2D5}"/>
    <cellStyle name="SAPBEXHLevel1 2 2 2 3" xfId="3196" xr:uid="{F93E1D56-0E2F-4AA1-80D5-5B2BC33678F5}"/>
    <cellStyle name="SAPBEXHLevel1 2 2 2 3 2" xfId="6298" xr:uid="{AA89F528-1979-489E-AFD5-7C7ABD76FED5}"/>
    <cellStyle name="SAPBEXHLevel1 2 2 2 3 2 2" xfId="9400" xr:uid="{ACA80A35-8B48-4F13-97F6-943447E4F68E}"/>
    <cellStyle name="SAPBEXHLevel1 2 2 2 3 3" xfId="4750" xr:uid="{666B5E57-FB3F-4E69-AFBE-C7B64095BB72}"/>
    <cellStyle name="SAPBEXHLevel1 2 2 2 3 4" xfId="7852" xr:uid="{5E455F8F-AF89-4B3A-ACF8-4F49066EFFE0}"/>
    <cellStyle name="SAPBEXHLevel1 2 2 2 4" xfId="2158" xr:uid="{D69985D9-AE8E-41DD-802A-114D5B22CFAB}"/>
    <cellStyle name="SAPBEXHLevel1 2 2 2 4 2" xfId="5266" xr:uid="{D861781C-D438-4DD2-A905-C9EB5B645E11}"/>
    <cellStyle name="SAPBEXHLevel1 2 2 2 4 3" xfId="8368" xr:uid="{A65D41D0-3DE8-40B6-AB6C-9DC64BE7D44B}"/>
    <cellStyle name="SAPBEXHLevel1 2 2 2 5" xfId="3715" xr:uid="{3E4FFBD2-E86A-40FC-81F2-644875613FA1}"/>
    <cellStyle name="SAPBEXHLevel1 2 2 2 6" xfId="6817" xr:uid="{2058B99E-3834-4B48-B2B1-BC4305120111}"/>
    <cellStyle name="SAPBEXHLevel1 2 2 3" xfId="1371" xr:uid="{59A16B35-7F3C-41B6-9224-7BC04F259487}"/>
    <cellStyle name="SAPBEXHLevel1 2 2 3 2" xfId="2418" xr:uid="{ED4E03BE-27BE-4130-9F20-1D3ACE18687E}"/>
    <cellStyle name="SAPBEXHLevel1 2 2 3 2 2" xfId="5524" xr:uid="{0C842F57-B646-4E44-8922-AEAD487C7E7C}"/>
    <cellStyle name="SAPBEXHLevel1 2 2 3 2 3" xfId="8626" xr:uid="{DEB5D84D-C128-4174-B152-B7917ADEEDC1}"/>
    <cellStyle name="SAPBEXHLevel1 2 2 3 3" xfId="3973" xr:uid="{46E0AD87-9023-47D0-A593-01FF11F23B2E}"/>
    <cellStyle name="SAPBEXHLevel1 2 2 3 4" xfId="7075" xr:uid="{F51C4899-5FAD-49AB-AF1D-0B54BF6139C5}"/>
    <cellStyle name="SAPBEXHLevel1 2 2 4" xfId="2938" xr:uid="{7FD2CB31-013C-4659-84CE-636C865DC379}"/>
    <cellStyle name="SAPBEXHLevel1 2 2 4 2" xfId="6040" xr:uid="{94B0BB3E-8EFE-4081-B333-81080A5A2DF7}"/>
    <cellStyle name="SAPBEXHLevel1 2 2 4 2 2" xfId="9142" xr:uid="{9F4F2B7D-7638-477F-8F8A-05D6C8DA6AE5}"/>
    <cellStyle name="SAPBEXHLevel1 2 2 4 3" xfId="4492" xr:uid="{D17DF511-E0E6-4358-92A1-0B41E96A8D8B}"/>
    <cellStyle name="SAPBEXHLevel1 2 2 4 4" xfId="7594" xr:uid="{1F928B5B-04AF-4AF5-8A09-DA175A4AAFE1}"/>
    <cellStyle name="SAPBEXHLevel1 2 2 5" xfId="1900" xr:uid="{1ACCE534-133D-4D9F-813F-691D1791B3DF}"/>
    <cellStyle name="SAPBEXHLevel1 2 2 5 2" xfId="5008" xr:uid="{EBF6B251-BB66-4399-A7A3-F9B73A6B5268}"/>
    <cellStyle name="SAPBEXHLevel1 2 2 5 3" xfId="8110" xr:uid="{19517C31-D41F-4D0B-A2CF-8A8BC670D923}"/>
    <cellStyle name="SAPBEXHLevel1 2 2 6" xfId="3457" xr:uid="{30430BC2-8074-4239-9D9E-BCFE49D3B1AF}"/>
    <cellStyle name="SAPBEXHLevel1 2 2 7" xfId="6559" xr:uid="{CD0FD1A2-A4E4-4178-8B10-366EC58F99A3}"/>
    <cellStyle name="SAPBEXHLevel1 3" xfId="425" xr:uid="{56FE7C18-85BC-490A-90CD-DE528D9062D6}"/>
    <cellStyle name="SAPBEXHLevel1 3 2" xfId="841" xr:uid="{24ACAD63-28BC-4603-8C98-0A9258A6DD7A}"/>
    <cellStyle name="SAPBEXHLevel1 3 2 2" xfId="1114" xr:uid="{56C2C471-4470-4FEC-882F-4396CA3F6828}"/>
    <cellStyle name="SAPBEXHLevel1 3 2 2 2" xfId="1630" xr:uid="{A76E5298-3526-423F-AF7B-287006A17A64}"/>
    <cellStyle name="SAPBEXHLevel1 3 2 2 2 2" xfId="2677" xr:uid="{92680BC5-78C2-4EE3-9FC6-B9D36189F0EC}"/>
    <cellStyle name="SAPBEXHLevel1 3 2 2 2 2 2" xfId="5783" xr:uid="{F3F6D0C5-6955-40F7-890E-60AA2A9C21EE}"/>
    <cellStyle name="SAPBEXHLevel1 3 2 2 2 2 3" xfId="8885" xr:uid="{1ACCF6EB-73E7-4848-BD18-FCBA1EF3A676}"/>
    <cellStyle name="SAPBEXHLevel1 3 2 2 2 3" xfId="4232" xr:uid="{E7828706-C647-4C47-9F91-0C3EDFB040D5}"/>
    <cellStyle name="SAPBEXHLevel1 3 2 2 2 4" xfId="7334" xr:uid="{683D2248-AF6F-47C1-827D-BDA1E41365AC}"/>
    <cellStyle name="SAPBEXHLevel1 3 2 2 3" xfId="3197" xr:uid="{7353B61B-7E68-4BB7-9983-660D75C0381B}"/>
    <cellStyle name="SAPBEXHLevel1 3 2 2 3 2" xfId="6299" xr:uid="{CA1F9C03-17E6-4DFB-8148-56AF157DA501}"/>
    <cellStyle name="SAPBEXHLevel1 3 2 2 3 2 2" xfId="9401" xr:uid="{E7872537-27B1-4F50-B3BB-78D8933FABFB}"/>
    <cellStyle name="SAPBEXHLevel1 3 2 2 3 3" xfId="4751" xr:uid="{2CA37E63-740B-4D53-A684-A0BB907FF5BE}"/>
    <cellStyle name="SAPBEXHLevel1 3 2 2 3 4" xfId="7853" xr:uid="{03DDCBB9-ECF6-4BE5-8AF8-5880F4693E02}"/>
    <cellStyle name="SAPBEXHLevel1 3 2 2 4" xfId="2159" xr:uid="{01310E03-2E2E-4BBB-9C29-2D30D9309458}"/>
    <cellStyle name="SAPBEXHLevel1 3 2 2 4 2" xfId="5267" xr:uid="{FAFA0C62-178C-4593-AF64-0C6E788BC22E}"/>
    <cellStyle name="SAPBEXHLevel1 3 2 2 4 3" xfId="8369" xr:uid="{A77ACCA7-44CC-4F16-BD99-71CD1509E61C}"/>
    <cellStyle name="SAPBEXHLevel1 3 2 2 5" xfId="3716" xr:uid="{936B3EA6-1571-4FA7-99D3-1620C833A8DD}"/>
    <cellStyle name="SAPBEXHLevel1 3 2 2 6" xfId="6818" xr:uid="{6ACC0506-F790-473A-B34E-D32D1B2095CD}"/>
    <cellStyle name="SAPBEXHLevel1 3 2 3" xfId="1372" xr:uid="{E15AC85E-C486-4E98-8797-EECA93EDF3D7}"/>
    <cellStyle name="SAPBEXHLevel1 3 2 3 2" xfId="2419" xr:uid="{0302158C-409C-4D71-BE73-43379141D7DF}"/>
    <cellStyle name="SAPBEXHLevel1 3 2 3 2 2" xfId="5525" xr:uid="{E83E8CCF-D5F5-4EB6-A3D3-3DE625328248}"/>
    <cellStyle name="SAPBEXHLevel1 3 2 3 2 3" xfId="8627" xr:uid="{7C836645-E9B1-49EB-A73F-89EF188ACD91}"/>
    <cellStyle name="SAPBEXHLevel1 3 2 3 3" xfId="3974" xr:uid="{DFA11E30-3E64-4181-89E1-F62EED2F47C6}"/>
    <cellStyle name="SAPBEXHLevel1 3 2 3 4" xfId="7076" xr:uid="{74A94F9C-7A5A-4B2B-BC95-5B3C0009F73F}"/>
    <cellStyle name="SAPBEXHLevel1 3 2 4" xfId="2939" xr:uid="{7B8B8EED-CEDC-4EE9-9C98-FBB6FB7C32FB}"/>
    <cellStyle name="SAPBEXHLevel1 3 2 4 2" xfId="6041" xr:uid="{D5CC2FA0-E6BF-46F1-8213-9D200D278DC8}"/>
    <cellStyle name="SAPBEXHLevel1 3 2 4 2 2" xfId="9143" xr:uid="{DF8B79AB-84A1-4F3A-B88C-EE325AD82479}"/>
    <cellStyle name="SAPBEXHLevel1 3 2 4 3" xfId="4493" xr:uid="{8AD3E62C-F13B-4B33-B267-3B7F147DFC56}"/>
    <cellStyle name="SAPBEXHLevel1 3 2 4 4" xfId="7595" xr:uid="{AA1D6500-333D-4BEF-9C2B-919DA47E241A}"/>
    <cellStyle name="SAPBEXHLevel1 3 2 5" xfId="1901" xr:uid="{A81275B4-811E-4121-8920-2AEB17525997}"/>
    <cellStyle name="SAPBEXHLevel1 3 2 5 2" xfId="5009" xr:uid="{A2D91D3F-0966-41AA-A21D-D88F9F830F3C}"/>
    <cellStyle name="SAPBEXHLevel1 3 2 5 3" xfId="8111" xr:uid="{950A8F07-513A-48B6-8074-E8690C0635E5}"/>
    <cellStyle name="SAPBEXHLevel1 3 2 6" xfId="3458" xr:uid="{9840EC1D-1394-41C5-BD64-4413B01CFAD0}"/>
    <cellStyle name="SAPBEXHLevel1 3 2 7" xfId="6560" xr:uid="{2D50B0A7-DCD0-4363-A6E7-739E0BCBEA49}"/>
    <cellStyle name="SAPBEXHLevel1 4" xfId="426" xr:uid="{9ED19DAC-2224-4FB1-8FC2-0700637D1F4D}"/>
    <cellStyle name="SAPBEXHLevel1 4 2" xfId="842" xr:uid="{CB22EA7F-9A13-487A-A284-254517839BC8}"/>
    <cellStyle name="SAPBEXHLevel1 4 2 2" xfId="1115" xr:uid="{F23A0BF8-B883-4520-8382-A6C391BD3C65}"/>
    <cellStyle name="SAPBEXHLevel1 4 2 2 2" xfId="1631" xr:uid="{37A183AF-6C3F-4BFD-B130-8271A71260F6}"/>
    <cellStyle name="SAPBEXHLevel1 4 2 2 2 2" xfId="2678" xr:uid="{270D4059-F26B-46AB-961A-51D670B88CAD}"/>
    <cellStyle name="SAPBEXHLevel1 4 2 2 2 2 2" xfId="5784" xr:uid="{513F6B49-4FC5-4F7F-80DB-0CDDA7AF141E}"/>
    <cellStyle name="SAPBEXHLevel1 4 2 2 2 2 3" xfId="8886" xr:uid="{0B4E3BD1-36A6-4212-8BDF-E039C6FC27A6}"/>
    <cellStyle name="SAPBEXHLevel1 4 2 2 2 3" xfId="4233" xr:uid="{00CDD014-78C3-4285-97F4-AEA6EAC57325}"/>
    <cellStyle name="SAPBEXHLevel1 4 2 2 2 4" xfId="7335" xr:uid="{F8B690A9-5915-45E4-94A3-6C615AD0F7E7}"/>
    <cellStyle name="SAPBEXHLevel1 4 2 2 3" xfId="3198" xr:uid="{EC67A2AC-6F62-469E-A49E-F167C154D721}"/>
    <cellStyle name="SAPBEXHLevel1 4 2 2 3 2" xfId="6300" xr:uid="{5D78E423-9A18-4A96-97DE-FFB38A1C82EE}"/>
    <cellStyle name="SAPBEXHLevel1 4 2 2 3 2 2" xfId="9402" xr:uid="{481D23DA-47E9-43B3-9E63-7DB5CEA67F86}"/>
    <cellStyle name="SAPBEXHLevel1 4 2 2 3 3" xfId="4752" xr:uid="{F142FC16-5056-4E6D-9313-8C6AE603AB25}"/>
    <cellStyle name="SAPBEXHLevel1 4 2 2 3 4" xfId="7854" xr:uid="{71DC7480-177B-4A12-8A02-C067852F59AC}"/>
    <cellStyle name="SAPBEXHLevel1 4 2 2 4" xfId="2160" xr:uid="{C4764F9B-6370-4179-89F4-0DAA3E768593}"/>
    <cellStyle name="SAPBEXHLevel1 4 2 2 4 2" xfId="5268" xr:uid="{5C50D9EB-7E8E-49AF-B525-77E4183E6347}"/>
    <cellStyle name="SAPBEXHLevel1 4 2 2 4 3" xfId="8370" xr:uid="{05F363C9-54CF-4F13-971D-647AC4F4F0E3}"/>
    <cellStyle name="SAPBEXHLevel1 4 2 2 5" xfId="3717" xr:uid="{A6A32A25-8E3D-4E90-AEE7-47EC044A9AA8}"/>
    <cellStyle name="SAPBEXHLevel1 4 2 2 6" xfId="6819" xr:uid="{60E8ED35-28E1-400D-AE93-9E1F65E8C9E8}"/>
    <cellStyle name="SAPBEXHLevel1 4 2 3" xfId="1373" xr:uid="{0571ADCE-07D1-4624-9A62-3B27E086261F}"/>
    <cellStyle name="SAPBEXHLevel1 4 2 3 2" xfId="2420" xr:uid="{60A5C931-D2CF-4449-B58B-18E23D62CF6E}"/>
    <cellStyle name="SAPBEXHLevel1 4 2 3 2 2" xfId="5526" xr:uid="{0B39C48D-9426-47A5-A211-DB3E14CC76F9}"/>
    <cellStyle name="SAPBEXHLevel1 4 2 3 2 3" xfId="8628" xr:uid="{EEF3C039-63E1-4794-93AB-9CE115C4567C}"/>
    <cellStyle name="SAPBEXHLevel1 4 2 3 3" xfId="3975" xr:uid="{D0B52D06-A19D-4331-9E00-AAE1F65F8F24}"/>
    <cellStyle name="SAPBEXHLevel1 4 2 3 4" xfId="7077" xr:uid="{E319CBAE-FAF3-48B1-9FE9-E89BA7E7EA0A}"/>
    <cellStyle name="SAPBEXHLevel1 4 2 4" xfId="2940" xr:uid="{9CDAD27B-D78F-4BED-85C6-525A8A14E326}"/>
    <cellStyle name="SAPBEXHLevel1 4 2 4 2" xfId="6042" xr:uid="{413A4D95-ADFA-4863-8DAC-2270A0308AEB}"/>
    <cellStyle name="SAPBEXHLevel1 4 2 4 2 2" xfId="9144" xr:uid="{702B3A82-2A15-4883-B24C-950A9D126590}"/>
    <cellStyle name="SAPBEXHLevel1 4 2 4 3" xfId="4494" xr:uid="{7DED5B22-09E7-4327-B469-75928FCCB6CF}"/>
    <cellStyle name="SAPBEXHLevel1 4 2 4 4" xfId="7596" xr:uid="{D04427C5-C208-48C0-A287-C92C45EA6DC0}"/>
    <cellStyle name="SAPBEXHLevel1 4 2 5" xfId="1902" xr:uid="{F8589AAB-0AE3-464A-9C1F-7C8493083E3B}"/>
    <cellStyle name="SAPBEXHLevel1 4 2 5 2" xfId="5010" xr:uid="{9BEC022A-B735-4494-A86B-EB52140A0D44}"/>
    <cellStyle name="SAPBEXHLevel1 4 2 5 3" xfId="8112" xr:uid="{7902F855-B191-4D66-B6E1-4CDE1F6E6342}"/>
    <cellStyle name="SAPBEXHLevel1 4 2 6" xfId="3459" xr:uid="{6F856E2F-69FD-4384-9F63-E0D870BC8E6F}"/>
    <cellStyle name="SAPBEXHLevel1 4 2 7" xfId="6561" xr:uid="{BE930F6C-9925-4A8F-B69E-13DEA8FDEBE9}"/>
    <cellStyle name="SAPBEXHLevel1 5" xfId="427" xr:uid="{AA38CE30-0BEA-4794-A1B2-952208FA7DD4}"/>
    <cellStyle name="SAPBEXHLevel1 5 2" xfId="843" xr:uid="{8F5D69D2-B786-4BF6-9718-0A91E160DF7A}"/>
    <cellStyle name="SAPBEXHLevel1 5 2 2" xfId="1116" xr:uid="{02F83CCB-F0B3-4DD0-8E64-C472B8473406}"/>
    <cellStyle name="SAPBEXHLevel1 5 2 2 2" xfId="1632" xr:uid="{8FC9E44C-9015-48AF-B7A9-60ED8B7B8482}"/>
    <cellStyle name="SAPBEXHLevel1 5 2 2 2 2" xfId="2679" xr:uid="{C9BAFE8A-9861-4A4B-9ACD-BB3B76523EFD}"/>
    <cellStyle name="SAPBEXHLevel1 5 2 2 2 2 2" xfId="5785" xr:uid="{D3A8CDA5-5CEA-431A-9F65-E28E5579C068}"/>
    <cellStyle name="SAPBEXHLevel1 5 2 2 2 2 3" xfId="8887" xr:uid="{D0A48850-955F-41EF-A7C4-4408D4C5519A}"/>
    <cellStyle name="SAPBEXHLevel1 5 2 2 2 3" xfId="4234" xr:uid="{2E19FF32-1F0F-4957-852F-85760BE2A189}"/>
    <cellStyle name="SAPBEXHLevel1 5 2 2 2 4" xfId="7336" xr:uid="{9225A49E-5DF6-4396-95F3-1E3A286AA39A}"/>
    <cellStyle name="SAPBEXHLevel1 5 2 2 3" xfId="3199" xr:uid="{D27E7149-5AD0-46CA-821D-E3FAE7CBFEE9}"/>
    <cellStyle name="SAPBEXHLevel1 5 2 2 3 2" xfId="6301" xr:uid="{31CA1B05-A99A-41E8-A346-48854B241BBB}"/>
    <cellStyle name="SAPBEXHLevel1 5 2 2 3 2 2" xfId="9403" xr:uid="{8FD959B3-08D8-43F5-8368-0DE4C2713EB4}"/>
    <cellStyle name="SAPBEXHLevel1 5 2 2 3 3" xfId="4753" xr:uid="{40C53669-1EA5-471B-98DF-CE6D6852EF8E}"/>
    <cellStyle name="SAPBEXHLevel1 5 2 2 3 4" xfId="7855" xr:uid="{06278B45-E66D-443B-A0D3-EAA0B1D73AC6}"/>
    <cellStyle name="SAPBEXHLevel1 5 2 2 4" xfId="2161" xr:uid="{5E6A2B7D-E662-41E4-8209-E0337F24294D}"/>
    <cellStyle name="SAPBEXHLevel1 5 2 2 4 2" xfId="5269" xr:uid="{B1E26832-A66F-468B-8ECA-67BBC0987830}"/>
    <cellStyle name="SAPBEXHLevel1 5 2 2 4 3" xfId="8371" xr:uid="{FC565F44-120A-4B5B-841E-5C5BB7B48573}"/>
    <cellStyle name="SAPBEXHLevel1 5 2 2 5" xfId="3718" xr:uid="{6C6B77FC-0405-4D5B-A960-FE74A0616E72}"/>
    <cellStyle name="SAPBEXHLevel1 5 2 2 6" xfId="6820" xr:uid="{D19C4520-0373-4590-91E5-39FB1ADF26A5}"/>
    <cellStyle name="SAPBEXHLevel1 5 2 3" xfId="1374" xr:uid="{A58F278F-3DE9-45D9-92BE-9EB4E80BF25A}"/>
    <cellStyle name="SAPBEXHLevel1 5 2 3 2" xfId="2421" xr:uid="{44CBCFBB-A97C-4B28-803C-F49107D5F0D8}"/>
    <cellStyle name="SAPBEXHLevel1 5 2 3 2 2" xfId="5527" xr:uid="{B57673B5-B0FC-44F5-8A32-24DC67CA4D68}"/>
    <cellStyle name="SAPBEXHLevel1 5 2 3 2 3" xfId="8629" xr:uid="{4C217DB6-517F-41AE-AEE4-99852B588CB5}"/>
    <cellStyle name="SAPBEXHLevel1 5 2 3 3" xfId="3976" xr:uid="{2D9E669E-636C-4892-BAD9-13A709591874}"/>
    <cellStyle name="SAPBEXHLevel1 5 2 3 4" xfId="7078" xr:uid="{6215CE36-000F-4470-A4F5-DC9F219A3011}"/>
    <cellStyle name="SAPBEXHLevel1 5 2 4" xfId="2941" xr:uid="{DC62F06E-0EB9-466D-905D-B43DA31ADD3D}"/>
    <cellStyle name="SAPBEXHLevel1 5 2 4 2" xfId="6043" xr:uid="{DB518461-8786-41E9-B782-75B23032D1B8}"/>
    <cellStyle name="SAPBEXHLevel1 5 2 4 2 2" xfId="9145" xr:uid="{128038B5-7258-4FCC-B0A0-F1F0E73428C4}"/>
    <cellStyle name="SAPBEXHLevel1 5 2 4 3" xfId="4495" xr:uid="{9DFE58A0-9607-4805-A867-BD2D32DF9B58}"/>
    <cellStyle name="SAPBEXHLevel1 5 2 4 4" xfId="7597" xr:uid="{368C032B-83AE-444C-A093-650CC2E98175}"/>
    <cellStyle name="SAPBEXHLevel1 5 2 5" xfId="1903" xr:uid="{A2388FDD-AB3D-4D3E-97A2-80B1180E8188}"/>
    <cellStyle name="SAPBEXHLevel1 5 2 5 2" xfId="5011" xr:uid="{AA5AA124-0571-4725-8D69-7498240B14DF}"/>
    <cellStyle name="SAPBEXHLevel1 5 2 5 3" xfId="8113" xr:uid="{32627CA8-BD4B-4E44-8C58-5C05C41E026E}"/>
    <cellStyle name="SAPBEXHLevel1 5 2 6" xfId="3460" xr:uid="{B9205B85-B8FD-4762-9BE6-34D77DC1F891}"/>
    <cellStyle name="SAPBEXHLevel1 5 2 7" xfId="6562" xr:uid="{4FBAF09C-11FF-47AB-966F-1CA5F15874ED}"/>
    <cellStyle name="SAPBEXHLevel1 6" xfId="428" xr:uid="{E5D519A0-CAB1-42A5-8598-8B6E88F01422}"/>
    <cellStyle name="SAPBEXHLevel1 6 2" xfId="844" xr:uid="{517B4576-447E-4FA5-8357-D4DD918265F7}"/>
    <cellStyle name="SAPBEXHLevel1 6 2 2" xfId="1117" xr:uid="{6A5FD742-8254-4862-A428-A33BCA6EFC6E}"/>
    <cellStyle name="SAPBEXHLevel1 6 2 2 2" xfId="1633" xr:uid="{3F98F8B8-9421-4DDC-9AF8-A325FA41D6BD}"/>
    <cellStyle name="SAPBEXHLevel1 6 2 2 2 2" xfId="2680" xr:uid="{3A60B37C-0071-4018-A421-523DAEB6DD9E}"/>
    <cellStyle name="SAPBEXHLevel1 6 2 2 2 2 2" xfId="5786" xr:uid="{0A881AC7-9332-49E4-B945-47BFDA5EC8D9}"/>
    <cellStyle name="SAPBEXHLevel1 6 2 2 2 2 3" xfId="8888" xr:uid="{7FEAF87A-A925-47CB-88C9-4005AC113F69}"/>
    <cellStyle name="SAPBEXHLevel1 6 2 2 2 3" xfId="4235" xr:uid="{2EB7C563-1C58-4937-9C6A-AE92A4AF0C7E}"/>
    <cellStyle name="SAPBEXHLevel1 6 2 2 2 4" xfId="7337" xr:uid="{93333791-29E7-48B4-95C1-37B792453A17}"/>
    <cellStyle name="SAPBEXHLevel1 6 2 2 3" xfId="3200" xr:uid="{4D4226CE-91CD-446D-A250-C119AC3A0770}"/>
    <cellStyle name="SAPBEXHLevel1 6 2 2 3 2" xfId="6302" xr:uid="{DA33F6B6-E1F7-4991-8DFC-A96087861E2E}"/>
    <cellStyle name="SAPBEXHLevel1 6 2 2 3 2 2" xfId="9404" xr:uid="{52AF69E5-1E1E-4841-A3E0-EEC36525D7D3}"/>
    <cellStyle name="SAPBEXHLevel1 6 2 2 3 3" xfId="4754" xr:uid="{9AAAE574-2E6B-4BCB-96ED-13E22CDC6039}"/>
    <cellStyle name="SAPBEXHLevel1 6 2 2 3 4" xfId="7856" xr:uid="{99EA7485-1DCD-4F65-9B8D-7451D80B0058}"/>
    <cellStyle name="SAPBEXHLevel1 6 2 2 4" xfId="2162" xr:uid="{6C8F28C5-10EF-4577-86E1-90737AD92921}"/>
    <cellStyle name="SAPBEXHLevel1 6 2 2 4 2" xfId="5270" xr:uid="{12BD861C-FF58-4611-9A90-F4C315CC2B89}"/>
    <cellStyle name="SAPBEXHLevel1 6 2 2 4 3" xfId="8372" xr:uid="{E4F8DA24-676C-410B-8E76-0DDF15B00B10}"/>
    <cellStyle name="SAPBEXHLevel1 6 2 2 5" xfId="3719" xr:uid="{719E1AE0-D5FE-4935-A046-9D2E91882080}"/>
    <cellStyle name="SAPBEXHLevel1 6 2 2 6" xfId="6821" xr:uid="{578D64E6-13D6-41F0-B624-C2F274412002}"/>
    <cellStyle name="SAPBEXHLevel1 6 2 3" xfId="1375" xr:uid="{806A3BBB-C6F0-4955-9FF0-168592592833}"/>
    <cellStyle name="SAPBEXHLevel1 6 2 3 2" xfId="2422" xr:uid="{86697EB3-A2FD-4550-BEF0-83FA59ADD9FF}"/>
    <cellStyle name="SAPBEXHLevel1 6 2 3 2 2" xfId="5528" xr:uid="{D7AA60AA-08D6-436C-82C9-31DF29577A8F}"/>
    <cellStyle name="SAPBEXHLevel1 6 2 3 2 3" xfId="8630" xr:uid="{61E006D6-0FAE-486F-9E3F-C3F1FCCFFAF0}"/>
    <cellStyle name="SAPBEXHLevel1 6 2 3 3" xfId="3977" xr:uid="{6A2B4203-E8F9-488E-9C38-B8DDD2318AF6}"/>
    <cellStyle name="SAPBEXHLevel1 6 2 3 4" xfId="7079" xr:uid="{C18C4EE3-5772-47FC-A954-510B6A387CF8}"/>
    <cellStyle name="SAPBEXHLevel1 6 2 4" xfId="2942" xr:uid="{D32DB19D-6538-46EB-9FFC-BB56B815EF49}"/>
    <cellStyle name="SAPBEXHLevel1 6 2 4 2" xfId="6044" xr:uid="{1B52F212-BCD2-4908-8689-D7008ABB93A6}"/>
    <cellStyle name="SAPBEXHLevel1 6 2 4 2 2" xfId="9146" xr:uid="{AC6D64BA-179F-467A-992D-6AB2C60413D9}"/>
    <cellStyle name="SAPBEXHLevel1 6 2 4 3" xfId="4496" xr:uid="{E599EB0F-3961-408F-AF68-B700E08CF735}"/>
    <cellStyle name="SAPBEXHLevel1 6 2 4 4" xfId="7598" xr:uid="{CDE74FAA-E7AE-4AF5-8D31-2C0FBEA5BB4F}"/>
    <cellStyle name="SAPBEXHLevel1 6 2 5" xfId="1904" xr:uid="{9554B5D4-8338-47CF-8155-1C897C21115E}"/>
    <cellStyle name="SAPBEXHLevel1 6 2 5 2" xfId="5012" xr:uid="{8D9D5810-8FB7-45FF-989E-55BDB532E258}"/>
    <cellStyle name="SAPBEXHLevel1 6 2 5 3" xfId="8114" xr:uid="{03477FB8-8BE6-4A50-AEB9-C38509FBA37F}"/>
    <cellStyle name="SAPBEXHLevel1 6 2 6" xfId="3461" xr:uid="{822624FF-5C8C-47EA-AA2C-C9673B4E06A8}"/>
    <cellStyle name="SAPBEXHLevel1 6 2 7" xfId="6563" xr:uid="{6C224A87-30AC-420A-B182-18D3F1766030}"/>
    <cellStyle name="SAPBEXHLevel1 7" xfId="429" xr:uid="{386466E6-357C-488F-A63F-F608D0D7FE66}"/>
    <cellStyle name="SAPBEXHLevel1 7 2" xfId="845" xr:uid="{F4F17F56-B531-41F8-A92F-A71555A87241}"/>
    <cellStyle name="SAPBEXHLevel1 7 2 2" xfId="1118" xr:uid="{1DA8C8FD-FEF1-46D6-8972-432FB58DF293}"/>
    <cellStyle name="SAPBEXHLevel1 7 2 2 2" xfId="1634" xr:uid="{B82D0DF5-91B0-41B1-905A-BBD4B708ECFE}"/>
    <cellStyle name="SAPBEXHLevel1 7 2 2 2 2" xfId="2681" xr:uid="{324FA612-7030-4DEC-B466-D2D3A02CBDD6}"/>
    <cellStyle name="SAPBEXHLevel1 7 2 2 2 2 2" xfId="5787" xr:uid="{6E4E70CB-CE5A-4DD1-B764-1D115237FE65}"/>
    <cellStyle name="SAPBEXHLevel1 7 2 2 2 2 3" xfId="8889" xr:uid="{8A44A6E5-46B1-4D2B-8173-8D8A041C7669}"/>
    <cellStyle name="SAPBEXHLevel1 7 2 2 2 3" xfId="4236" xr:uid="{5132DBFA-BC51-4743-864D-375784DBE3CC}"/>
    <cellStyle name="SAPBEXHLevel1 7 2 2 2 4" xfId="7338" xr:uid="{D6BDED0A-EFD8-4131-8A13-FB09F0BC4716}"/>
    <cellStyle name="SAPBEXHLevel1 7 2 2 3" xfId="3201" xr:uid="{68F39995-7178-4F87-9C49-932969B55397}"/>
    <cellStyle name="SAPBEXHLevel1 7 2 2 3 2" xfId="6303" xr:uid="{300BC34F-2231-47B8-BECC-63F8BD0DA379}"/>
    <cellStyle name="SAPBEXHLevel1 7 2 2 3 2 2" xfId="9405" xr:uid="{58FF97AD-1218-4C2C-889D-1AFC72FF4000}"/>
    <cellStyle name="SAPBEXHLevel1 7 2 2 3 3" xfId="4755" xr:uid="{20E861DF-B36B-4EC2-8F8B-048C661760B6}"/>
    <cellStyle name="SAPBEXHLevel1 7 2 2 3 4" xfId="7857" xr:uid="{9A791627-C5BF-4F55-90A6-B9478DD25165}"/>
    <cellStyle name="SAPBEXHLevel1 7 2 2 4" xfId="2163" xr:uid="{048015F5-A26E-45C2-85AC-B937B5BD6931}"/>
    <cellStyle name="SAPBEXHLevel1 7 2 2 4 2" xfId="5271" xr:uid="{C6BDB3E1-2B06-4882-AC9F-6C8A5541A8A4}"/>
    <cellStyle name="SAPBEXHLevel1 7 2 2 4 3" xfId="8373" xr:uid="{8BD17672-B951-4005-A092-42709F811095}"/>
    <cellStyle name="SAPBEXHLevel1 7 2 2 5" xfId="3720" xr:uid="{25C62F29-F713-4738-B0E3-7A2CF92C20D1}"/>
    <cellStyle name="SAPBEXHLevel1 7 2 2 6" xfId="6822" xr:uid="{C02F4986-93DD-4E30-BE6A-BD02970CEAF6}"/>
    <cellStyle name="SAPBEXHLevel1 7 2 3" xfId="1376" xr:uid="{2338C4C1-748C-4C77-8903-1C685AB5D603}"/>
    <cellStyle name="SAPBEXHLevel1 7 2 3 2" xfId="2423" xr:uid="{C50FA155-C1F3-46DE-AE19-CC1C14032DFE}"/>
    <cellStyle name="SAPBEXHLevel1 7 2 3 2 2" xfId="5529" xr:uid="{4C320DA8-B8B8-4666-8BB7-CCDFAEA8C706}"/>
    <cellStyle name="SAPBEXHLevel1 7 2 3 2 3" xfId="8631" xr:uid="{E5AA237E-CFEB-432D-AE3D-100C06372F9F}"/>
    <cellStyle name="SAPBEXHLevel1 7 2 3 3" xfId="3978" xr:uid="{82C640FA-0896-4F74-B366-25B2B1A0BF1C}"/>
    <cellStyle name="SAPBEXHLevel1 7 2 3 4" xfId="7080" xr:uid="{5054B3DE-0D74-487A-B2E1-4661F198B8D1}"/>
    <cellStyle name="SAPBEXHLevel1 7 2 4" xfId="2943" xr:uid="{B2577F53-E694-4E32-8DAF-3B8B7D71802C}"/>
    <cellStyle name="SAPBEXHLevel1 7 2 4 2" xfId="6045" xr:uid="{C0842326-C907-4D50-8B5F-985FBF901EEE}"/>
    <cellStyle name="SAPBEXHLevel1 7 2 4 2 2" xfId="9147" xr:uid="{2DE8251D-236D-4E11-A556-034C7544471E}"/>
    <cellStyle name="SAPBEXHLevel1 7 2 4 3" xfId="4497" xr:uid="{182495FB-AFB4-441B-9F69-80C6DFE4DCF0}"/>
    <cellStyle name="SAPBEXHLevel1 7 2 4 4" xfId="7599" xr:uid="{B4380C4E-656D-478B-BDB2-4FADE0C8350F}"/>
    <cellStyle name="SAPBEXHLevel1 7 2 5" xfId="1905" xr:uid="{D60AF55B-F204-46FF-B904-E16A554CB3F7}"/>
    <cellStyle name="SAPBEXHLevel1 7 2 5 2" xfId="5013" xr:uid="{E176642A-584F-4C31-A453-77A57EE865E9}"/>
    <cellStyle name="SAPBEXHLevel1 7 2 5 3" xfId="8115" xr:uid="{8C7AC3DD-DABC-4D53-8044-A784FE47E3A1}"/>
    <cellStyle name="SAPBEXHLevel1 7 2 6" xfId="3462" xr:uid="{59ADCB04-8CBA-4F2A-8E9E-A5892B56F6BA}"/>
    <cellStyle name="SAPBEXHLevel1 7 2 7" xfId="6564" xr:uid="{B0BA140C-60E2-45A6-916A-F2442720E7D3}"/>
    <cellStyle name="SAPBEXHLevel1_7y-отчетная_РЖД_2009_04" xfId="430" xr:uid="{85106AA5-9825-4AD2-8843-6ABB4EEE4655}"/>
    <cellStyle name="SAPBEXHLevel1X" xfId="431" xr:uid="{2D1ED6C2-C3DF-464D-B34B-DCE778DAB316}"/>
    <cellStyle name="SAPBEXHLevel1X 2" xfId="432" xr:uid="{00204A4F-996F-46B1-A8CD-71434D84ABDA}"/>
    <cellStyle name="SAPBEXHLevel1X 2 2" xfId="846" xr:uid="{44F1816A-1BDA-4781-B589-8AA3F89E90F6}"/>
    <cellStyle name="SAPBEXHLevel1X 2 2 2" xfId="1119" xr:uid="{ACC8BF22-57E6-4700-BA67-D1AD1BC6B34E}"/>
    <cellStyle name="SAPBEXHLevel1X 2 2 2 2" xfId="1635" xr:uid="{18A99B1D-64CC-4DE3-98B2-0A576060C182}"/>
    <cellStyle name="SAPBEXHLevel1X 2 2 2 2 2" xfId="2682" xr:uid="{12D37525-24B7-479D-A92F-B178EC49B32E}"/>
    <cellStyle name="SAPBEXHLevel1X 2 2 2 2 2 2" xfId="5788" xr:uid="{A5CB70F1-5DFD-4507-94E9-58FCAEB7841B}"/>
    <cellStyle name="SAPBEXHLevel1X 2 2 2 2 2 3" xfId="8890" xr:uid="{6FFF33C8-D043-4535-801A-C398D7D47843}"/>
    <cellStyle name="SAPBEXHLevel1X 2 2 2 2 3" xfId="4237" xr:uid="{99E7EA37-EE73-4121-90E9-62C559009E9A}"/>
    <cellStyle name="SAPBEXHLevel1X 2 2 2 2 4" xfId="7339" xr:uid="{6CFD8551-7FC6-4A11-A63F-8407733B57D7}"/>
    <cellStyle name="SAPBEXHLevel1X 2 2 2 3" xfId="3202" xr:uid="{CEC9D87C-EF12-47C8-9B2E-07D1DC5046B1}"/>
    <cellStyle name="SAPBEXHLevel1X 2 2 2 3 2" xfId="6304" xr:uid="{78B33CE1-E71C-4CAD-AF96-CF7C45F2DC73}"/>
    <cellStyle name="SAPBEXHLevel1X 2 2 2 3 2 2" xfId="9406" xr:uid="{E54DF7FF-9457-408A-9973-7054E23CECB2}"/>
    <cellStyle name="SAPBEXHLevel1X 2 2 2 3 3" xfId="4756" xr:uid="{F4FA369D-18AB-4824-AF51-356A4DD52F58}"/>
    <cellStyle name="SAPBEXHLevel1X 2 2 2 3 4" xfId="7858" xr:uid="{4E446966-F558-4B8F-9880-9E694BC83C2C}"/>
    <cellStyle name="SAPBEXHLevel1X 2 2 2 4" xfId="2164" xr:uid="{A86547E4-C483-4C8F-9DC1-9C8855E2A973}"/>
    <cellStyle name="SAPBEXHLevel1X 2 2 2 4 2" xfId="5272" xr:uid="{D111FF87-BBA7-453F-99A9-AC166F8E6BAE}"/>
    <cellStyle name="SAPBEXHLevel1X 2 2 2 4 3" xfId="8374" xr:uid="{7899C9DE-7BE8-441C-B26D-47A08B9BEB61}"/>
    <cellStyle name="SAPBEXHLevel1X 2 2 2 5" xfId="3721" xr:uid="{85E86FB1-B4BF-4FBF-A6BF-732A25DD7C10}"/>
    <cellStyle name="SAPBEXHLevel1X 2 2 2 6" xfId="6823" xr:uid="{A7484A8F-A114-49AB-9B89-D7F7C6CD4295}"/>
    <cellStyle name="SAPBEXHLevel1X 2 2 3" xfId="1377" xr:uid="{3892338E-137C-4EBD-B93A-8EE9872DFACE}"/>
    <cellStyle name="SAPBEXHLevel1X 2 2 3 2" xfId="2424" xr:uid="{8F21C3E6-C232-442C-B33A-F6BCF2E7F835}"/>
    <cellStyle name="SAPBEXHLevel1X 2 2 3 2 2" xfId="5530" xr:uid="{F709C0D4-26A3-4966-95F9-93D6B32BB171}"/>
    <cellStyle name="SAPBEXHLevel1X 2 2 3 2 3" xfId="8632" xr:uid="{C4BC0675-E0CA-4681-AA25-318C06D9EB1F}"/>
    <cellStyle name="SAPBEXHLevel1X 2 2 3 3" xfId="3979" xr:uid="{3885671A-225C-421C-9E90-7EC2C9BA86E3}"/>
    <cellStyle name="SAPBEXHLevel1X 2 2 3 4" xfId="7081" xr:uid="{8032CA62-E6A4-4B99-9385-DD87749F7121}"/>
    <cellStyle name="SAPBEXHLevel1X 2 2 4" xfId="2944" xr:uid="{FEC8AF18-0F4F-479B-A4EE-42928CD3A697}"/>
    <cellStyle name="SAPBEXHLevel1X 2 2 4 2" xfId="6046" xr:uid="{200A640F-4CD4-4B45-BD5E-2FB6F203C06F}"/>
    <cellStyle name="SAPBEXHLevel1X 2 2 4 2 2" xfId="9148" xr:uid="{58DC92C9-48CF-4732-8FA9-B26DFF35CF8C}"/>
    <cellStyle name="SAPBEXHLevel1X 2 2 4 3" xfId="4498" xr:uid="{1529C9A6-5DF2-40E1-9E3C-314F646F735C}"/>
    <cellStyle name="SAPBEXHLevel1X 2 2 4 4" xfId="7600" xr:uid="{C99F69C5-4A0F-4FC8-9AC9-4E8C1D1F4BB6}"/>
    <cellStyle name="SAPBEXHLevel1X 2 2 5" xfId="1906" xr:uid="{EF87A325-3204-4397-B8BD-B71A3FA8DCC7}"/>
    <cellStyle name="SAPBEXHLevel1X 2 2 5 2" xfId="5014" xr:uid="{275C15A2-DF2D-44BC-A080-A95422787A09}"/>
    <cellStyle name="SAPBEXHLevel1X 2 2 5 3" xfId="8116" xr:uid="{D4A0AB17-D8B1-4C63-9AEB-9690E15425A6}"/>
    <cellStyle name="SAPBEXHLevel1X 2 2 6" xfId="3463" xr:uid="{3C0C8C68-A5F8-411C-802A-159987E1E042}"/>
    <cellStyle name="SAPBEXHLevel1X 2 2 7" xfId="6565" xr:uid="{322EB90E-9146-4A62-9FD3-12A5E3948BEB}"/>
    <cellStyle name="SAPBEXHLevel1X 3" xfId="433" xr:uid="{03A93774-AF9E-48ED-A035-EF42831C6CB0}"/>
    <cellStyle name="SAPBEXHLevel1X 3 2" xfId="847" xr:uid="{C3501FBF-0B06-421A-9FAE-8A7EA738AB26}"/>
    <cellStyle name="SAPBEXHLevel1X 3 2 2" xfId="1120" xr:uid="{7FB5D450-12ED-4F02-8DE2-E157683583C0}"/>
    <cellStyle name="SAPBEXHLevel1X 3 2 2 2" xfId="1636" xr:uid="{DFF92520-9B11-4AE4-B089-06345ECBEA9F}"/>
    <cellStyle name="SAPBEXHLevel1X 3 2 2 2 2" xfId="2683" xr:uid="{99BF6087-6EA4-4926-B5F7-048E9434F56A}"/>
    <cellStyle name="SAPBEXHLevel1X 3 2 2 2 2 2" xfId="5789" xr:uid="{71AC6F50-BF12-4314-BED4-B719D5437DB9}"/>
    <cellStyle name="SAPBEXHLevel1X 3 2 2 2 2 3" xfId="8891" xr:uid="{C5E9C644-18EC-4222-BAB9-B6E963E3449F}"/>
    <cellStyle name="SAPBEXHLevel1X 3 2 2 2 3" xfId="4238" xr:uid="{A4B09E41-5F35-4648-9DD9-2EA15383CEBC}"/>
    <cellStyle name="SAPBEXHLevel1X 3 2 2 2 4" xfId="7340" xr:uid="{0DA9C58C-FD3F-401C-9C24-AD0D1A810224}"/>
    <cellStyle name="SAPBEXHLevel1X 3 2 2 3" xfId="3203" xr:uid="{1BE089A4-6F0C-4DCC-B72A-8BAA7D3053A7}"/>
    <cellStyle name="SAPBEXHLevel1X 3 2 2 3 2" xfId="6305" xr:uid="{09FFEB02-0A21-4D9A-874E-0828B19A5D7B}"/>
    <cellStyle name="SAPBEXHLevel1X 3 2 2 3 2 2" xfId="9407" xr:uid="{87F1755B-05D3-49E4-94A6-568304168BA4}"/>
    <cellStyle name="SAPBEXHLevel1X 3 2 2 3 3" xfId="4757" xr:uid="{FCA1467C-215F-47C0-A119-8269003EDBE9}"/>
    <cellStyle name="SAPBEXHLevel1X 3 2 2 3 4" xfId="7859" xr:uid="{DEB31CAD-CD6F-4195-99B3-9660B7420A9D}"/>
    <cellStyle name="SAPBEXHLevel1X 3 2 2 4" xfId="2165" xr:uid="{62AF1A73-0868-4D52-ABC3-C0BE1219F647}"/>
    <cellStyle name="SAPBEXHLevel1X 3 2 2 4 2" xfId="5273" xr:uid="{EBB1CE36-55B6-4626-9A5B-E0E9AE4A569E}"/>
    <cellStyle name="SAPBEXHLevel1X 3 2 2 4 3" xfId="8375" xr:uid="{5637AE59-B6CB-4B80-91BD-927FA5067199}"/>
    <cellStyle name="SAPBEXHLevel1X 3 2 2 5" xfId="3722" xr:uid="{F2620F1C-41CB-44F8-AE36-B0BB43A11F7E}"/>
    <cellStyle name="SAPBEXHLevel1X 3 2 2 6" xfId="6824" xr:uid="{65882E0E-6383-4E7A-92EE-978A3664907C}"/>
    <cellStyle name="SAPBEXHLevel1X 3 2 3" xfId="1378" xr:uid="{2EAE69FF-87F8-4CDB-BEAA-8227D034D714}"/>
    <cellStyle name="SAPBEXHLevel1X 3 2 3 2" xfId="2425" xr:uid="{D481A9F7-72FD-4153-A02B-CEFD4F66CF8F}"/>
    <cellStyle name="SAPBEXHLevel1X 3 2 3 2 2" xfId="5531" xr:uid="{8E6F90D1-7C1A-4ACD-9AC1-097CFF496434}"/>
    <cellStyle name="SAPBEXHLevel1X 3 2 3 2 3" xfId="8633" xr:uid="{BB744FE6-201F-4060-9C02-5C61A0453587}"/>
    <cellStyle name="SAPBEXHLevel1X 3 2 3 3" xfId="3980" xr:uid="{3E896120-1E65-4F8C-84CB-671F9447160A}"/>
    <cellStyle name="SAPBEXHLevel1X 3 2 3 4" xfId="7082" xr:uid="{1BB02C56-C7E0-4F08-9EBB-2B686E2E95F6}"/>
    <cellStyle name="SAPBEXHLevel1X 3 2 4" xfId="2945" xr:uid="{60C82A23-6E8E-44E8-B9E0-1C546A530C7D}"/>
    <cellStyle name="SAPBEXHLevel1X 3 2 4 2" xfId="6047" xr:uid="{3EFB9DAC-BBB4-44DF-AB26-DAB2C8E68A39}"/>
    <cellStyle name="SAPBEXHLevel1X 3 2 4 2 2" xfId="9149" xr:uid="{81BCBEF6-FDAB-423B-8B5A-B40FFF1951E1}"/>
    <cellStyle name="SAPBEXHLevel1X 3 2 4 3" xfId="4499" xr:uid="{1D03EB8D-DECE-4174-A5E2-71D0E996E487}"/>
    <cellStyle name="SAPBEXHLevel1X 3 2 4 4" xfId="7601" xr:uid="{DCE50FAB-B04B-4AD3-9512-926F6FF0C901}"/>
    <cellStyle name="SAPBEXHLevel1X 3 2 5" xfId="1907" xr:uid="{38F7D0EC-E3FB-46FC-8734-9A5A37BA8B0A}"/>
    <cellStyle name="SAPBEXHLevel1X 3 2 5 2" xfId="5015" xr:uid="{F40A051E-9F4A-455E-B726-57C09F99DD58}"/>
    <cellStyle name="SAPBEXHLevel1X 3 2 5 3" xfId="8117" xr:uid="{63963A06-8A62-4D9B-AEFA-E628D7FCF841}"/>
    <cellStyle name="SAPBEXHLevel1X 3 2 6" xfId="3464" xr:uid="{7A071C8B-3CC6-497B-9438-469324E6E005}"/>
    <cellStyle name="SAPBEXHLevel1X 3 2 7" xfId="6566" xr:uid="{66E520C6-2713-4DB6-AAA9-8048B393AE32}"/>
    <cellStyle name="SAPBEXHLevel1X 4" xfId="434" xr:uid="{2DEBB36E-9082-48DE-80B1-BFC3B6A2BF4C}"/>
    <cellStyle name="SAPBEXHLevel1X 4 2" xfId="848" xr:uid="{249EA9A4-B585-4299-9707-07F4EE017AC6}"/>
    <cellStyle name="SAPBEXHLevel1X 4 2 2" xfId="1121" xr:uid="{8A3BFC50-46E8-486A-AC16-CA4C3FD9209E}"/>
    <cellStyle name="SAPBEXHLevel1X 4 2 2 2" xfId="1637" xr:uid="{AB1B23AF-448C-4816-9BD2-95B294A98576}"/>
    <cellStyle name="SAPBEXHLevel1X 4 2 2 2 2" xfId="2684" xr:uid="{0491B3C2-28EF-4873-83CB-231BDCB90034}"/>
    <cellStyle name="SAPBEXHLevel1X 4 2 2 2 2 2" xfId="5790" xr:uid="{5E4C6280-3359-4196-BDE7-C53D51ADD483}"/>
    <cellStyle name="SAPBEXHLevel1X 4 2 2 2 2 3" xfId="8892" xr:uid="{77ED0A67-F051-4FF3-81A0-7D3023C930F2}"/>
    <cellStyle name="SAPBEXHLevel1X 4 2 2 2 3" xfId="4239" xr:uid="{05AA91ED-0A15-4EF4-889F-004E3CCC1FF9}"/>
    <cellStyle name="SAPBEXHLevel1X 4 2 2 2 4" xfId="7341" xr:uid="{ABC80EE4-7A92-4E7D-93DE-535AE97E20EA}"/>
    <cellStyle name="SAPBEXHLevel1X 4 2 2 3" xfId="3204" xr:uid="{4114DB63-5DF8-490B-A8D5-004257C3BF41}"/>
    <cellStyle name="SAPBEXHLevel1X 4 2 2 3 2" xfId="6306" xr:uid="{BD8BE5B8-D30C-4E82-857D-33FDB992A807}"/>
    <cellStyle name="SAPBEXHLevel1X 4 2 2 3 2 2" xfId="9408" xr:uid="{12FB33C1-7258-452A-BFE0-86D29FA60470}"/>
    <cellStyle name="SAPBEXHLevel1X 4 2 2 3 3" xfId="4758" xr:uid="{2662321F-7A80-4571-A68D-BBF649E1FE59}"/>
    <cellStyle name="SAPBEXHLevel1X 4 2 2 3 4" xfId="7860" xr:uid="{90D19443-AD3C-484C-89D9-2A602D6F6209}"/>
    <cellStyle name="SAPBEXHLevel1X 4 2 2 4" xfId="2166" xr:uid="{417D1B38-64C3-41DA-B4FC-A566B2F03B71}"/>
    <cellStyle name="SAPBEXHLevel1X 4 2 2 4 2" xfId="5274" xr:uid="{3B167B2D-FEFA-48A8-AA27-27DF01206502}"/>
    <cellStyle name="SAPBEXHLevel1X 4 2 2 4 3" xfId="8376" xr:uid="{68C1CD51-0AF7-4886-9A47-440FE38452CF}"/>
    <cellStyle name="SAPBEXHLevel1X 4 2 2 5" xfId="3723" xr:uid="{A172C800-AC9E-4684-A222-3B577A378B37}"/>
    <cellStyle name="SAPBEXHLevel1X 4 2 2 6" xfId="6825" xr:uid="{1445D622-261B-449B-9795-1C3516ED5DB3}"/>
    <cellStyle name="SAPBEXHLevel1X 4 2 3" xfId="1379" xr:uid="{99332FCC-F591-4850-B882-A57F2A52E6C2}"/>
    <cellStyle name="SAPBEXHLevel1X 4 2 3 2" xfId="2426" xr:uid="{CD927E4F-BD00-4C46-93A3-1001564F1856}"/>
    <cellStyle name="SAPBEXHLevel1X 4 2 3 2 2" xfId="5532" xr:uid="{15FE3981-3181-4747-ADA1-9B1D844705F8}"/>
    <cellStyle name="SAPBEXHLevel1X 4 2 3 2 3" xfId="8634" xr:uid="{260FB5C7-0FA7-486B-9D2D-BD5DDFF04D1D}"/>
    <cellStyle name="SAPBEXHLevel1X 4 2 3 3" xfId="3981" xr:uid="{8A015FAD-1739-4E2E-B54F-6771D8B64C42}"/>
    <cellStyle name="SAPBEXHLevel1X 4 2 3 4" xfId="7083" xr:uid="{3E1AF054-22C4-49FD-970C-5856E8771492}"/>
    <cellStyle name="SAPBEXHLevel1X 4 2 4" xfId="2946" xr:uid="{8C724FD5-13DF-4EAB-A4F5-67292DF5C4FB}"/>
    <cellStyle name="SAPBEXHLevel1X 4 2 4 2" xfId="6048" xr:uid="{A0B533AA-16DD-448A-B661-3D290161455D}"/>
    <cellStyle name="SAPBEXHLevel1X 4 2 4 2 2" xfId="9150" xr:uid="{B13837FA-B275-4BF5-8286-93206AF252E4}"/>
    <cellStyle name="SAPBEXHLevel1X 4 2 4 3" xfId="4500" xr:uid="{561A4EFE-1336-4C47-990B-A523D98CBDCF}"/>
    <cellStyle name="SAPBEXHLevel1X 4 2 4 4" xfId="7602" xr:uid="{B2C88C59-B8E4-4894-97EC-5EF952171E69}"/>
    <cellStyle name="SAPBEXHLevel1X 4 2 5" xfId="1908" xr:uid="{EC448748-C209-4DEE-9CDD-ECAC863450B2}"/>
    <cellStyle name="SAPBEXHLevel1X 4 2 5 2" xfId="5016" xr:uid="{1EA7FAF5-02C0-4AAA-BB00-AC6581D260D2}"/>
    <cellStyle name="SAPBEXHLevel1X 4 2 5 3" xfId="8118" xr:uid="{8505D63F-8F30-4B59-9258-BA7BA1A562B4}"/>
    <cellStyle name="SAPBEXHLevel1X 4 2 6" xfId="3465" xr:uid="{10C30B4A-088F-4E84-B94E-38F733FF2677}"/>
    <cellStyle name="SAPBEXHLevel1X 4 2 7" xfId="6567" xr:uid="{E2AE1D2C-9606-4DCB-82B2-4F342E7008B1}"/>
    <cellStyle name="SAPBEXHLevel1X 5" xfId="435" xr:uid="{BA2678D7-322D-46E1-809D-D98FD0E1AA9E}"/>
    <cellStyle name="SAPBEXHLevel1X 5 2" xfId="849" xr:uid="{9CB614EE-EA7B-4FEE-AE26-3BDC87142D74}"/>
    <cellStyle name="SAPBEXHLevel1X 5 2 2" xfId="1122" xr:uid="{263D3C6E-984D-430E-8866-8505839FFDF8}"/>
    <cellStyle name="SAPBEXHLevel1X 5 2 2 2" xfId="1638" xr:uid="{D9892675-E4A7-4DA6-9FAE-C0C1BCEB25AF}"/>
    <cellStyle name="SAPBEXHLevel1X 5 2 2 2 2" xfId="2685" xr:uid="{659A8627-A554-4129-BDF6-8C847DE9EA6F}"/>
    <cellStyle name="SAPBEXHLevel1X 5 2 2 2 2 2" xfId="5791" xr:uid="{460548A1-26E8-48B2-8E55-651363A70D83}"/>
    <cellStyle name="SAPBEXHLevel1X 5 2 2 2 2 3" xfId="8893" xr:uid="{F36FCBF6-142C-4904-918D-807AEE93DE9A}"/>
    <cellStyle name="SAPBEXHLevel1X 5 2 2 2 3" xfId="4240" xr:uid="{F027AE91-F147-4668-955F-3F87820D0661}"/>
    <cellStyle name="SAPBEXHLevel1X 5 2 2 2 4" xfId="7342" xr:uid="{450517D5-4794-499B-B504-3577BFF6FC3D}"/>
    <cellStyle name="SAPBEXHLevel1X 5 2 2 3" xfId="3205" xr:uid="{FBB9591D-074B-49D8-AEC2-E55AC346B098}"/>
    <cellStyle name="SAPBEXHLevel1X 5 2 2 3 2" xfId="6307" xr:uid="{B069C0C7-4D69-480D-89F6-FBDD3B5CC506}"/>
    <cellStyle name="SAPBEXHLevel1X 5 2 2 3 2 2" xfId="9409" xr:uid="{859263BC-E2E9-4112-A6BF-99583BE864A7}"/>
    <cellStyle name="SAPBEXHLevel1X 5 2 2 3 3" xfId="4759" xr:uid="{0C1320CE-E4A3-495C-BA70-773707CC8DA5}"/>
    <cellStyle name="SAPBEXHLevel1X 5 2 2 3 4" xfId="7861" xr:uid="{31C5D01F-8387-4924-B1C8-83225ED58509}"/>
    <cellStyle name="SAPBEXHLevel1X 5 2 2 4" xfId="2167" xr:uid="{22604355-C71E-49F5-B265-B06F10CCB662}"/>
    <cellStyle name="SAPBEXHLevel1X 5 2 2 4 2" xfId="5275" xr:uid="{C58B0775-A675-4DFA-9E75-E1831FA34FD0}"/>
    <cellStyle name="SAPBEXHLevel1X 5 2 2 4 3" xfId="8377" xr:uid="{F0013BD8-314A-4DCB-9594-D3D5D64D21A9}"/>
    <cellStyle name="SAPBEXHLevel1X 5 2 2 5" xfId="3724" xr:uid="{D0EF761C-37F8-4B21-B9C9-DFBED834A307}"/>
    <cellStyle name="SAPBEXHLevel1X 5 2 2 6" xfId="6826" xr:uid="{22851640-7FB4-434F-A478-7AA948C6330C}"/>
    <cellStyle name="SAPBEXHLevel1X 5 2 3" xfId="1380" xr:uid="{A8FB2D5C-A32F-4511-A7E8-B4E3249E2600}"/>
    <cellStyle name="SAPBEXHLevel1X 5 2 3 2" xfId="2427" xr:uid="{44E59B21-7455-4B8A-A6EB-CC2391D7B2E9}"/>
    <cellStyle name="SAPBEXHLevel1X 5 2 3 2 2" xfId="5533" xr:uid="{79405979-CF51-424B-8936-F36A859DA9A3}"/>
    <cellStyle name="SAPBEXHLevel1X 5 2 3 2 3" xfId="8635" xr:uid="{EDDE5FC9-4014-4A5F-A829-4F7B2CF6644B}"/>
    <cellStyle name="SAPBEXHLevel1X 5 2 3 3" xfId="3982" xr:uid="{C503CC18-77A4-4C68-AE68-9890955C1FA2}"/>
    <cellStyle name="SAPBEXHLevel1X 5 2 3 4" xfId="7084" xr:uid="{B0BA570A-CD67-40BB-AFA4-B3E64D18259A}"/>
    <cellStyle name="SAPBEXHLevel1X 5 2 4" xfId="2947" xr:uid="{A23A6891-D232-4D5B-8C51-F948C5F7A603}"/>
    <cellStyle name="SAPBEXHLevel1X 5 2 4 2" xfId="6049" xr:uid="{2F786B4D-7633-4FD3-BE11-D794D1E1C901}"/>
    <cellStyle name="SAPBEXHLevel1X 5 2 4 2 2" xfId="9151" xr:uid="{4A64B0B7-6161-477B-8867-0472E833FF50}"/>
    <cellStyle name="SAPBEXHLevel1X 5 2 4 3" xfId="4501" xr:uid="{0FF28383-7B9D-405C-80DE-9D1EB0D8F46A}"/>
    <cellStyle name="SAPBEXHLevel1X 5 2 4 4" xfId="7603" xr:uid="{0B2E5834-7578-40B4-82A2-A8EC1150E400}"/>
    <cellStyle name="SAPBEXHLevel1X 5 2 5" xfId="1909" xr:uid="{9958F4BE-4384-4CAB-B21E-01E1F5DDCC8E}"/>
    <cellStyle name="SAPBEXHLevel1X 5 2 5 2" xfId="5017" xr:uid="{C451BDC5-29B0-4A26-ACE2-297B8EEDEE4A}"/>
    <cellStyle name="SAPBEXHLevel1X 5 2 5 3" xfId="8119" xr:uid="{EF26351A-5229-4B3C-8DD3-3459926BD046}"/>
    <cellStyle name="SAPBEXHLevel1X 5 2 6" xfId="3466" xr:uid="{DF7E791C-7571-4D2E-A48E-CF244563F38B}"/>
    <cellStyle name="SAPBEXHLevel1X 5 2 7" xfId="6568" xr:uid="{EE34EC74-0178-48A7-BEF0-9036E8C87510}"/>
    <cellStyle name="SAPBEXHLevel1X 6" xfId="436" xr:uid="{AD953E65-F133-4C7C-8A9B-9B90BA12CACB}"/>
    <cellStyle name="SAPBEXHLevel1X 6 2" xfId="850" xr:uid="{007A76F3-A382-4B7E-923F-237BB30B10A7}"/>
    <cellStyle name="SAPBEXHLevel1X 6 2 2" xfId="1123" xr:uid="{A0919B12-FAF9-4E56-B0B6-EAC6063E2899}"/>
    <cellStyle name="SAPBEXHLevel1X 6 2 2 2" xfId="1639" xr:uid="{25653A09-1BA0-4B23-820B-EE3C52D233F0}"/>
    <cellStyle name="SAPBEXHLevel1X 6 2 2 2 2" xfId="2686" xr:uid="{9C97F24A-26A2-4FA2-B24D-2CB9AE0B29D4}"/>
    <cellStyle name="SAPBEXHLevel1X 6 2 2 2 2 2" xfId="5792" xr:uid="{035EA665-55F8-476D-A5E3-3CAC0D7C3B4E}"/>
    <cellStyle name="SAPBEXHLevel1X 6 2 2 2 2 3" xfId="8894" xr:uid="{40A2F7F3-9E97-4864-9D0F-36FDD15BE193}"/>
    <cellStyle name="SAPBEXHLevel1X 6 2 2 2 3" xfId="4241" xr:uid="{D783DFAF-DC5D-4C68-9A16-D5EDAE7A2929}"/>
    <cellStyle name="SAPBEXHLevel1X 6 2 2 2 4" xfId="7343" xr:uid="{EB432923-FC56-4FC7-B7E5-797EEDB5F55B}"/>
    <cellStyle name="SAPBEXHLevel1X 6 2 2 3" xfId="3206" xr:uid="{74B6CC80-F2BA-48A3-A684-AFBD1C6A99BE}"/>
    <cellStyle name="SAPBEXHLevel1X 6 2 2 3 2" xfId="6308" xr:uid="{2DB66AF8-8F32-4BAE-9998-D9A3DFF4BC5E}"/>
    <cellStyle name="SAPBEXHLevel1X 6 2 2 3 2 2" xfId="9410" xr:uid="{27734696-E2EF-4CF2-A580-2E06AE014E27}"/>
    <cellStyle name="SAPBEXHLevel1X 6 2 2 3 3" xfId="4760" xr:uid="{92427448-750D-4A3F-AAD0-877E528842BE}"/>
    <cellStyle name="SAPBEXHLevel1X 6 2 2 3 4" xfId="7862" xr:uid="{B4D3E5AF-8C12-4A68-B919-6C728D62D29F}"/>
    <cellStyle name="SAPBEXHLevel1X 6 2 2 4" xfId="2168" xr:uid="{52D54B8C-47DB-42C1-BAAE-1063160006EA}"/>
    <cellStyle name="SAPBEXHLevel1X 6 2 2 4 2" xfId="5276" xr:uid="{DC778DFD-67B2-4554-83CC-7B650967A8A2}"/>
    <cellStyle name="SAPBEXHLevel1X 6 2 2 4 3" xfId="8378" xr:uid="{5D1D9F2C-E79B-469F-9DCD-1D04A96D6140}"/>
    <cellStyle name="SAPBEXHLevel1X 6 2 2 5" xfId="3725" xr:uid="{28928662-FCD9-46C4-9961-73FC2A31A0A6}"/>
    <cellStyle name="SAPBEXHLevel1X 6 2 2 6" xfId="6827" xr:uid="{DBEECC82-9FC9-4188-85A8-285154994ED4}"/>
    <cellStyle name="SAPBEXHLevel1X 6 2 3" xfId="1381" xr:uid="{3E639B9F-B75F-472E-9036-B5A115F8B251}"/>
    <cellStyle name="SAPBEXHLevel1X 6 2 3 2" xfId="2428" xr:uid="{B7B5B271-38BD-4D8A-B47D-A27C78C6F5CA}"/>
    <cellStyle name="SAPBEXHLevel1X 6 2 3 2 2" xfId="5534" xr:uid="{1171C1E3-339C-4BBF-B190-FCBB3854B076}"/>
    <cellStyle name="SAPBEXHLevel1X 6 2 3 2 3" xfId="8636" xr:uid="{DA9F001A-F61C-4744-9F48-49D35558105F}"/>
    <cellStyle name="SAPBEXHLevel1X 6 2 3 3" xfId="3983" xr:uid="{35BBF9B3-0B51-48A4-866D-66EA99358DDE}"/>
    <cellStyle name="SAPBEXHLevel1X 6 2 3 4" xfId="7085" xr:uid="{9B2432B8-FA42-4193-A3D3-FC8CD2D26287}"/>
    <cellStyle name="SAPBEXHLevel1X 6 2 4" xfId="2948" xr:uid="{CF416301-8CB8-41C7-8B6D-2380AA3CA86F}"/>
    <cellStyle name="SAPBEXHLevel1X 6 2 4 2" xfId="6050" xr:uid="{42492076-8667-42EB-8FF2-6D5D2C23C463}"/>
    <cellStyle name="SAPBEXHLevel1X 6 2 4 2 2" xfId="9152" xr:uid="{6C997D70-F269-4B36-AB07-EA1005CA388E}"/>
    <cellStyle name="SAPBEXHLevel1X 6 2 4 3" xfId="4502" xr:uid="{AA09B684-6E54-45A2-B9C0-1E2068A12825}"/>
    <cellStyle name="SAPBEXHLevel1X 6 2 4 4" xfId="7604" xr:uid="{8D9C9308-2CFB-48A0-AC08-06CF42741AE1}"/>
    <cellStyle name="SAPBEXHLevel1X 6 2 5" xfId="1910" xr:uid="{7C9D2244-8208-49BC-B55A-A1FA888A70C9}"/>
    <cellStyle name="SAPBEXHLevel1X 6 2 5 2" xfId="5018" xr:uid="{6BD47274-0C74-4A29-98DF-A18E220774D5}"/>
    <cellStyle name="SAPBEXHLevel1X 6 2 5 3" xfId="8120" xr:uid="{66F36546-7080-4327-9E8F-062B843A60E6}"/>
    <cellStyle name="SAPBEXHLevel1X 6 2 6" xfId="3467" xr:uid="{153D0E60-21FA-4EF1-B83D-8863B103B451}"/>
    <cellStyle name="SAPBEXHLevel1X 6 2 7" xfId="6569" xr:uid="{6B8B8944-9802-4C48-8401-94E770860464}"/>
    <cellStyle name="SAPBEXHLevel1X 7" xfId="437" xr:uid="{36A5E9B8-7139-416B-AED3-85F3C73A3066}"/>
    <cellStyle name="SAPBEXHLevel1X 7 2" xfId="851" xr:uid="{E616BAF1-A5E4-46C8-B703-BD3653F1050A}"/>
    <cellStyle name="SAPBEXHLevel1X 7 2 2" xfId="1124" xr:uid="{295AE59D-A07E-42BE-AF37-982F066B7313}"/>
    <cellStyle name="SAPBEXHLevel1X 7 2 2 2" xfId="1640" xr:uid="{8E156399-DB25-426D-8C09-CAFBE2303CA2}"/>
    <cellStyle name="SAPBEXHLevel1X 7 2 2 2 2" xfId="2687" xr:uid="{9509A768-FAAE-49B6-B6BF-5664413E07C2}"/>
    <cellStyle name="SAPBEXHLevel1X 7 2 2 2 2 2" xfId="5793" xr:uid="{5643FC90-1BD2-440D-89DB-2CDF2D328A35}"/>
    <cellStyle name="SAPBEXHLevel1X 7 2 2 2 2 3" xfId="8895" xr:uid="{B5368436-CD9D-4819-89F9-35497C2385D7}"/>
    <cellStyle name="SAPBEXHLevel1X 7 2 2 2 3" xfId="4242" xr:uid="{8117DF30-FD0F-4698-B06E-597425C0E26B}"/>
    <cellStyle name="SAPBEXHLevel1X 7 2 2 2 4" xfId="7344" xr:uid="{80FA386E-EFE7-46DC-9A4D-4B6646408BBC}"/>
    <cellStyle name="SAPBEXHLevel1X 7 2 2 3" xfId="3207" xr:uid="{E4D4F76E-8A4F-443F-BECA-A7F81EE0D2A8}"/>
    <cellStyle name="SAPBEXHLevel1X 7 2 2 3 2" xfId="6309" xr:uid="{3C67E209-2EEE-4E93-8047-D37899369CFD}"/>
    <cellStyle name="SAPBEXHLevel1X 7 2 2 3 2 2" xfId="9411" xr:uid="{5FBD9E69-78F4-44C7-AA88-DAB1488DB025}"/>
    <cellStyle name="SAPBEXHLevel1X 7 2 2 3 3" xfId="4761" xr:uid="{8D8462B4-A00E-49E5-BFB8-C5415E9F75E0}"/>
    <cellStyle name="SAPBEXHLevel1X 7 2 2 3 4" xfId="7863" xr:uid="{4AC09805-85BA-4183-8F3A-A6BA42AE1CCA}"/>
    <cellStyle name="SAPBEXHLevel1X 7 2 2 4" xfId="2169" xr:uid="{C4B46F7E-CD89-4848-9797-F279E52DA379}"/>
    <cellStyle name="SAPBEXHLevel1X 7 2 2 4 2" xfId="5277" xr:uid="{BB00FE78-8DDF-4711-A356-37214423AA42}"/>
    <cellStyle name="SAPBEXHLevel1X 7 2 2 4 3" xfId="8379" xr:uid="{38D73545-1B25-4DE5-8C30-143A1C6CB6EB}"/>
    <cellStyle name="SAPBEXHLevel1X 7 2 2 5" xfId="3726" xr:uid="{C5FF1814-55BE-45CF-8911-07718A2529A1}"/>
    <cellStyle name="SAPBEXHLevel1X 7 2 2 6" xfId="6828" xr:uid="{7574A60A-5A69-42A5-AAB8-FB568A6CCBD7}"/>
    <cellStyle name="SAPBEXHLevel1X 7 2 3" xfId="1382" xr:uid="{AF74E5F7-BC48-48B0-B6C3-76826FA11255}"/>
    <cellStyle name="SAPBEXHLevel1X 7 2 3 2" xfId="2429" xr:uid="{11F46536-6DDC-4844-AC1F-FB44A770399A}"/>
    <cellStyle name="SAPBEXHLevel1X 7 2 3 2 2" xfId="5535" xr:uid="{CC4D7173-9713-41AF-A799-E4BA96D478E7}"/>
    <cellStyle name="SAPBEXHLevel1X 7 2 3 2 3" xfId="8637" xr:uid="{174CDA64-4EE9-4E71-B844-3279ACAD97FC}"/>
    <cellStyle name="SAPBEXHLevel1X 7 2 3 3" xfId="3984" xr:uid="{D3E82595-95B9-4B2C-8263-479B244CC90A}"/>
    <cellStyle name="SAPBEXHLevel1X 7 2 3 4" xfId="7086" xr:uid="{F8407DC7-67BF-4028-BE6D-942132B78BF2}"/>
    <cellStyle name="SAPBEXHLevel1X 7 2 4" xfId="2949" xr:uid="{2D26AD45-CF87-4A62-98B8-7E6D0FC7FB9D}"/>
    <cellStyle name="SAPBEXHLevel1X 7 2 4 2" xfId="6051" xr:uid="{F925663D-D954-40CD-AD05-F087045472D1}"/>
    <cellStyle name="SAPBEXHLevel1X 7 2 4 2 2" xfId="9153" xr:uid="{5C8DA7A9-A3B8-4C7E-9174-9293F5D463DE}"/>
    <cellStyle name="SAPBEXHLevel1X 7 2 4 3" xfId="4503" xr:uid="{C3ED373B-5466-4B3D-8BFD-B8CD8C0D6294}"/>
    <cellStyle name="SAPBEXHLevel1X 7 2 4 4" xfId="7605" xr:uid="{938B3A38-A0DC-42C4-9A34-A0FB841E4900}"/>
    <cellStyle name="SAPBEXHLevel1X 7 2 5" xfId="1911" xr:uid="{468EAF8C-BFCB-42BC-9C50-9BD5BA984A4A}"/>
    <cellStyle name="SAPBEXHLevel1X 7 2 5 2" xfId="5019" xr:uid="{5A2920B6-4308-4D9F-8C9C-428A2D7F8A74}"/>
    <cellStyle name="SAPBEXHLevel1X 7 2 5 3" xfId="8121" xr:uid="{F5156269-313E-4F8D-B835-E294BDEA28FA}"/>
    <cellStyle name="SAPBEXHLevel1X 7 2 6" xfId="3468" xr:uid="{A137B61A-1A8F-4F25-A3FB-C237ACF8AB75}"/>
    <cellStyle name="SAPBEXHLevel1X 7 2 7" xfId="6570" xr:uid="{61F4745F-2287-4B67-81CA-A788C76CE485}"/>
    <cellStyle name="SAPBEXHLevel1X 8" xfId="438" xr:uid="{D33F404F-83D7-4C71-94CC-20AE2BE88118}"/>
    <cellStyle name="SAPBEXHLevel1X 8 2" xfId="852" xr:uid="{DED21343-5C2D-493F-B45E-63229B618994}"/>
    <cellStyle name="SAPBEXHLevel1X 8 2 2" xfId="1125" xr:uid="{4D37F9D1-CCDC-4343-968F-209914274CAF}"/>
    <cellStyle name="SAPBEXHLevel1X 8 2 2 2" xfId="1641" xr:uid="{AAA2F016-0A8C-4A47-B556-BF20A9B541FF}"/>
    <cellStyle name="SAPBEXHLevel1X 8 2 2 2 2" xfId="2688" xr:uid="{B002E7BC-EEAF-46E8-8A03-90D9EE333B0A}"/>
    <cellStyle name="SAPBEXHLevel1X 8 2 2 2 2 2" xfId="5794" xr:uid="{669B6F97-24D7-4AA2-922F-0AE5730AEB80}"/>
    <cellStyle name="SAPBEXHLevel1X 8 2 2 2 2 3" xfId="8896" xr:uid="{5C857320-370C-4789-85E2-25B72018935D}"/>
    <cellStyle name="SAPBEXHLevel1X 8 2 2 2 3" xfId="4243" xr:uid="{55C11A45-1587-4AB9-908B-D7EA9358692C}"/>
    <cellStyle name="SAPBEXHLevel1X 8 2 2 2 4" xfId="7345" xr:uid="{8E988D1E-7A37-419E-BC62-A0A29D407D70}"/>
    <cellStyle name="SAPBEXHLevel1X 8 2 2 3" xfId="3208" xr:uid="{149F38BD-5633-401C-AC02-CDFDF1EDA71E}"/>
    <cellStyle name="SAPBEXHLevel1X 8 2 2 3 2" xfId="6310" xr:uid="{F953DB47-9BEF-4948-B84B-C9350EB05E7E}"/>
    <cellStyle name="SAPBEXHLevel1X 8 2 2 3 2 2" xfId="9412" xr:uid="{0D4D33E4-4CD6-4447-9C69-4B0FC6BE51BB}"/>
    <cellStyle name="SAPBEXHLevel1X 8 2 2 3 3" xfId="4762" xr:uid="{46C69833-F25C-40B7-B772-DC640B12C000}"/>
    <cellStyle name="SAPBEXHLevel1X 8 2 2 3 4" xfId="7864" xr:uid="{9D478DC1-9E32-4D3A-B0DD-1F6B0F8057D2}"/>
    <cellStyle name="SAPBEXHLevel1X 8 2 2 4" xfId="2170" xr:uid="{B8DCA156-14B9-46D4-A056-2C0E92E55FFD}"/>
    <cellStyle name="SAPBEXHLevel1X 8 2 2 4 2" xfId="5278" xr:uid="{BBC73326-7E7B-4363-A134-2321E43A894C}"/>
    <cellStyle name="SAPBEXHLevel1X 8 2 2 4 3" xfId="8380" xr:uid="{27320E24-76BB-47DB-BAE5-85F2D8B1FD79}"/>
    <cellStyle name="SAPBEXHLevel1X 8 2 2 5" xfId="3727" xr:uid="{2CD8E5FE-E115-4FE3-9482-8D59A0E8F640}"/>
    <cellStyle name="SAPBEXHLevel1X 8 2 2 6" xfId="6829" xr:uid="{CA8CE221-3F78-4552-AFFC-F11B6DA66C62}"/>
    <cellStyle name="SAPBEXHLevel1X 8 2 3" xfId="1383" xr:uid="{DFB5C508-E8B9-45D8-8659-558C9F6CF983}"/>
    <cellStyle name="SAPBEXHLevel1X 8 2 3 2" xfId="2430" xr:uid="{7976DE33-0EBB-49C4-9149-AEC2A5F43861}"/>
    <cellStyle name="SAPBEXHLevel1X 8 2 3 2 2" xfId="5536" xr:uid="{4BB1808A-EBB8-47D4-972B-A0F30F5ED4AE}"/>
    <cellStyle name="SAPBEXHLevel1X 8 2 3 2 3" xfId="8638" xr:uid="{3F54B6B6-B9A8-48CE-BEAD-F1681FC57668}"/>
    <cellStyle name="SAPBEXHLevel1X 8 2 3 3" xfId="3985" xr:uid="{F420316A-BEF0-47DB-BC36-F76655A10BD4}"/>
    <cellStyle name="SAPBEXHLevel1X 8 2 3 4" xfId="7087" xr:uid="{61A82C36-17FC-4853-ADBA-7C99DD88B478}"/>
    <cellStyle name="SAPBEXHLevel1X 8 2 4" xfId="2950" xr:uid="{E0758715-0C38-4903-A42A-2D39126A730C}"/>
    <cellStyle name="SAPBEXHLevel1X 8 2 4 2" xfId="6052" xr:uid="{5E3B7EAF-C342-4256-80B8-A67FB5CD4A9F}"/>
    <cellStyle name="SAPBEXHLevel1X 8 2 4 2 2" xfId="9154" xr:uid="{AEB63608-1ADB-42DA-A0F0-A23A1B299A39}"/>
    <cellStyle name="SAPBEXHLevel1X 8 2 4 3" xfId="4504" xr:uid="{9FF3571E-B416-45D4-BCC5-BECDFAEE8A2E}"/>
    <cellStyle name="SAPBEXHLevel1X 8 2 4 4" xfId="7606" xr:uid="{AA77077C-D5D7-4D63-AC9F-F562287E6309}"/>
    <cellStyle name="SAPBEXHLevel1X 8 2 5" xfId="1912" xr:uid="{ED427204-A321-41D3-B98B-4BB6D3351596}"/>
    <cellStyle name="SAPBEXHLevel1X 8 2 5 2" xfId="5020" xr:uid="{DAA99D5F-3582-49BA-84B4-001DBCBE6E4E}"/>
    <cellStyle name="SAPBEXHLevel1X 8 2 5 3" xfId="8122" xr:uid="{BC6F74C3-4B69-4257-A8FE-5E506A797435}"/>
    <cellStyle name="SAPBEXHLevel1X 8 2 6" xfId="3469" xr:uid="{2F7318F3-7C8A-42FE-910A-1C52AD882368}"/>
    <cellStyle name="SAPBEXHLevel1X 8 2 7" xfId="6571" xr:uid="{0FC41128-0827-4DC9-86A2-3035D65F6285}"/>
    <cellStyle name="SAPBEXHLevel1X 9" xfId="439" xr:uid="{36D6BA8E-BD84-447E-92EA-8F47C9E2872B}"/>
    <cellStyle name="SAPBEXHLevel1X 9 2" xfId="853" xr:uid="{42BA3805-0CA4-4EC1-93ED-13D77AAA0FF5}"/>
    <cellStyle name="SAPBEXHLevel1X 9 2 2" xfId="1126" xr:uid="{8EF1AD89-532A-49CC-9ED2-35AD200ED835}"/>
    <cellStyle name="SAPBEXHLevel1X 9 2 2 2" xfId="1642" xr:uid="{E7E3E7D3-9F11-418A-B6D1-BDD09CDC377C}"/>
    <cellStyle name="SAPBEXHLevel1X 9 2 2 2 2" xfId="2689" xr:uid="{B44BD160-461A-4703-8BDD-C02E15840A72}"/>
    <cellStyle name="SAPBEXHLevel1X 9 2 2 2 2 2" xfId="5795" xr:uid="{FEF27AB8-EDD7-4A1F-B87C-1A87E1F5057B}"/>
    <cellStyle name="SAPBEXHLevel1X 9 2 2 2 2 3" xfId="8897" xr:uid="{83DB2FD8-1CAE-4E6E-8E8C-092D1592646A}"/>
    <cellStyle name="SAPBEXHLevel1X 9 2 2 2 3" xfId="4244" xr:uid="{2AA51398-ED1C-47BF-A45F-DAAB70D3797A}"/>
    <cellStyle name="SAPBEXHLevel1X 9 2 2 2 4" xfId="7346" xr:uid="{8E2C2844-A548-43E7-884A-1950D70D5367}"/>
    <cellStyle name="SAPBEXHLevel1X 9 2 2 3" xfId="3209" xr:uid="{6B17FC24-D5E0-4C61-A5E5-9AA9B5C3CA3E}"/>
    <cellStyle name="SAPBEXHLevel1X 9 2 2 3 2" xfId="6311" xr:uid="{B47357FC-1707-494F-A9EA-441308791095}"/>
    <cellStyle name="SAPBEXHLevel1X 9 2 2 3 2 2" xfId="9413" xr:uid="{20627BC2-86AD-45E2-AA24-A14DD47E8F91}"/>
    <cellStyle name="SAPBEXHLevel1X 9 2 2 3 3" xfId="4763" xr:uid="{00F8293E-C46F-478A-B720-2BA65566CB2C}"/>
    <cellStyle name="SAPBEXHLevel1X 9 2 2 3 4" xfId="7865" xr:uid="{1408EF00-F18B-4309-81AC-542335CF0C5A}"/>
    <cellStyle name="SAPBEXHLevel1X 9 2 2 4" xfId="2171" xr:uid="{693705B2-8AD6-4980-9D51-48ADE00A5C32}"/>
    <cellStyle name="SAPBEXHLevel1X 9 2 2 4 2" xfId="5279" xr:uid="{5416CE53-9B07-4416-96D5-FCFD656AF45A}"/>
    <cellStyle name="SAPBEXHLevel1X 9 2 2 4 3" xfId="8381" xr:uid="{D2D27795-C6A0-42FA-8009-01AF70FFF3CF}"/>
    <cellStyle name="SAPBEXHLevel1X 9 2 2 5" xfId="3728" xr:uid="{792BC9F3-F88E-43B0-AD9A-204B833817A8}"/>
    <cellStyle name="SAPBEXHLevel1X 9 2 2 6" xfId="6830" xr:uid="{863A9435-2839-4AEB-9F16-9352C1B06089}"/>
    <cellStyle name="SAPBEXHLevel1X 9 2 3" xfId="1384" xr:uid="{2289DEDB-93E6-450E-9003-4FD7BD433B57}"/>
    <cellStyle name="SAPBEXHLevel1X 9 2 3 2" xfId="2431" xr:uid="{4BFCB3D7-735C-47A7-8458-D3F5D29E51DB}"/>
    <cellStyle name="SAPBEXHLevel1X 9 2 3 2 2" xfId="5537" xr:uid="{5C348C9E-74A1-495C-8E0F-8DD326B980D8}"/>
    <cellStyle name="SAPBEXHLevel1X 9 2 3 2 3" xfId="8639" xr:uid="{D407E4A4-B79B-4754-A495-7EA89B3667C2}"/>
    <cellStyle name="SAPBEXHLevel1X 9 2 3 3" xfId="3986" xr:uid="{26F253FB-D154-4EFB-A2CB-C4473716A8CA}"/>
    <cellStyle name="SAPBEXHLevel1X 9 2 3 4" xfId="7088" xr:uid="{753FF534-FD54-4792-9667-16ECD10C97AE}"/>
    <cellStyle name="SAPBEXHLevel1X 9 2 4" xfId="2951" xr:uid="{34A0894A-F34F-40FB-B2CC-87992F9141E7}"/>
    <cellStyle name="SAPBEXHLevel1X 9 2 4 2" xfId="6053" xr:uid="{C95F39C4-644E-4108-BE45-B19EB5D82846}"/>
    <cellStyle name="SAPBEXHLevel1X 9 2 4 2 2" xfId="9155" xr:uid="{08A854EC-E76E-41EB-9B76-AAB98F05902A}"/>
    <cellStyle name="SAPBEXHLevel1X 9 2 4 3" xfId="4505" xr:uid="{7CC387DB-34A7-4AFD-9070-2FD806952B16}"/>
    <cellStyle name="SAPBEXHLevel1X 9 2 4 4" xfId="7607" xr:uid="{26E2E4CE-49F8-414E-89F2-5CEF432D086E}"/>
    <cellStyle name="SAPBEXHLevel1X 9 2 5" xfId="1913" xr:uid="{624E0CBD-83F1-49B6-BB56-5781780A5B44}"/>
    <cellStyle name="SAPBEXHLevel1X 9 2 5 2" xfId="5021" xr:uid="{83F4BD8D-B9EC-448E-AF24-D22FC0A9482B}"/>
    <cellStyle name="SAPBEXHLevel1X 9 2 5 3" xfId="8123" xr:uid="{4B756B7E-CD14-4E63-9FCF-10947F9C3468}"/>
    <cellStyle name="SAPBEXHLevel1X 9 2 6" xfId="3470" xr:uid="{F6404671-4674-4448-A92F-4A6EF5492870}"/>
    <cellStyle name="SAPBEXHLevel1X 9 2 7" xfId="6572" xr:uid="{5CBF673B-1DC6-4D74-BE6A-431FB01E8AAC}"/>
    <cellStyle name="SAPBEXHLevel1X_7-р_Из_Системы" xfId="440" xr:uid="{A72C2E25-1D40-4173-BD41-73526856DF68}"/>
    <cellStyle name="SAPBEXHLevel2" xfId="441" xr:uid="{DA461EE4-ED85-4A97-A6E7-734A09AF6BE6}"/>
    <cellStyle name="SAPBEXHLevel2 2" xfId="442" xr:uid="{31AC86F8-0A4D-4D2B-93EC-A1AF5332E88E}"/>
    <cellStyle name="SAPBEXHLevel2 2 2" xfId="854" xr:uid="{3474EAB6-BB16-418E-9AC6-81407BCF46D9}"/>
    <cellStyle name="SAPBEXHLevel2 2 2 2" xfId="1127" xr:uid="{98B6C588-6FD0-43B0-8B83-3F4EF71BDE4D}"/>
    <cellStyle name="SAPBEXHLevel2 2 2 2 2" xfId="1643" xr:uid="{E0858053-B28E-45E4-9A06-254B21FCBC66}"/>
    <cellStyle name="SAPBEXHLevel2 2 2 2 2 2" xfId="2690" xr:uid="{4B5E08D6-7051-47F9-A907-E92120DA7A76}"/>
    <cellStyle name="SAPBEXHLevel2 2 2 2 2 2 2" xfId="5796" xr:uid="{B6747573-35FF-4330-9E17-F54A1B990BA4}"/>
    <cellStyle name="SAPBEXHLevel2 2 2 2 2 2 3" xfId="8898" xr:uid="{D68FE192-210E-457F-84A2-0A19DD1D94CA}"/>
    <cellStyle name="SAPBEXHLevel2 2 2 2 2 3" xfId="4245" xr:uid="{AA0D2834-C53E-4DC0-A9BD-0EBAC7397E51}"/>
    <cellStyle name="SAPBEXHLevel2 2 2 2 2 4" xfId="7347" xr:uid="{A8C51015-91C3-4A71-A6D4-3140AB7761FA}"/>
    <cellStyle name="SAPBEXHLevel2 2 2 2 3" xfId="3210" xr:uid="{AA43C9DA-7FD4-45AE-B118-3A9F651791AE}"/>
    <cellStyle name="SAPBEXHLevel2 2 2 2 3 2" xfId="6312" xr:uid="{A1BB1C10-07A0-4C3C-B910-9123F74D380D}"/>
    <cellStyle name="SAPBEXHLevel2 2 2 2 3 2 2" xfId="9414" xr:uid="{2310AE9B-6E55-4CC9-97EF-C98297139033}"/>
    <cellStyle name="SAPBEXHLevel2 2 2 2 3 3" xfId="4764" xr:uid="{9240F898-4D3F-4D18-83D7-ECC1429E51D9}"/>
    <cellStyle name="SAPBEXHLevel2 2 2 2 3 4" xfId="7866" xr:uid="{B93616F9-42B1-42C1-A9C1-DE4F70EE45BB}"/>
    <cellStyle name="SAPBEXHLevel2 2 2 2 4" xfId="2172" xr:uid="{39592953-CF81-4C7C-84EC-FF859F8B6169}"/>
    <cellStyle name="SAPBEXHLevel2 2 2 2 4 2" xfId="5280" xr:uid="{7EB3FCCD-B59F-4F7B-9135-466EC616325B}"/>
    <cellStyle name="SAPBEXHLevel2 2 2 2 4 3" xfId="8382" xr:uid="{911C7802-F943-440E-8D81-D40D16AD0A98}"/>
    <cellStyle name="SAPBEXHLevel2 2 2 2 5" xfId="3729" xr:uid="{7F971E6B-F7AC-471E-91F3-B92FA55940AF}"/>
    <cellStyle name="SAPBEXHLevel2 2 2 2 6" xfId="6831" xr:uid="{AD811250-06D9-4974-8E61-584673D8F676}"/>
    <cellStyle name="SAPBEXHLevel2 2 2 3" xfId="1385" xr:uid="{6AF263DF-7C04-49A2-8381-3B95D54A1B08}"/>
    <cellStyle name="SAPBEXHLevel2 2 2 3 2" xfId="2432" xr:uid="{B64A7DCF-47BD-4FD5-B8D9-4C260A7CC42F}"/>
    <cellStyle name="SAPBEXHLevel2 2 2 3 2 2" xfId="5538" xr:uid="{BBF5F8D9-D759-49E3-86EE-9CA5EA60F5CB}"/>
    <cellStyle name="SAPBEXHLevel2 2 2 3 2 3" xfId="8640" xr:uid="{14DE36A1-9733-4B67-AF30-7FAE3BE36699}"/>
    <cellStyle name="SAPBEXHLevel2 2 2 3 3" xfId="3987" xr:uid="{3BCA857D-31A2-4D47-92DE-5621142DD332}"/>
    <cellStyle name="SAPBEXHLevel2 2 2 3 4" xfId="7089" xr:uid="{12CCA65F-81E3-43B7-9AE6-C9B4F334282C}"/>
    <cellStyle name="SAPBEXHLevel2 2 2 4" xfId="2952" xr:uid="{A52B97A0-E928-4940-8F83-68B2EE37A85B}"/>
    <cellStyle name="SAPBEXHLevel2 2 2 4 2" xfId="6054" xr:uid="{BA098D4A-ABBA-46A4-9186-718B230987C4}"/>
    <cellStyle name="SAPBEXHLevel2 2 2 4 2 2" xfId="9156" xr:uid="{B340ADE6-2B60-41EF-9C1C-16FE28F0EA11}"/>
    <cellStyle name="SAPBEXHLevel2 2 2 4 3" xfId="4506" xr:uid="{062FD273-0942-4EC5-8630-0D66AB6C5E11}"/>
    <cellStyle name="SAPBEXHLevel2 2 2 4 4" xfId="7608" xr:uid="{0976D153-8EFA-4A56-A112-84673F737BE5}"/>
    <cellStyle name="SAPBEXHLevel2 2 2 5" xfId="1914" xr:uid="{B267F4E3-9153-4704-997F-F36FEF470253}"/>
    <cellStyle name="SAPBEXHLevel2 2 2 5 2" xfId="5022" xr:uid="{3D1B314E-79EA-4B4C-AC90-66841152BAF4}"/>
    <cellStyle name="SAPBEXHLevel2 2 2 5 3" xfId="8124" xr:uid="{70A5934A-4EF0-4493-BD9E-EFBB3A98D961}"/>
    <cellStyle name="SAPBEXHLevel2 2 2 6" xfId="3471" xr:uid="{129850DA-345E-45BE-9B13-54852FE5E0F6}"/>
    <cellStyle name="SAPBEXHLevel2 2 2 7" xfId="6573" xr:uid="{8B765A37-29A8-4456-9373-D9EA377857E6}"/>
    <cellStyle name="SAPBEXHLevel2 3" xfId="443" xr:uid="{1A7ADC68-2533-4898-925A-7A4F926DAADE}"/>
    <cellStyle name="SAPBEXHLevel2 3 2" xfId="855" xr:uid="{E5BCE4A2-2E9B-4F41-B1A0-7E132B7C0519}"/>
    <cellStyle name="SAPBEXHLevel2 3 2 2" xfId="1128" xr:uid="{E81B0AC0-F0C7-4802-B24F-FDDA43995E2C}"/>
    <cellStyle name="SAPBEXHLevel2 3 2 2 2" xfId="1644" xr:uid="{0D03375D-E5CE-483F-8DD9-4D4E02F4D4FC}"/>
    <cellStyle name="SAPBEXHLevel2 3 2 2 2 2" xfId="2691" xr:uid="{2448820F-6954-4EDB-BCFE-CC99980D7BDA}"/>
    <cellStyle name="SAPBEXHLevel2 3 2 2 2 2 2" xfId="5797" xr:uid="{477DE0EE-8A02-4EE2-8921-34A877E6965C}"/>
    <cellStyle name="SAPBEXHLevel2 3 2 2 2 2 3" xfId="8899" xr:uid="{4329E971-5A02-45D0-8D5D-D588AA91B486}"/>
    <cellStyle name="SAPBEXHLevel2 3 2 2 2 3" xfId="4246" xr:uid="{E2E0C503-BE45-4C89-9C59-CE852E33335C}"/>
    <cellStyle name="SAPBEXHLevel2 3 2 2 2 4" xfId="7348" xr:uid="{F8F27371-7A68-4506-B671-B1FFDFB2CF82}"/>
    <cellStyle name="SAPBEXHLevel2 3 2 2 3" xfId="3211" xr:uid="{DE7FDD8C-95C7-4343-A136-9DDF2DA0408C}"/>
    <cellStyle name="SAPBEXHLevel2 3 2 2 3 2" xfId="6313" xr:uid="{5FEA9CCC-EAE8-4FD3-AEBC-6B61E739AA93}"/>
    <cellStyle name="SAPBEXHLevel2 3 2 2 3 2 2" xfId="9415" xr:uid="{A4F763B4-E02F-4237-BF38-6E0D43C7CF2D}"/>
    <cellStyle name="SAPBEXHLevel2 3 2 2 3 3" xfId="4765" xr:uid="{F8F79487-52ED-4061-8361-7B37291CD3F7}"/>
    <cellStyle name="SAPBEXHLevel2 3 2 2 3 4" xfId="7867" xr:uid="{D7ABAB02-260E-42C2-A46B-F367E83D53B9}"/>
    <cellStyle name="SAPBEXHLevel2 3 2 2 4" xfId="2173" xr:uid="{97165E32-E153-463E-A018-4BD0B65F40B7}"/>
    <cellStyle name="SAPBEXHLevel2 3 2 2 4 2" xfId="5281" xr:uid="{3E9EB9FA-6B4F-4F23-A4A1-CB043789B33A}"/>
    <cellStyle name="SAPBEXHLevel2 3 2 2 4 3" xfId="8383" xr:uid="{41193942-522A-4A50-8C55-EC500D3B8DBE}"/>
    <cellStyle name="SAPBEXHLevel2 3 2 2 5" xfId="3730" xr:uid="{2238D4A7-35E8-44A1-B600-CE7D1238B851}"/>
    <cellStyle name="SAPBEXHLevel2 3 2 2 6" xfId="6832" xr:uid="{2A339903-E5EA-45B1-9972-3D9EE97E2C6D}"/>
    <cellStyle name="SAPBEXHLevel2 3 2 3" xfId="1386" xr:uid="{E8E58BA5-EF04-4D0E-9B05-6A4B1C645F76}"/>
    <cellStyle name="SAPBEXHLevel2 3 2 3 2" xfId="2433" xr:uid="{BCAB148B-0FDB-4363-A451-04D063E3C2EA}"/>
    <cellStyle name="SAPBEXHLevel2 3 2 3 2 2" xfId="5539" xr:uid="{125D9142-F38F-4396-96DB-DEC355FF8932}"/>
    <cellStyle name="SAPBEXHLevel2 3 2 3 2 3" xfId="8641" xr:uid="{BDE6EB91-1D01-4953-B2C2-E5FED6864278}"/>
    <cellStyle name="SAPBEXHLevel2 3 2 3 3" xfId="3988" xr:uid="{EEE3E724-29F8-415F-A38E-E30731B3DE7A}"/>
    <cellStyle name="SAPBEXHLevel2 3 2 3 4" xfId="7090" xr:uid="{CCD32AF3-DB3E-49C1-8DDE-6818C048A3A4}"/>
    <cellStyle name="SAPBEXHLevel2 3 2 4" xfId="2953" xr:uid="{09CBAF66-369A-47FA-9C11-52E8418EE174}"/>
    <cellStyle name="SAPBEXHLevel2 3 2 4 2" xfId="6055" xr:uid="{ADF793B8-DE30-48B1-80F6-5E039E03C533}"/>
    <cellStyle name="SAPBEXHLevel2 3 2 4 2 2" xfId="9157" xr:uid="{79EFCC6E-75E4-4E3E-A193-A462119BDB6B}"/>
    <cellStyle name="SAPBEXHLevel2 3 2 4 3" xfId="4507" xr:uid="{AAE0988E-4333-4038-898E-CA88A3D34B09}"/>
    <cellStyle name="SAPBEXHLevel2 3 2 4 4" xfId="7609" xr:uid="{CC7DD90C-0457-4F8A-BC4A-FB371F685FA6}"/>
    <cellStyle name="SAPBEXHLevel2 3 2 5" xfId="1915" xr:uid="{8833B2AD-9C1F-4F11-9055-A5C7434BBA1E}"/>
    <cellStyle name="SAPBEXHLevel2 3 2 5 2" xfId="5023" xr:uid="{588006EA-D587-47F7-94B6-99A86678B085}"/>
    <cellStyle name="SAPBEXHLevel2 3 2 5 3" xfId="8125" xr:uid="{06802215-192B-4D9B-ACE6-AFCB0EB40B6A}"/>
    <cellStyle name="SAPBEXHLevel2 3 2 6" xfId="3472" xr:uid="{26D6E673-203C-4BF6-A125-9DFECCDC9FDA}"/>
    <cellStyle name="SAPBEXHLevel2 3 2 7" xfId="6574" xr:uid="{EE12515E-C2BF-4A39-8FE7-3E02BF5BE721}"/>
    <cellStyle name="SAPBEXHLevel2 4" xfId="444" xr:uid="{9EEDC45E-94A9-4A73-8C4E-29A13E9B6866}"/>
    <cellStyle name="SAPBEXHLevel2 4 2" xfId="856" xr:uid="{392FC321-1F1E-4A71-809D-78B9AE2E2A33}"/>
    <cellStyle name="SAPBEXHLevel2 4 2 2" xfId="1129" xr:uid="{B04AF9E8-C4DD-4B09-A2AA-40EC34329CF5}"/>
    <cellStyle name="SAPBEXHLevel2 4 2 2 2" xfId="1645" xr:uid="{F969A7EB-7BD4-4DEF-AA8D-F8F6A2B135BF}"/>
    <cellStyle name="SAPBEXHLevel2 4 2 2 2 2" xfId="2692" xr:uid="{4906CEA4-81D4-4C03-943F-5E75037B6394}"/>
    <cellStyle name="SAPBEXHLevel2 4 2 2 2 2 2" xfId="5798" xr:uid="{9C6F5A70-7627-458A-BB8B-3EDBFEF4CD1D}"/>
    <cellStyle name="SAPBEXHLevel2 4 2 2 2 2 3" xfId="8900" xr:uid="{ED9DFB47-F211-4865-8E56-3584B5075787}"/>
    <cellStyle name="SAPBEXHLevel2 4 2 2 2 3" xfId="4247" xr:uid="{8C132FF7-C3CC-49A2-8FFE-CD0165DDF70E}"/>
    <cellStyle name="SAPBEXHLevel2 4 2 2 2 4" xfId="7349" xr:uid="{7F22CEA1-D544-4776-822D-BF6E013139EB}"/>
    <cellStyle name="SAPBEXHLevel2 4 2 2 3" xfId="3212" xr:uid="{380A3B04-5304-47F8-AE37-3BE83B5F686B}"/>
    <cellStyle name="SAPBEXHLevel2 4 2 2 3 2" xfId="6314" xr:uid="{115AEAEC-2F94-46A5-B3C7-3FF9BC29F941}"/>
    <cellStyle name="SAPBEXHLevel2 4 2 2 3 2 2" xfId="9416" xr:uid="{000EBB26-E45E-4383-98EA-E6E80EE5CC6D}"/>
    <cellStyle name="SAPBEXHLevel2 4 2 2 3 3" xfId="4766" xr:uid="{5422F994-4810-44B0-A031-BF318C5384A5}"/>
    <cellStyle name="SAPBEXHLevel2 4 2 2 3 4" xfId="7868" xr:uid="{1919D769-DFC1-411F-B5DE-566D60B44F52}"/>
    <cellStyle name="SAPBEXHLevel2 4 2 2 4" xfId="2174" xr:uid="{9E5D4DF4-7BF2-4DC6-BFD9-5F2E193BE6D6}"/>
    <cellStyle name="SAPBEXHLevel2 4 2 2 4 2" xfId="5282" xr:uid="{5B96BC66-1E4A-4A0D-8475-4CFC05FF7998}"/>
    <cellStyle name="SAPBEXHLevel2 4 2 2 4 3" xfId="8384" xr:uid="{C836CB05-6680-4FBA-8DDB-B5C77E89A02E}"/>
    <cellStyle name="SAPBEXHLevel2 4 2 2 5" xfId="3731" xr:uid="{C95959B1-A9AE-491E-B7DA-4AE3BF64BD11}"/>
    <cellStyle name="SAPBEXHLevel2 4 2 2 6" xfId="6833" xr:uid="{921D3450-994D-4C5F-8E84-64EF40020791}"/>
    <cellStyle name="SAPBEXHLevel2 4 2 3" xfId="1387" xr:uid="{76B14451-CCF4-429D-80BC-8CC63E005057}"/>
    <cellStyle name="SAPBEXHLevel2 4 2 3 2" xfId="2434" xr:uid="{9F777FD6-CF82-48C3-BBD0-73C0590E17A7}"/>
    <cellStyle name="SAPBEXHLevel2 4 2 3 2 2" xfId="5540" xr:uid="{9651A6F8-82C3-4C5F-83FD-19B67980CDD8}"/>
    <cellStyle name="SAPBEXHLevel2 4 2 3 2 3" xfId="8642" xr:uid="{8D5FB507-5F71-41F9-BC82-8549E0F42721}"/>
    <cellStyle name="SAPBEXHLevel2 4 2 3 3" xfId="3989" xr:uid="{9A831B91-DBE9-4116-9537-19A9AF406D7A}"/>
    <cellStyle name="SAPBEXHLevel2 4 2 3 4" xfId="7091" xr:uid="{F2ECE437-3718-4BB9-988E-DA9714B9764B}"/>
    <cellStyle name="SAPBEXHLevel2 4 2 4" xfId="2954" xr:uid="{D19C2010-0511-48E5-907D-B825111A88AD}"/>
    <cellStyle name="SAPBEXHLevel2 4 2 4 2" xfId="6056" xr:uid="{E05BC853-1CBF-4F00-A286-B48802EEB332}"/>
    <cellStyle name="SAPBEXHLevel2 4 2 4 2 2" xfId="9158" xr:uid="{0B6A8943-2B3D-4884-9223-DAD39B7EFC24}"/>
    <cellStyle name="SAPBEXHLevel2 4 2 4 3" xfId="4508" xr:uid="{74B33EE9-BCEA-42A5-B3BC-F22BEA6001E7}"/>
    <cellStyle name="SAPBEXHLevel2 4 2 4 4" xfId="7610" xr:uid="{72DED20F-20F2-4027-B145-50E96DA8DE57}"/>
    <cellStyle name="SAPBEXHLevel2 4 2 5" xfId="1916" xr:uid="{008BB5B7-D40B-4B8C-812D-31159133A7ED}"/>
    <cellStyle name="SAPBEXHLevel2 4 2 5 2" xfId="5024" xr:uid="{7A33BA5F-6F22-4C3B-9409-092B8DF68CF7}"/>
    <cellStyle name="SAPBEXHLevel2 4 2 5 3" xfId="8126" xr:uid="{A038DFB7-13F6-4FA7-B10F-524B8AF1A02F}"/>
    <cellStyle name="SAPBEXHLevel2 4 2 6" xfId="3473" xr:uid="{80432506-090C-472E-9B88-161C7B1C9075}"/>
    <cellStyle name="SAPBEXHLevel2 4 2 7" xfId="6575" xr:uid="{4DBC0918-D583-487D-ADCC-8634D56F8DED}"/>
    <cellStyle name="SAPBEXHLevel2 5" xfId="445" xr:uid="{445C00DE-27E7-492D-8111-64BD2FA57A65}"/>
    <cellStyle name="SAPBEXHLevel2 5 2" xfId="857" xr:uid="{C8B76B5B-FAFD-42AB-8F82-87B0C8CF33C0}"/>
    <cellStyle name="SAPBEXHLevel2 5 2 2" xfId="1130" xr:uid="{F3C33325-BE32-4953-80E3-C667CD5D3BE9}"/>
    <cellStyle name="SAPBEXHLevel2 5 2 2 2" xfId="1646" xr:uid="{21D3D909-AA70-4EEC-B6A6-62DC3F2E89C5}"/>
    <cellStyle name="SAPBEXHLevel2 5 2 2 2 2" xfId="2693" xr:uid="{E45B4BD8-61D8-40E4-9779-07302720D2FA}"/>
    <cellStyle name="SAPBEXHLevel2 5 2 2 2 2 2" xfId="5799" xr:uid="{AF44FC59-2A3A-41FC-85D4-4F7E70C56741}"/>
    <cellStyle name="SAPBEXHLevel2 5 2 2 2 2 3" xfId="8901" xr:uid="{669C1A71-5177-4A22-8EE6-2CA9EAE7B8FC}"/>
    <cellStyle name="SAPBEXHLevel2 5 2 2 2 3" xfId="4248" xr:uid="{F0E405D2-9A6C-4A0D-936E-E167EA0E7998}"/>
    <cellStyle name="SAPBEXHLevel2 5 2 2 2 4" xfId="7350" xr:uid="{89819D85-EC00-4D67-8D12-8C6615880BED}"/>
    <cellStyle name="SAPBEXHLevel2 5 2 2 3" xfId="3213" xr:uid="{561181DD-BE7E-4BE5-8ACE-2E8B6F198022}"/>
    <cellStyle name="SAPBEXHLevel2 5 2 2 3 2" xfId="6315" xr:uid="{3CA2926B-8DD2-44A0-81D9-330720099CAD}"/>
    <cellStyle name="SAPBEXHLevel2 5 2 2 3 2 2" xfId="9417" xr:uid="{E4FB3A6C-436A-4715-B023-562C02740968}"/>
    <cellStyle name="SAPBEXHLevel2 5 2 2 3 3" xfId="4767" xr:uid="{3DC44948-A1DA-4969-9385-B074ED6BB44C}"/>
    <cellStyle name="SAPBEXHLevel2 5 2 2 3 4" xfId="7869" xr:uid="{87E6C2C0-0580-4CF3-B316-E6312AEC3CB1}"/>
    <cellStyle name="SAPBEXHLevel2 5 2 2 4" xfId="2175" xr:uid="{262AAC57-469C-4543-AFAA-3B018641386C}"/>
    <cellStyle name="SAPBEXHLevel2 5 2 2 4 2" xfId="5283" xr:uid="{447A4E0A-DDDA-4EB2-BABE-43F95C08EBC7}"/>
    <cellStyle name="SAPBEXHLevel2 5 2 2 4 3" xfId="8385" xr:uid="{1D884BDE-0FD3-4B2E-A00C-35885A65123F}"/>
    <cellStyle name="SAPBEXHLevel2 5 2 2 5" xfId="3732" xr:uid="{39C88E77-B3C1-42DA-8F26-02E1017865D1}"/>
    <cellStyle name="SAPBEXHLevel2 5 2 2 6" xfId="6834" xr:uid="{ECD0AA0E-CEBD-4B61-B4E7-307999C12518}"/>
    <cellStyle name="SAPBEXHLevel2 5 2 3" xfId="1388" xr:uid="{6CF13837-F153-48EC-BE1E-947918DB9FEC}"/>
    <cellStyle name="SAPBEXHLevel2 5 2 3 2" xfId="2435" xr:uid="{0008240F-0D71-47D4-9F9F-671465CCF3A4}"/>
    <cellStyle name="SAPBEXHLevel2 5 2 3 2 2" xfId="5541" xr:uid="{9D89C5DA-7FCC-49DE-BF3A-8B5D58FC27C6}"/>
    <cellStyle name="SAPBEXHLevel2 5 2 3 2 3" xfId="8643" xr:uid="{94473E95-F210-4E0A-B797-641526FF3D05}"/>
    <cellStyle name="SAPBEXHLevel2 5 2 3 3" xfId="3990" xr:uid="{EF3024E0-C1F4-43D3-A3CF-94AF60D5EB65}"/>
    <cellStyle name="SAPBEXHLevel2 5 2 3 4" xfId="7092" xr:uid="{D8B831A1-A09A-4A86-99D2-A9B1CE5387D3}"/>
    <cellStyle name="SAPBEXHLevel2 5 2 4" xfId="2955" xr:uid="{E147BEFB-A56A-49EF-8223-E966DB8195CB}"/>
    <cellStyle name="SAPBEXHLevel2 5 2 4 2" xfId="6057" xr:uid="{E04462A0-A775-4E62-A63F-D5EF77DB7EAD}"/>
    <cellStyle name="SAPBEXHLevel2 5 2 4 2 2" xfId="9159" xr:uid="{824FCB84-1D64-4DA3-AF7C-E4C3F77876D5}"/>
    <cellStyle name="SAPBEXHLevel2 5 2 4 3" xfId="4509" xr:uid="{6AF8AB81-6B77-43F4-8A93-82F5C94AD752}"/>
    <cellStyle name="SAPBEXHLevel2 5 2 4 4" xfId="7611" xr:uid="{DAE17D26-FDE5-4D27-BFB9-3819025AC3D4}"/>
    <cellStyle name="SAPBEXHLevel2 5 2 5" xfId="1917" xr:uid="{E14D2AD6-A26F-44D3-8AE0-F14B103052CF}"/>
    <cellStyle name="SAPBEXHLevel2 5 2 5 2" xfId="5025" xr:uid="{02061099-712C-444C-BF32-94CEAB28C8A0}"/>
    <cellStyle name="SAPBEXHLevel2 5 2 5 3" xfId="8127" xr:uid="{881DBFD7-A901-4681-B023-B5560B4FBAD7}"/>
    <cellStyle name="SAPBEXHLevel2 5 2 6" xfId="3474" xr:uid="{58CBF2B3-BA9D-4DA8-9640-E60163CBB558}"/>
    <cellStyle name="SAPBEXHLevel2 5 2 7" xfId="6576" xr:uid="{D8859336-412D-433A-981E-7D96FAC5BA79}"/>
    <cellStyle name="SAPBEXHLevel2 6" xfId="446" xr:uid="{20062A30-F4DB-4FB8-B3A5-6F1C220220CD}"/>
    <cellStyle name="SAPBEXHLevel2 6 2" xfId="858" xr:uid="{D3F119C7-B036-451B-ADBA-D3836FC3518E}"/>
    <cellStyle name="SAPBEXHLevel2 6 2 2" xfId="1131" xr:uid="{97399B4C-E52C-4FF6-BF50-A0995558FB4D}"/>
    <cellStyle name="SAPBEXHLevel2 6 2 2 2" xfId="1647" xr:uid="{76BEA256-AEA1-43AF-99CC-59A3D5877B9D}"/>
    <cellStyle name="SAPBEXHLevel2 6 2 2 2 2" xfId="2694" xr:uid="{FD768FF8-C1AB-40F0-A7E2-D5B38FACD637}"/>
    <cellStyle name="SAPBEXHLevel2 6 2 2 2 2 2" xfId="5800" xr:uid="{3166929E-669E-4EC1-AE18-8D2E459E80D6}"/>
    <cellStyle name="SAPBEXHLevel2 6 2 2 2 2 3" xfId="8902" xr:uid="{6CF868E5-BE98-4457-900A-DE27D2154351}"/>
    <cellStyle name="SAPBEXHLevel2 6 2 2 2 3" xfId="4249" xr:uid="{77053318-4508-4D04-B6D8-6EDDB4F06CCF}"/>
    <cellStyle name="SAPBEXHLevel2 6 2 2 2 4" xfId="7351" xr:uid="{503EC561-4DD1-4589-95D9-30FD70EDB81D}"/>
    <cellStyle name="SAPBEXHLevel2 6 2 2 3" xfId="3214" xr:uid="{474F7A0F-6D9D-4C81-80DC-0910357196E2}"/>
    <cellStyle name="SAPBEXHLevel2 6 2 2 3 2" xfId="6316" xr:uid="{1E013F6F-E9E5-4D6F-AF29-58F203EA6094}"/>
    <cellStyle name="SAPBEXHLevel2 6 2 2 3 2 2" xfId="9418" xr:uid="{7CE6A41C-FC41-4415-BCEF-7C6ECF5A3500}"/>
    <cellStyle name="SAPBEXHLevel2 6 2 2 3 3" xfId="4768" xr:uid="{6F193D31-CD52-4C6B-B373-DB8E4359171F}"/>
    <cellStyle name="SAPBEXHLevel2 6 2 2 3 4" xfId="7870" xr:uid="{CC0637A4-9BBE-4648-91B6-CFF96168E4FC}"/>
    <cellStyle name="SAPBEXHLevel2 6 2 2 4" xfId="2176" xr:uid="{73AEF793-7626-4AF6-B077-77E393BE15A5}"/>
    <cellStyle name="SAPBEXHLevel2 6 2 2 4 2" xfId="5284" xr:uid="{3E642BAC-94F1-4056-B5F3-459C6B3C011F}"/>
    <cellStyle name="SAPBEXHLevel2 6 2 2 4 3" xfId="8386" xr:uid="{13BC8213-6ECF-4E65-BFB7-96CB51924E7B}"/>
    <cellStyle name="SAPBEXHLevel2 6 2 2 5" xfId="3733" xr:uid="{4FBFE67B-A55E-4990-BD43-ECC4562BADC6}"/>
    <cellStyle name="SAPBEXHLevel2 6 2 2 6" xfId="6835" xr:uid="{F242EBAE-59F1-4CF4-BC07-F7592F6EE23B}"/>
    <cellStyle name="SAPBEXHLevel2 6 2 3" xfId="1389" xr:uid="{02FEB20E-DA58-4525-B1CF-0832537AA2FB}"/>
    <cellStyle name="SAPBEXHLevel2 6 2 3 2" xfId="2436" xr:uid="{46A826CB-B4C0-41C2-BEEB-EABB55AC6F44}"/>
    <cellStyle name="SAPBEXHLevel2 6 2 3 2 2" xfId="5542" xr:uid="{3F640360-36B6-4B73-A842-F7DB82ED3C87}"/>
    <cellStyle name="SAPBEXHLevel2 6 2 3 2 3" xfId="8644" xr:uid="{A28737A1-70C6-4DBC-946C-DF2C6C3370FC}"/>
    <cellStyle name="SAPBEXHLevel2 6 2 3 3" xfId="3991" xr:uid="{80701455-D593-4DC7-9AF1-0159FD0B9FC3}"/>
    <cellStyle name="SAPBEXHLevel2 6 2 3 4" xfId="7093" xr:uid="{56FD14A3-D7E5-4C4C-81E7-C33E0728D958}"/>
    <cellStyle name="SAPBEXHLevel2 6 2 4" xfId="2956" xr:uid="{CCBEBB06-BA4B-4205-BD23-FE4F90163699}"/>
    <cellStyle name="SAPBEXHLevel2 6 2 4 2" xfId="6058" xr:uid="{0235ACB6-8C29-421A-9843-5D9B1F31BEB2}"/>
    <cellStyle name="SAPBEXHLevel2 6 2 4 2 2" xfId="9160" xr:uid="{94E0023F-D8D2-4347-8692-77A689891475}"/>
    <cellStyle name="SAPBEXHLevel2 6 2 4 3" xfId="4510" xr:uid="{CC2DDF07-D96A-48BD-8017-7FA0CBDD7314}"/>
    <cellStyle name="SAPBEXHLevel2 6 2 4 4" xfId="7612" xr:uid="{6C6C8EDE-72A9-445E-810B-0D8B24A8002C}"/>
    <cellStyle name="SAPBEXHLevel2 6 2 5" xfId="1918" xr:uid="{56BB05E3-D214-4099-B86A-CE7FF2C1DD39}"/>
    <cellStyle name="SAPBEXHLevel2 6 2 5 2" xfId="5026" xr:uid="{097B81E4-1AA7-408C-BDF9-8BCA6C2656B4}"/>
    <cellStyle name="SAPBEXHLevel2 6 2 5 3" xfId="8128" xr:uid="{EC48D2BA-C0A6-44A0-B151-F8A6452C0852}"/>
    <cellStyle name="SAPBEXHLevel2 6 2 6" xfId="3475" xr:uid="{63A70F89-32E3-4DD0-9C16-05452CCED772}"/>
    <cellStyle name="SAPBEXHLevel2 6 2 7" xfId="6577" xr:uid="{ABFD338B-9CEC-4A73-8346-31D241F0C752}"/>
    <cellStyle name="SAPBEXHLevel2_Приложение_1_к_7-у-о_2009_Кв_1_ФСТ" xfId="447" xr:uid="{3AE109CC-ABAD-497E-9FCF-F803A4925C30}"/>
    <cellStyle name="SAPBEXHLevel2X" xfId="448" xr:uid="{0E49563E-4B83-4273-98DE-A83E116C1CE3}"/>
    <cellStyle name="SAPBEXHLevel2X 10" xfId="859" xr:uid="{DCC03346-4C77-4E57-A147-20818EE30FA9}"/>
    <cellStyle name="SAPBEXHLevel2X 10 2" xfId="1132" xr:uid="{F97F48D3-39C8-4C16-B019-9C7EFE01BFE7}"/>
    <cellStyle name="SAPBEXHLevel2X 10 2 2" xfId="1648" xr:uid="{44276163-E9F7-49F3-976F-8D8BC70764AD}"/>
    <cellStyle name="SAPBEXHLevel2X 10 2 2 2" xfId="2695" xr:uid="{3B02EA63-4C13-4ACD-B751-B5E0095C0DE0}"/>
    <cellStyle name="SAPBEXHLevel2X 10 2 2 2 2" xfId="5801" xr:uid="{528D0E59-D798-48C6-ACB7-2CF4C39FB2D0}"/>
    <cellStyle name="SAPBEXHLevel2X 10 2 2 2 3" xfId="8903" xr:uid="{2DD36292-7562-435F-95E2-886537E7E6D6}"/>
    <cellStyle name="SAPBEXHLevel2X 10 2 2 3" xfId="4250" xr:uid="{4471A017-379A-4286-8F86-E13299FE0DA6}"/>
    <cellStyle name="SAPBEXHLevel2X 10 2 2 4" xfId="7352" xr:uid="{24E0F4CF-0DE1-4D6F-BA39-88E699A4390F}"/>
    <cellStyle name="SAPBEXHLevel2X 10 2 3" xfId="3215" xr:uid="{C9CA97AE-17C1-467A-9361-CCE7DFD57E3D}"/>
    <cellStyle name="SAPBEXHLevel2X 10 2 3 2" xfId="6317" xr:uid="{27AF03F3-D3A6-4901-BD76-5CF54F45E78A}"/>
    <cellStyle name="SAPBEXHLevel2X 10 2 3 2 2" xfId="9419" xr:uid="{11E61A7A-8658-4B77-95F5-4113685AC668}"/>
    <cellStyle name="SAPBEXHLevel2X 10 2 3 3" xfId="4769" xr:uid="{9FF4AB9D-7DA4-4C2C-B8A2-7AE407DD5B16}"/>
    <cellStyle name="SAPBEXHLevel2X 10 2 3 4" xfId="7871" xr:uid="{8C1C6557-869F-40B2-9F91-F71A7C65A019}"/>
    <cellStyle name="SAPBEXHLevel2X 10 2 4" xfId="2177" xr:uid="{7FFA823D-4C4B-4E53-873B-70D1E26C8D20}"/>
    <cellStyle name="SAPBEXHLevel2X 10 2 4 2" xfId="5285" xr:uid="{B85458CF-6D20-4DF4-BC07-667D1E3C6923}"/>
    <cellStyle name="SAPBEXHLevel2X 10 2 4 3" xfId="8387" xr:uid="{2AE42499-D0B1-44AC-B96F-8AC2FFAF0CD7}"/>
    <cellStyle name="SAPBEXHLevel2X 10 2 5" xfId="3734" xr:uid="{9C84018A-E110-4BAB-AA45-F89C400AB2B0}"/>
    <cellStyle name="SAPBEXHLevel2X 10 2 6" xfId="6836" xr:uid="{6BD29946-818C-40A3-8AFA-3C6623AB3716}"/>
    <cellStyle name="SAPBEXHLevel2X 10 3" xfId="1390" xr:uid="{1678B2B5-8D5C-402F-A4E4-5BAB0AE21D86}"/>
    <cellStyle name="SAPBEXHLevel2X 10 3 2" xfId="2437" xr:uid="{9266680E-044C-482B-96AB-A8155068A02C}"/>
    <cellStyle name="SAPBEXHLevel2X 10 3 2 2" xfId="5543" xr:uid="{3CFC85B2-55A2-404E-81EC-A05E855B77E2}"/>
    <cellStyle name="SAPBEXHLevel2X 10 3 2 3" xfId="8645" xr:uid="{F7EC3A1B-52C4-47FD-A0A5-9A585D20DE29}"/>
    <cellStyle name="SAPBEXHLevel2X 10 3 3" xfId="3992" xr:uid="{D1B5F1F2-AAEC-4C8F-9B57-28546DFC8849}"/>
    <cellStyle name="SAPBEXHLevel2X 10 3 4" xfId="7094" xr:uid="{F163D9BB-7584-42D0-824B-8D290D20AE3F}"/>
    <cellStyle name="SAPBEXHLevel2X 10 4" xfId="2957" xr:uid="{32C3B985-62D0-4AFD-B521-E44587E3F6C5}"/>
    <cellStyle name="SAPBEXHLevel2X 10 4 2" xfId="6059" xr:uid="{CCDEA2D7-5294-4186-81C3-51D9E3295CC2}"/>
    <cellStyle name="SAPBEXHLevel2X 10 4 2 2" xfId="9161" xr:uid="{BF106418-12A8-4871-A5BF-32D57D05BF99}"/>
    <cellStyle name="SAPBEXHLevel2X 10 4 3" xfId="4511" xr:uid="{280B0096-2689-47CF-B2A7-FA2FC1320DF3}"/>
    <cellStyle name="SAPBEXHLevel2X 10 4 4" xfId="7613" xr:uid="{88D3792B-ED0E-453B-8C17-0F07C8F429E3}"/>
    <cellStyle name="SAPBEXHLevel2X 10 5" xfId="1919" xr:uid="{88E7051C-E377-4EC0-A742-95B255CAA92A}"/>
    <cellStyle name="SAPBEXHLevel2X 10 5 2" xfId="5027" xr:uid="{5FED5A6A-E693-4176-B73D-46472CCFA650}"/>
    <cellStyle name="SAPBEXHLevel2X 10 5 3" xfId="8129" xr:uid="{0AC46020-2C83-45A5-8089-648D13BE758A}"/>
    <cellStyle name="SAPBEXHLevel2X 10 6" xfId="3476" xr:uid="{7CD12E78-BA44-4897-957D-4F79C6A3BA1A}"/>
    <cellStyle name="SAPBEXHLevel2X 10 7" xfId="6578" xr:uid="{AF469B6C-2962-42D4-BDFC-6360EBC42925}"/>
    <cellStyle name="SAPBEXHLevel2X 2" xfId="449" xr:uid="{B728E215-BAF4-49C3-B249-058302A70656}"/>
    <cellStyle name="SAPBEXHLevel2X 2 2" xfId="860" xr:uid="{59AEB911-0A6E-4825-A937-B16F2F9A3CD5}"/>
    <cellStyle name="SAPBEXHLevel2X 2 2 2" xfId="1133" xr:uid="{0779681B-4DDA-4397-AB69-9FE8C3689D2C}"/>
    <cellStyle name="SAPBEXHLevel2X 2 2 2 2" xfId="1649" xr:uid="{A8001712-9B81-4D5F-8350-799EAB8C5F4B}"/>
    <cellStyle name="SAPBEXHLevel2X 2 2 2 2 2" xfId="2696" xr:uid="{CED4B7A2-5109-48AA-9CDF-6077A0C21E02}"/>
    <cellStyle name="SAPBEXHLevel2X 2 2 2 2 2 2" xfId="5802" xr:uid="{04E1E122-2607-4632-BACC-1F24A360E620}"/>
    <cellStyle name="SAPBEXHLevel2X 2 2 2 2 2 3" xfId="8904" xr:uid="{FAB7100F-EFD1-4A7F-BF18-626F50006514}"/>
    <cellStyle name="SAPBEXHLevel2X 2 2 2 2 3" xfId="4251" xr:uid="{28900285-C5C7-48C0-A33C-813B6A8A0191}"/>
    <cellStyle name="SAPBEXHLevel2X 2 2 2 2 4" xfId="7353" xr:uid="{88AA5040-7CC5-4F87-B124-A6D0DABA6C10}"/>
    <cellStyle name="SAPBEXHLevel2X 2 2 2 3" xfId="3216" xr:uid="{839366E5-D91C-4ADB-95C8-1410E584B950}"/>
    <cellStyle name="SAPBEXHLevel2X 2 2 2 3 2" xfId="6318" xr:uid="{F63D3027-F56E-40D7-AB12-E3DB713C6AC0}"/>
    <cellStyle name="SAPBEXHLevel2X 2 2 2 3 2 2" xfId="9420" xr:uid="{454E6CA9-5085-4BE3-B16C-150E7E87AD74}"/>
    <cellStyle name="SAPBEXHLevel2X 2 2 2 3 3" xfId="4770" xr:uid="{D8C7A7F0-3020-45FF-A863-987229FBBA07}"/>
    <cellStyle name="SAPBEXHLevel2X 2 2 2 3 4" xfId="7872" xr:uid="{481A22CB-472D-4FFF-A47D-D1D7AD22251E}"/>
    <cellStyle name="SAPBEXHLevel2X 2 2 2 4" xfId="2178" xr:uid="{73DFEE36-52A4-4F2A-AE7E-3F8F01DDB3B3}"/>
    <cellStyle name="SAPBEXHLevel2X 2 2 2 4 2" xfId="5286" xr:uid="{B58EB8F9-4863-42F7-893C-BAE887DA838A}"/>
    <cellStyle name="SAPBEXHLevel2X 2 2 2 4 3" xfId="8388" xr:uid="{1944B6D1-7D7E-4010-BBB4-1EFBA6815E70}"/>
    <cellStyle name="SAPBEXHLevel2X 2 2 2 5" xfId="3735" xr:uid="{397C705C-3235-4B95-A90D-6E113F8D5F99}"/>
    <cellStyle name="SAPBEXHLevel2X 2 2 2 6" xfId="6837" xr:uid="{E2F93E3B-FD38-4A0A-AA63-3BB45A2F8161}"/>
    <cellStyle name="SAPBEXHLevel2X 2 2 3" xfId="1391" xr:uid="{2CB3BAA2-7019-44FB-89A1-84282A5BA8DA}"/>
    <cellStyle name="SAPBEXHLevel2X 2 2 3 2" xfId="2438" xr:uid="{074B527E-5CFE-4643-BD4F-59850F6158FA}"/>
    <cellStyle name="SAPBEXHLevel2X 2 2 3 2 2" xfId="5544" xr:uid="{2F4427AC-5D05-40A8-91F0-C047B91E547F}"/>
    <cellStyle name="SAPBEXHLevel2X 2 2 3 2 3" xfId="8646" xr:uid="{FB52B216-EA9F-4BF2-AB2F-53E9FCA134A8}"/>
    <cellStyle name="SAPBEXHLevel2X 2 2 3 3" xfId="3993" xr:uid="{B433ECC2-2746-44B7-9CC6-FB2FF298747F}"/>
    <cellStyle name="SAPBEXHLevel2X 2 2 3 4" xfId="7095" xr:uid="{BC5C401D-7AB9-4024-92B9-31D4B56881F7}"/>
    <cellStyle name="SAPBEXHLevel2X 2 2 4" xfId="2958" xr:uid="{27884196-AF2D-42EE-865E-D58EBE3238A6}"/>
    <cellStyle name="SAPBEXHLevel2X 2 2 4 2" xfId="6060" xr:uid="{68459079-A7B3-4AE6-8596-6469BC5BB93E}"/>
    <cellStyle name="SAPBEXHLevel2X 2 2 4 2 2" xfId="9162" xr:uid="{DB87A804-0B7E-419A-BA66-F88D8EB7D0DC}"/>
    <cellStyle name="SAPBEXHLevel2X 2 2 4 3" xfId="4512" xr:uid="{34183FB9-0377-4764-B01D-E54BD18D07BC}"/>
    <cellStyle name="SAPBEXHLevel2X 2 2 4 4" xfId="7614" xr:uid="{470FD372-FB77-4E04-8635-44EEE5AD315F}"/>
    <cellStyle name="SAPBEXHLevel2X 2 2 5" xfId="1920" xr:uid="{6039377A-7585-4B82-8174-2585B7506D2A}"/>
    <cellStyle name="SAPBEXHLevel2X 2 2 5 2" xfId="5028" xr:uid="{DD7CFE8D-6142-4E4A-B25C-E7F6061B53B7}"/>
    <cellStyle name="SAPBEXHLevel2X 2 2 5 3" xfId="8130" xr:uid="{715D9706-E280-4C39-A76C-CE22A9AF7AC8}"/>
    <cellStyle name="SAPBEXHLevel2X 2 2 6" xfId="3477" xr:uid="{0751C99F-A432-40BB-A150-3D93AE7461DA}"/>
    <cellStyle name="SAPBEXHLevel2X 2 2 7" xfId="6579" xr:uid="{F3509993-3D02-4D29-A680-6FC866628BAF}"/>
    <cellStyle name="SAPBEXHLevel2X 3" xfId="450" xr:uid="{D55F091D-A45B-47E1-A0B4-52244B3A12B1}"/>
    <cellStyle name="SAPBEXHLevel2X 3 2" xfId="861" xr:uid="{B816115E-B514-4BBB-AF91-E449B5F4DB5A}"/>
    <cellStyle name="SAPBEXHLevel2X 3 2 2" xfId="1134" xr:uid="{997AF83C-199C-47B8-B613-836A038BA218}"/>
    <cellStyle name="SAPBEXHLevel2X 3 2 2 2" xfId="1650" xr:uid="{5C60C9E2-1127-4C97-A11F-4D522EECF8E8}"/>
    <cellStyle name="SAPBEXHLevel2X 3 2 2 2 2" xfId="2697" xr:uid="{D99EFCAA-5CFD-42AB-9E20-9684B37CE03C}"/>
    <cellStyle name="SAPBEXHLevel2X 3 2 2 2 2 2" xfId="5803" xr:uid="{A4A20DD2-6A46-41D5-878C-CF7945330A93}"/>
    <cellStyle name="SAPBEXHLevel2X 3 2 2 2 2 3" xfId="8905" xr:uid="{A60D4352-8FD3-449E-B949-7F4F78E55FDC}"/>
    <cellStyle name="SAPBEXHLevel2X 3 2 2 2 3" xfId="4252" xr:uid="{5268EF82-B688-4FF8-9ADA-1F1537737A70}"/>
    <cellStyle name="SAPBEXHLevel2X 3 2 2 2 4" xfId="7354" xr:uid="{2DF23979-BC30-43AA-AFF0-01F6F3CD4537}"/>
    <cellStyle name="SAPBEXHLevel2X 3 2 2 3" xfId="3217" xr:uid="{05CD923C-B5D0-478B-843C-3FCBE30A917B}"/>
    <cellStyle name="SAPBEXHLevel2X 3 2 2 3 2" xfId="6319" xr:uid="{A55E8E6E-7988-4C3B-A149-B7F38E8E62FE}"/>
    <cellStyle name="SAPBEXHLevel2X 3 2 2 3 2 2" xfId="9421" xr:uid="{952EA47E-AD04-40FF-A63B-5B2670A7086D}"/>
    <cellStyle name="SAPBEXHLevel2X 3 2 2 3 3" xfId="4771" xr:uid="{FD0A6F66-CBB3-42F7-9972-F2733C52EAF0}"/>
    <cellStyle name="SAPBEXHLevel2X 3 2 2 3 4" xfId="7873" xr:uid="{EF0B3590-6376-4A70-BA18-0013CF0FEE41}"/>
    <cellStyle name="SAPBEXHLevel2X 3 2 2 4" xfId="2179" xr:uid="{24240353-273C-4D98-8108-C27688022447}"/>
    <cellStyle name="SAPBEXHLevel2X 3 2 2 4 2" xfId="5287" xr:uid="{CE899959-1EBA-438E-8F16-E668FD00084D}"/>
    <cellStyle name="SAPBEXHLevel2X 3 2 2 4 3" xfId="8389" xr:uid="{B75EC8D4-48CC-4457-910D-C45E997EEA8E}"/>
    <cellStyle name="SAPBEXHLevel2X 3 2 2 5" xfId="3736" xr:uid="{9FBE7C6F-A5C2-41DC-BF26-2C4132AA37EE}"/>
    <cellStyle name="SAPBEXHLevel2X 3 2 2 6" xfId="6838" xr:uid="{20306882-138B-46E9-9BBF-11642B31302F}"/>
    <cellStyle name="SAPBEXHLevel2X 3 2 3" xfId="1392" xr:uid="{6A3AA419-718A-45E7-B664-6D0F7D34209E}"/>
    <cellStyle name="SAPBEXHLevel2X 3 2 3 2" xfId="2439" xr:uid="{95AF90A5-3F7D-48DD-8C9C-869AAB5F7686}"/>
    <cellStyle name="SAPBEXHLevel2X 3 2 3 2 2" xfId="5545" xr:uid="{D60556D0-6739-4756-842F-FBBA0AEB53C0}"/>
    <cellStyle name="SAPBEXHLevel2X 3 2 3 2 3" xfId="8647" xr:uid="{D4F1CED4-01A8-4ADB-B325-A4628EC166FE}"/>
    <cellStyle name="SAPBEXHLevel2X 3 2 3 3" xfId="3994" xr:uid="{F6C035CB-B419-4030-BE44-5112E3DB3527}"/>
    <cellStyle name="SAPBEXHLevel2X 3 2 3 4" xfId="7096" xr:uid="{D7388E53-671C-4867-A384-D7518E545E52}"/>
    <cellStyle name="SAPBEXHLevel2X 3 2 4" xfId="2959" xr:uid="{356EE9EE-D2EC-4BB5-81ED-211EC46E9C88}"/>
    <cellStyle name="SAPBEXHLevel2X 3 2 4 2" xfId="6061" xr:uid="{9350771D-6514-4A66-AEA3-0F2B096908FC}"/>
    <cellStyle name="SAPBEXHLevel2X 3 2 4 2 2" xfId="9163" xr:uid="{BCA9A120-FF24-4E2B-8A72-0DA600C955A0}"/>
    <cellStyle name="SAPBEXHLevel2X 3 2 4 3" xfId="4513" xr:uid="{C0333522-BD34-4984-91DF-C065D1186CFF}"/>
    <cellStyle name="SAPBEXHLevel2X 3 2 4 4" xfId="7615" xr:uid="{39CF3477-25F8-47AC-9BF3-B3BB6572A646}"/>
    <cellStyle name="SAPBEXHLevel2X 3 2 5" xfId="1921" xr:uid="{F9CBF4C6-65FB-443F-B47D-F75B62ABE5B2}"/>
    <cellStyle name="SAPBEXHLevel2X 3 2 5 2" xfId="5029" xr:uid="{70A51CB4-F58E-45C5-972E-A42D9CB7FEE1}"/>
    <cellStyle name="SAPBEXHLevel2X 3 2 5 3" xfId="8131" xr:uid="{CCEFBEDB-8615-4F07-8D11-F5988D9D4BE8}"/>
    <cellStyle name="SAPBEXHLevel2X 3 2 6" xfId="3478" xr:uid="{608AA393-DB68-499F-AFF5-2A82B1D27C3D}"/>
    <cellStyle name="SAPBEXHLevel2X 3 2 7" xfId="6580" xr:uid="{C51A9BA1-73EE-4040-B4AA-D326D292A226}"/>
    <cellStyle name="SAPBEXHLevel2X 4" xfId="451" xr:uid="{E1951BE4-5628-4CA8-B78B-81F443EA2838}"/>
    <cellStyle name="SAPBEXHLevel2X 4 2" xfId="862" xr:uid="{23476FEE-87E1-49E1-93C8-1B24D675E469}"/>
    <cellStyle name="SAPBEXHLevel2X 4 2 2" xfId="1135" xr:uid="{2D7C46DD-DBEC-41A3-A448-138AE95A98B6}"/>
    <cellStyle name="SAPBEXHLevel2X 4 2 2 2" xfId="1651" xr:uid="{70502C75-CD2D-4B7C-9A8B-37667E528A0F}"/>
    <cellStyle name="SAPBEXHLevel2X 4 2 2 2 2" xfId="2698" xr:uid="{C88AF647-C817-433E-9EB8-059FC24B8B28}"/>
    <cellStyle name="SAPBEXHLevel2X 4 2 2 2 2 2" xfId="5804" xr:uid="{B8D50F4A-2BE9-4A55-BB8A-4073B046BEEB}"/>
    <cellStyle name="SAPBEXHLevel2X 4 2 2 2 2 3" xfId="8906" xr:uid="{493E0A69-6DC4-47C1-BDF8-895B06F1030F}"/>
    <cellStyle name="SAPBEXHLevel2X 4 2 2 2 3" xfId="4253" xr:uid="{3215A53A-62B4-49B7-8855-7865FA901AEF}"/>
    <cellStyle name="SAPBEXHLevel2X 4 2 2 2 4" xfId="7355" xr:uid="{5051868A-8881-430C-AE5F-D4CF3B423AEE}"/>
    <cellStyle name="SAPBEXHLevel2X 4 2 2 3" xfId="3218" xr:uid="{0A7BC354-B139-4FE6-8AC5-981CB397EB54}"/>
    <cellStyle name="SAPBEXHLevel2X 4 2 2 3 2" xfId="6320" xr:uid="{341C57BA-793B-4869-B35B-9BC81F4244AF}"/>
    <cellStyle name="SAPBEXHLevel2X 4 2 2 3 2 2" xfId="9422" xr:uid="{BF74F27E-B612-4C2B-8270-E7F8754CE48F}"/>
    <cellStyle name="SAPBEXHLevel2X 4 2 2 3 3" xfId="4772" xr:uid="{E6F6F7D1-F182-429E-90BE-51C59ED67D8D}"/>
    <cellStyle name="SAPBEXHLevel2X 4 2 2 3 4" xfId="7874" xr:uid="{826F0715-16FD-4350-AD27-8D05663488D2}"/>
    <cellStyle name="SAPBEXHLevel2X 4 2 2 4" xfId="2180" xr:uid="{F5220A42-A026-44B5-A8B2-EAA02C7732D2}"/>
    <cellStyle name="SAPBEXHLevel2X 4 2 2 4 2" xfId="5288" xr:uid="{F7BD00BF-79B3-4B22-AD33-0FA924D907D7}"/>
    <cellStyle name="SAPBEXHLevel2X 4 2 2 4 3" xfId="8390" xr:uid="{C71B387C-8443-4F27-AF0D-B753F2B0A9E7}"/>
    <cellStyle name="SAPBEXHLevel2X 4 2 2 5" xfId="3737" xr:uid="{474DAF63-8659-43B1-A17F-0C90658D6738}"/>
    <cellStyle name="SAPBEXHLevel2X 4 2 2 6" xfId="6839" xr:uid="{5FC35F62-13EC-4B17-B6F6-A6F82172145F}"/>
    <cellStyle name="SAPBEXHLevel2X 4 2 3" xfId="1393" xr:uid="{96EEC316-C7BA-4C9B-9F3F-8AB7FE2B7338}"/>
    <cellStyle name="SAPBEXHLevel2X 4 2 3 2" xfId="2440" xr:uid="{3B2D5106-7A11-46BD-8A52-F762DCB94057}"/>
    <cellStyle name="SAPBEXHLevel2X 4 2 3 2 2" xfId="5546" xr:uid="{07E9B405-BA97-4226-A15B-5DFB554EC178}"/>
    <cellStyle name="SAPBEXHLevel2X 4 2 3 2 3" xfId="8648" xr:uid="{D6E6C6AA-56B5-43E0-B6B4-28E5B0A3DE01}"/>
    <cellStyle name="SAPBEXHLevel2X 4 2 3 3" xfId="3995" xr:uid="{0BF32C64-409B-47F4-8A8C-8A7C1C2A151A}"/>
    <cellStyle name="SAPBEXHLevel2X 4 2 3 4" xfId="7097" xr:uid="{37C39749-AC4A-4EAE-B57E-4FBD89632838}"/>
    <cellStyle name="SAPBEXHLevel2X 4 2 4" xfId="2960" xr:uid="{7CCBF3B1-B8B4-4362-969C-E150CD448CA8}"/>
    <cellStyle name="SAPBEXHLevel2X 4 2 4 2" xfId="6062" xr:uid="{7820026C-46A3-40CC-ABB0-87F957B09576}"/>
    <cellStyle name="SAPBEXHLevel2X 4 2 4 2 2" xfId="9164" xr:uid="{EAE2266B-799E-4FCE-9FCF-D360BE72E677}"/>
    <cellStyle name="SAPBEXHLevel2X 4 2 4 3" xfId="4514" xr:uid="{3964F14C-B048-43F1-95F0-BA935908E1F3}"/>
    <cellStyle name="SAPBEXHLevel2X 4 2 4 4" xfId="7616" xr:uid="{204DA040-8E7C-473F-84BF-FB243E6E3AF8}"/>
    <cellStyle name="SAPBEXHLevel2X 4 2 5" xfId="1922" xr:uid="{C4F2C4F1-64D9-4A4F-AB97-DD78A7F4D9AB}"/>
    <cellStyle name="SAPBEXHLevel2X 4 2 5 2" xfId="5030" xr:uid="{AA7220DF-577E-4EA3-824A-E5D48888D7A4}"/>
    <cellStyle name="SAPBEXHLevel2X 4 2 5 3" xfId="8132" xr:uid="{419787EE-9191-4CC2-A412-98FD26897FA6}"/>
    <cellStyle name="SAPBEXHLevel2X 4 2 6" xfId="3479" xr:uid="{1FF920B2-58B7-4D22-80D5-7517A598B67F}"/>
    <cellStyle name="SAPBEXHLevel2X 4 2 7" xfId="6581" xr:uid="{8C0D9A7E-D211-45E3-9A40-A3FCA510595D}"/>
    <cellStyle name="SAPBEXHLevel2X 5" xfId="452" xr:uid="{40026B05-B19B-42E6-A2F4-6CAE8D585173}"/>
    <cellStyle name="SAPBEXHLevel2X 5 2" xfId="863" xr:uid="{51FB0726-8BFA-4939-AD20-54DE2B57E1E0}"/>
    <cellStyle name="SAPBEXHLevel2X 5 2 2" xfId="1136" xr:uid="{ACA76871-35A6-48F6-AC37-52EB881C0D26}"/>
    <cellStyle name="SAPBEXHLevel2X 5 2 2 2" xfId="1652" xr:uid="{08CB1064-16B3-4B71-B396-FA81F3CAEE20}"/>
    <cellStyle name="SAPBEXHLevel2X 5 2 2 2 2" xfId="2699" xr:uid="{FA647286-8F92-4106-B9CB-969B64D7DB21}"/>
    <cellStyle name="SAPBEXHLevel2X 5 2 2 2 2 2" xfId="5805" xr:uid="{53C3C376-3EA2-4191-BADB-76950799399E}"/>
    <cellStyle name="SAPBEXHLevel2X 5 2 2 2 2 3" xfId="8907" xr:uid="{F951D4CD-8C85-4E21-8BDD-4CC91CD86A53}"/>
    <cellStyle name="SAPBEXHLevel2X 5 2 2 2 3" xfId="4254" xr:uid="{6A220649-E0B4-4903-8559-D883EEE97479}"/>
    <cellStyle name="SAPBEXHLevel2X 5 2 2 2 4" xfId="7356" xr:uid="{A978FDFA-BEF7-4DD3-9CF5-780B02DDD7BD}"/>
    <cellStyle name="SAPBEXHLevel2X 5 2 2 3" xfId="3219" xr:uid="{C7D80715-9F53-4619-BACC-DD08C64B275D}"/>
    <cellStyle name="SAPBEXHLevel2X 5 2 2 3 2" xfId="6321" xr:uid="{04D08719-6995-4A4A-B348-390CDA50D27D}"/>
    <cellStyle name="SAPBEXHLevel2X 5 2 2 3 2 2" xfId="9423" xr:uid="{896B0897-CFCB-48F2-B604-8230645BBD86}"/>
    <cellStyle name="SAPBEXHLevel2X 5 2 2 3 3" xfId="4773" xr:uid="{134F3747-E083-4FA3-9A84-A8CB0F3B9745}"/>
    <cellStyle name="SAPBEXHLevel2X 5 2 2 3 4" xfId="7875" xr:uid="{9C7875C9-8FCC-4DED-8C3A-60B44B6343FF}"/>
    <cellStyle name="SAPBEXHLevel2X 5 2 2 4" xfId="2181" xr:uid="{A25DE474-03EF-4E27-98AC-C01B68B42ED5}"/>
    <cellStyle name="SAPBEXHLevel2X 5 2 2 4 2" xfId="5289" xr:uid="{56484FCD-FA76-44A2-A160-77FCAEE7B058}"/>
    <cellStyle name="SAPBEXHLevel2X 5 2 2 4 3" xfId="8391" xr:uid="{42E9B28E-E661-4297-AC92-81F75A988743}"/>
    <cellStyle name="SAPBEXHLevel2X 5 2 2 5" xfId="3738" xr:uid="{10081B2C-9E2F-4802-BCA5-1BE8375C3190}"/>
    <cellStyle name="SAPBEXHLevel2X 5 2 2 6" xfId="6840" xr:uid="{25EBD9F8-61D1-40C1-ADFB-9567D6C380DB}"/>
    <cellStyle name="SAPBEXHLevel2X 5 2 3" xfId="1394" xr:uid="{78883040-F599-43B5-9AA2-D23EE041037C}"/>
    <cellStyle name="SAPBEXHLevel2X 5 2 3 2" xfId="2441" xr:uid="{8D75ED61-67A1-435C-9CBA-3407592DE5C0}"/>
    <cellStyle name="SAPBEXHLevel2X 5 2 3 2 2" xfId="5547" xr:uid="{7573707F-CBF7-4965-BA3D-B25CB8A3657F}"/>
    <cellStyle name="SAPBEXHLevel2X 5 2 3 2 3" xfId="8649" xr:uid="{79C93679-CEA4-4403-83C6-037CF39E08B6}"/>
    <cellStyle name="SAPBEXHLevel2X 5 2 3 3" xfId="3996" xr:uid="{C9492584-DD97-459A-AE8A-2C73D7F1A0B7}"/>
    <cellStyle name="SAPBEXHLevel2X 5 2 3 4" xfId="7098" xr:uid="{F1F41264-48B9-4BB6-9451-67BCBA274427}"/>
    <cellStyle name="SAPBEXHLevel2X 5 2 4" xfId="2961" xr:uid="{56940EC0-A029-42AC-AD66-E4E6B94EBF43}"/>
    <cellStyle name="SAPBEXHLevel2X 5 2 4 2" xfId="6063" xr:uid="{C246F72B-9404-49B5-9EDF-E1661C94FC43}"/>
    <cellStyle name="SAPBEXHLevel2X 5 2 4 2 2" xfId="9165" xr:uid="{B43BBA42-693A-495C-AC42-226383914D2D}"/>
    <cellStyle name="SAPBEXHLevel2X 5 2 4 3" xfId="4515" xr:uid="{A05DF8B7-A99A-455F-82C7-04872F2F6240}"/>
    <cellStyle name="SAPBEXHLevel2X 5 2 4 4" xfId="7617" xr:uid="{364E083B-5B2C-42D0-8C3B-FCC298CC4F48}"/>
    <cellStyle name="SAPBEXHLevel2X 5 2 5" xfId="1923" xr:uid="{9D66AEC5-E3A4-49A9-9F6E-A8E67C80D5F4}"/>
    <cellStyle name="SAPBEXHLevel2X 5 2 5 2" xfId="5031" xr:uid="{62FAC83B-63C2-4424-A0C7-8E93999A3560}"/>
    <cellStyle name="SAPBEXHLevel2X 5 2 5 3" xfId="8133" xr:uid="{19DD2F34-5EC9-46EB-9580-258DDF9F4775}"/>
    <cellStyle name="SAPBEXHLevel2X 5 2 6" xfId="3480" xr:uid="{F2D72CA9-B85B-4B0B-8973-9E584D1DE182}"/>
    <cellStyle name="SAPBEXHLevel2X 5 2 7" xfId="6582" xr:uid="{B167BBB9-8BE3-47D9-B2F6-4D1A47073DFE}"/>
    <cellStyle name="SAPBEXHLevel2X 6" xfId="453" xr:uid="{0081D5C5-C407-41F1-90B7-F38E7DE5C783}"/>
    <cellStyle name="SAPBEXHLevel2X 6 2" xfId="864" xr:uid="{503BEFEA-D331-495B-90EA-D05CF0BE86A8}"/>
    <cellStyle name="SAPBEXHLevel2X 6 2 2" xfId="1137" xr:uid="{F249EEA8-CA8D-4C94-9406-C98A30BC2E43}"/>
    <cellStyle name="SAPBEXHLevel2X 6 2 2 2" xfId="1653" xr:uid="{30B20821-D3F6-44BB-931B-EDC1A6FAF14E}"/>
    <cellStyle name="SAPBEXHLevel2X 6 2 2 2 2" xfId="2700" xr:uid="{2C286632-E8DE-43F6-AD46-4B6E8173A102}"/>
    <cellStyle name="SAPBEXHLevel2X 6 2 2 2 2 2" xfId="5806" xr:uid="{5A86F0ED-4696-4550-AEEF-2822A1949A92}"/>
    <cellStyle name="SAPBEXHLevel2X 6 2 2 2 2 3" xfId="8908" xr:uid="{58B9616D-C57B-49AD-AAF9-69233EAF5AD7}"/>
    <cellStyle name="SAPBEXHLevel2X 6 2 2 2 3" xfId="4255" xr:uid="{8C61C0AC-A55E-4873-A990-603CF0CA5B99}"/>
    <cellStyle name="SAPBEXHLevel2X 6 2 2 2 4" xfId="7357" xr:uid="{E5F8F6A4-51FD-4400-8D1F-66B47C5BEF35}"/>
    <cellStyle name="SAPBEXHLevel2X 6 2 2 3" xfId="3220" xr:uid="{2E93C346-64DD-4607-9678-B7B9ECE6C66B}"/>
    <cellStyle name="SAPBEXHLevel2X 6 2 2 3 2" xfId="6322" xr:uid="{55B89CCA-E386-430C-9F9F-5264B731EC02}"/>
    <cellStyle name="SAPBEXHLevel2X 6 2 2 3 2 2" xfId="9424" xr:uid="{AD07724A-90BF-4CC7-B3B2-1F83EDC1E609}"/>
    <cellStyle name="SAPBEXHLevel2X 6 2 2 3 3" xfId="4774" xr:uid="{1FAB6B75-7C59-44A1-AEC2-F41BC7947DED}"/>
    <cellStyle name="SAPBEXHLevel2X 6 2 2 3 4" xfId="7876" xr:uid="{C7A00C2C-BD38-4D05-86B9-08C5906821DB}"/>
    <cellStyle name="SAPBEXHLevel2X 6 2 2 4" xfId="2182" xr:uid="{0ACF665F-18B9-4040-AE3B-86B540143EA3}"/>
    <cellStyle name="SAPBEXHLevel2X 6 2 2 4 2" xfId="5290" xr:uid="{F0E67A12-D157-409B-A0EE-8DBD63FC56BE}"/>
    <cellStyle name="SAPBEXHLevel2X 6 2 2 4 3" xfId="8392" xr:uid="{CAE12298-C591-4E61-B750-870C24C559C2}"/>
    <cellStyle name="SAPBEXHLevel2X 6 2 2 5" xfId="3739" xr:uid="{08558C4F-4BA1-4C2A-873E-7C35754654C7}"/>
    <cellStyle name="SAPBEXHLevel2X 6 2 2 6" xfId="6841" xr:uid="{157397C6-11CB-476D-BC42-4F2DDBE046CD}"/>
    <cellStyle name="SAPBEXHLevel2X 6 2 3" xfId="1395" xr:uid="{053D65BD-24FC-4CBD-844B-6B2B8D2358AE}"/>
    <cellStyle name="SAPBEXHLevel2X 6 2 3 2" xfId="2442" xr:uid="{0D9F5D9F-3CDA-4C05-86C6-946D3F9E2A0E}"/>
    <cellStyle name="SAPBEXHLevel2X 6 2 3 2 2" xfId="5548" xr:uid="{B41EBA32-E8E1-4EC7-936F-E6FF4B1D20BC}"/>
    <cellStyle name="SAPBEXHLevel2X 6 2 3 2 3" xfId="8650" xr:uid="{8BE432ED-9A12-4766-9E0B-C6767E5EE6D9}"/>
    <cellStyle name="SAPBEXHLevel2X 6 2 3 3" xfId="3997" xr:uid="{DEC48957-B69D-405B-8C09-867C137AD7CB}"/>
    <cellStyle name="SAPBEXHLevel2X 6 2 3 4" xfId="7099" xr:uid="{1CF7EA9F-788A-448A-BE09-FC1ADBFB928B}"/>
    <cellStyle name="SAPBEXHLevel2X 6 2 4" xfId="2962" xr:uid="{FCF15A90-A840-4B99-8348-C3947E93E79E}"/>
    <cellStyle name="SAPBEXHLevel2X 6 2 4 2" xfId="6064" xr:uid="{37D5453C-FAFF-4D67-836E-F3259E4F4F0A}"/>
    <cellStyle name="SAPBEXHLevel2X 6 2 4 2 2" xfId="9166" xr:uid="{C0EA9FD9-86F0-4796-8F97-7435795DEC40}"/>
    <cellStyle name="SAPBEXHLevel2X 6 2 4 3" xfId="4516" xr:uid="{327DBC23-084E-4FA3-9F54-FC08880A6878}"/>
    <cellStyle name="SAPBEXHLevel2X 6 2 4 4" xfId="7618" xr:uid="{9B007A1E-7600-4C96-A88E-0D1370161F9C}"/>
    <cellStyle name="SAPBEXHLevel2X 6 2 5" xfId="1924" xr:uid="{07323488-0F19-4B4A-AA5B-E8B1BFC0B539}"/>
    <cellStyle name="SAPBEXHLevel2X 6 2 5 2" xfId="5032" xr:uid="{3CF876D0-F4B1-4A9A-B916-5DE7143A432B}"/>
    <cellStyle name="SAPBEXHLevel2X 6 2 5 3" xfId="8134" xr:uid="{BF4AC459-4A59-4E46-88DE-EFDF06912FEE}"/>
    <cellStyle name="SAPBEXHLevel2X 6 2 6" xfId="3481" xr:uid="{0EA04E32-F1A1-43DD-BDEF-0DE115B4CF70}"/>
    <cellStyle name="SAPBEXHLevel2X 6 2 7" xfId="6583" xr:uid="{EFC29BD2-FD87-4517-B567-ADC9AC8FEB62}"/>
    <cellStyle name="SAPBEXHLevel2X 7" xfId="454" xr:uid="{4E43C8C5-3120-474A-9590-D0D0D413FB6E}"/>
    <cellStyle name="SAPBEXHLevel2X 7 2" xfId="865" xr:uid="{326B234D-86E4-4B68-B6C2-E4738D5D718F}"/>
    <cellStyle name="SAPBEXHLevel2X 7 2 2" xfId="1138" xr:uid="{4078C8C2-EA96-409C-97C2-B1A07E8BF1CE}"/>
    <cellStyle name="SAPBEXHLevel2X 7 2 2 2" xfId="1654" xr:uid="{E1527002-D600-4CEB-BF6B-95D0DD5E3E48}"/>
    <cellStyle name="SAPBEXHLevel2X 7 2 2 2 2" xfId="2701" xr:uid="{EE9D7D90-1662-4F2D-A819-0718B2D3F2E6}"/>
    <cellStyle name="SAPBEXHLevel2X 7 2 2 2 2 2" xfId="5807" xr:uid="{F6F2154B-7F72-4D45-8A1D-DD48631E702D}"/>
    <cellStyle name="SAPBEXHLevel2X 7 2 2 2 2 3" xfId="8909" xr:uid="{FC1DF9D0-5CA0-46AA-9855-5D0D23D68262}"/>
    <cellStyle name="SAPBEXHLevel2X 7 2 2 2 3" xfId="4256" xr:uid="{8DB8F7C7-9D3C-47B8-A10E-1FDF9FF53C5B}"/>
    <cellStyle name="SAPBEXHLevel2X 7 2 2 2 4" xfId="7358" xr:uid="{4BA41E16-0005-4CF9-AD55-EC106B8B52F6}"/>
    <cellStyle name="SAPBEXHLevel2X 7 2 2 3" xfId="3221" xr:uid="{7A3AB5ED-EF25-44CB-BEBE-226991A0790F}"/>
    <cellStyle name="SAPBEXHLevel2X 7 2 2 3 2" xfId="6323" xr:uid="{8B23AFFE-FB60-4F9D-AC76-36C273453F0A}"/>
    <cellStyle name="SAPBEXHLevel2X 7 2 2 3 2 2" xfId="9425" xr:uid="{5858B1BD-5E5B-42D3-ACF9-AB8F97D66DE6}"/>
    <cellStyle name="SAPBEXHLevel2X 7 2 2 3 3" xfId="4775" xr:uid="{A5DCEFAD-9F7F-4799-97B9-61DA28366DA9}"/>
    <cellStyle name="SAPBEXHLevel2X 7 2 2 3 4" xfId="7877" xr:uid="{84C6C9CF-D4FA-421C-AB75-168114DBCBE5}"/>
    <cellStyle name="SAPBEXHLevel2X 7 2 2 4" xfId="2183" xr:uid="{7373CC27-3F67-4352-B151-CCF3CAAB1161}"/>
    <cellStyle name="SAPBEXHLevel2X 7 2 2 4 2" xfId="5291" xr:uid="{6A1C1714-D81C-4802-BA86-7A26F414C74D}"/>
    <cellStyle name="SAPBEXHLevel2X 7 2 2 4 3" xfId="8393" xr:uid="{D1882784-19E4-4B12-822B-73784F8FC0E8}"/>
    <cellStyle name="SAPBEXHLevel2X 7 2 2 5" xfId="3740" xr:uid="{004744DE-90A1-4D22-B05F-5CDDEED74AF1}"/>
    <cellStyle name="SAPBEXHLevel2X 7 2 2 6" xfId="6842" xr:uid="{9ED1A45E-7326-4030-9AEB-C69E672CAC6F}"/>
    <cellStyle name="SAPBEXHLevel2X 7 2 3" xfId="1396" xr:uid="{7C5CFFDD-1CCB-445E-B9C8-F5B8A0887B18}"/>
    <cellStyle name="SAPBEXHLevel2X 7 2 3 2" xfId="2443" xr:uid="{B7CD7A8F-3F18-4D91-99CA-CC0E845A143A}"/>
    <cellStyle name="SAPBEXHLevel2X 7 2 3 2 2" xfId="5549" xr:uid="{854C1144-6EDC-47B5-BC8A-3BB2A35011C8}"/>
    <cellStyle name="SAPBEXHLevel2X 7 2 3 2 3" xfId="8651" xr:uid="{ED5E79AB-D707-497A-9661-1AF2BD6876BC}"/>
    <cellStyle name="SAPBEXHLevel2X 7 2 3 3" xfId="3998" xr:uid="{D05E59B9-C777-4D80-8F2D-871DC07F0AD8}"/>
    <cellStyle name="SAPBEXHLevel2X 7 2 3 4" xfId="7100" xr:uid="{2FE72303-629A-443D-B809-F820D9EDB64A}"/>
    <cellStyle name="SAPBEXHLevel2X 7 2 4" xfId="2963" xr:uid="{145A9A4E-9F3F-45E9-AC12-7820F64F2DDC}"/>
    <cellStyle name="SAPBEXHLevel2X 7 2 4 2" xfId="6065" xr:uid="{49E8B1FF-73FF-4BC2-A7E5-9142824EAB31}"/>
    <cellStyle name="SAPBEXHLevel2X 7 2 4 2 2" xfId="9167" xr:uid="{206A8E64-40DF-4C2E-B5B2-332D4D1EE531}"/>
    <cellStyle name="SAPBEXHLevel2X 7 2 4 3" xfId="4517" xr:uid="{7E1E188C-CB06-47FA-9B82-A5E10137B9C1}"/>
    <cellStyle name="SAPBEXHLevel2X 7 2 4 4" xfId="7619" xr:uid="{02EB6C51-0330-4E4D-AB28-3C6EB3558312}"/>
    <cellStyle name="SAPBEXHLevel2X 7 2 5" xfId="1925" xr:uid="{1A75F4BD-6561-4D5C-A906-49672CC6A40B}"/>
    <cellStyle name="SAPBEXHLevel2X 7 2 5 2" xfId="5033" xr:uid="{9714F834-0835-4064-9190-470B86DDA51B}"/>
    <cellStyle name="SAPBEXHLevel2X 7 2 5 3" xfId="8135" xr:uid="{035A05B8-7DA3-4F05-8904-933382AEDF49}"/>
    <cellStyle name="SAPBEXHLevel2X 7 2 6" xfId="3482" xr:uid="{C45C4A69-9C8D-4E18-81E7-6A8492A3C22E}"/>
    <cellStyle name="SAPBEXHLevel2X 7 2 7" xfId="6584" xr:uid="{20B588EE-492A-48BD-B01A-9BB2F96AD501}"/>
    <cellStyle name="SAPBEXHLevel2X 8" xfId="455" xr:uid="{FC1BC110-EADE-4441-8E9B-DDFEE6BE9297}"/>
    <cellStyle name="SAPBEXHLevel2X 8 2" xfId="866" xr:uid="{B0F3E5D5-EE99-41B4-BBB1-69D227F30498}"/>
    <cellStyle name="SAPBEXHLevel2X 8 2 2" xfId="1139" xr:uid="{51A192AE-C3C6-483A-B065-064F9612F3CA}"/>
    <cellStyle name="SAPBEXHLevel2X 8 2 2 2" xfId="1655" xr:uid="{AE32B61F-C51C-4F85-AC76-C4C01903138C}"/>
    <cellStyle name="SAPBEXHLevel2X 8 2 2 2 2" xfId="2702" xr:uid="{A613CA56-9810-4CDE-984D-6D5DCCC6B8D3}"/>
    <cellStyle name="SAPBEXHLevel2X 8 2 2 2 2 2" xfId="5808" xr:uid="{C155A896-3F8B-4C00-AECB-CB876C44781F}"/>
    <cellStyle name="SAPBEXHLevel2X 8 2 2 2 2 3" xfId="8910" xr:uid="{6A91B7AF-9E7F-47D7-8AFB-3EBEEA2000A8}"/>
    <cellStyle name="SAPBEXHLevel2X 8 2 2 2 3" xfId="4257" xr:uid="{0634DBE5-5763-4648-AEBA-3059D1913317}"/>
    <cellStyle name="SAPBEXHLevel2X 8 2 2 2 4" xfId="7359" xr:uid="{85A03C47-9F6E-4997-9DC9-9953D9792A0D}"/>
    <cellStyle name="SAPBEXHLevel2X 8 2 2 3" xfId="3222" xr:uid="{E8A66EFB-A576-4824-A743-899552EE0BD6}"/>
    <cellStyle name="SAPBEXHLevel2X 8 2 2 3 2" xfId="6324" xr:uid="{EAF5B09D-446F-40D2-B5FB-C7C025E288A4}"/>
    <cellStyle name="SAPBEXHLevel2X 8 2 2 3 2 2" xfId="9426" xr:uid="{5A586CAB-8B86-4A62-9028-88FBDD502832}"/>
    <cellStyle name="SAPBEXHLevel2X 8 2 2 3 3" xfId="4776" xr:uid="{36224323-7934-4309-B229-3850EC4DC1C1}"/>
    <cellStyle name="SAPBEXHLevel2X 8 2 2 3 4" xfId="7878" xr:uid="{410276A7-8711-42CB-8EE6-6CD575A460B5}"/>
    <cellStyle name="SAPBEXHLevel2X 8 2 2 4" xfId="2184" xr:uid="{45114801-66E2-4299-B1FA-EBF239D56A03}"/>
    <cellStyle name="SAPBEXHLevel2X 8 2 2 4 2" xfId="5292" xr:uid="{EBDDDD87-03EC-408F-97BD-B71FDE7B264E}"/>
    <cellStyle name="SAPBEXHLevel2X 8 2 2 4 3" xfId="8394" xr:uid="{FC5834C5-7E96-458B-93D1-C650242B0C64}"/>
    <cellStyle name="SAPBEXHLevel2X 8 2 2 5" xfId="3741" xr:uid="{AF54E1A8-E688-460E-9A4E-D8CEEB815689}"/>
    <cellStyle name="SAPBEXHLevel2X 8 2 2 6" xfId="6843" xr:uid="{E11E7EF2-A1D1-4F3D-A23F-FF78EE197779}"/>
    <cellStyle name="SAPBEXHLevel2X 8 2 3" xfId="1397" xr:uid="{65CC86DF-8AB5-4866-BD72-0DF3448F1373}"/>
    <cellStyle name="SAPBEXHLevel2X 8 2 3 2" xfId="2444" xr:uid="{BF1DA639-3992-4812-AE5A-52F5D4AC85E4}"/>
    <cellStyle name="SAPBEXHLevel2X 8 2 3 2 2" xfId="5550" xr:uid="{8C490307-A345-4DF3-8ADD-24F0E87AAF38}"/>
    <cellStyle name="SAPBEXHLevel2X 8 2 3 2 3" xfId="8652" xr:uid="{D39DEC96-3DBF-4849-BF23-D695B835AA02}"/>
    <cellStyle name="SAPBEXHLevel2X 8 2 3 3" xfId="3999" xr:uid="{9A37F1D5-D56C-461D-8020-5F432D9CBC84}"/>
    <cellStyle name="SAPBEXHLevel2X 8 2 3 4" xfId="7101" xr:uid="{278AD5D5-F2ED-41E6-A67C-CB4CDBA1DE76}"/>
    <cellStyle name="SAPBEXHLevel2X 8 2 4" xfId="2964" xr:uid="{8BE36200-1183-476E-93D1-D903423748A7}"/>
    <cellStyle name="SAPBEXHLevel2X 8 2 4 2" xfId="6066" xr:uid="{A83F9853-32FE-4AE5-8CB9-41E3E13BFC98}"/>
    <cellStyle name="SAPBEXHLevel2X 8 2 4 2 2" xfId="9168" xr:uid="{CDB52030-995F-470D-8375-8836B978FFEF}"/>
    <cellStyle name="SAPBEXHLevel2X 8 2 4 3" xfId="4518" xr:uid="{77BB5A9E-979A-429F-8587-E0A538A8FA01}"/>
    <cellStyle name="SAPBEXHLevel2X 8 2 4 4" xfId="7620" xr:uid="{DAC19751-5581-443E-B42A-8FD54D6AAF01}"/>
    <cellStyle name="SAPBEXHLevel2X 8 2 5" xfId="1926" xr:uid="{FEE5DB8E-A162-4FD0-A301-A28225828B3B}"/>
    <cellStyle name="SAPBEXHLevel2X 8 2 5 2" xfId="5034" xr:uid="{3DD87EA3-4786-42D0-902C-6277AB51257D}"/>
    <cellStyle name="SAPBEXHLevel2X 8 2 5 3" xfId="8136" xr:uid="{C073EB3B-578C-4250-9B68-F8D5164DC3B2}"/>
    <cellStyle name="SAPBEXHLevel2X 8 2 6" xfId="3483" xr:uid="{B9B4FE1C-2526-40C9-AACB-212D47E7412F}"/>
    <cellStyle name="SAPBEXHLevel2X 8 2 7" xfId="6585" xr:uid="{A9BE1657-1A9B-49ED-8B3A-B4BE938AE817}"/>
    <cellStyle name="SAPBEXHLevel2X 9" xfId="456" xr:uid="{C0D1E2CB-2EE7-409B-A1FE-09AAA2E765F8}"/>
    <cellStyle name="SAPBEXHLevel2X 9 2" xfId="867" xr:uid="{453A6A6B-E452-4A8E-8B2D-DCD333CC0105}"/>
    <cellStyle name="SAPBEXHLevel2X 9 2 2" xfId="1140" xr:uid="{F871E435-B573-409E-A947-0769284C2D94}"/>
    <cellStyle name="SAPBEXHLevel2X 9 2 2 2" xfId="1656" xr:uid="{9C7105F0-023A-480C-A820-ED265AE96B88}"/>
    <cellStyle name="SAPBEXHLevel2X 9 2 2 2 2" xfId="2703" xr:uid="{F0030834-4893-4793-93AB-B4B9A81A7328}"/>
    <cellStyle name="SAPBEXHLevel2X 9 2 2 2 2 2" xfId="5809" xr:uid="{139843F5-F10B-4612-A8A7-1E02FBD25FD4}"/>
    <cellStyle name="SAPBEXHLevel2X 9 2 2 2 2 3" xfId="8911" xr:uid="{A275E374-E816-422B-B2D8-F59CEB2C3713}"/>
    <cellStyle name="SAPBEXHLevel2X 9 2 2 2 3" xfId="4258" xr:uid="{204A4D05-F8F8-4F34-B9AF-3B3EEB90C4A4}"/>
    <cellStyle name="SAPBEXHLevel2X 9 2 2 2 4" xfId="7360" xr:uid="{F42EDC43-B013-4EBD-A650-57B00CD75594}"/>
    <cellStyle name="SAPBEXHLevel2X 9 2 2 3" xfId="3223" xr:uid="{9B96909B-662F-4FE8-BB54-EC0E346E1D50}"/>
    <cellStyle name="SAPBEXHLevel2X 9 2 2 3 2" xfId="6325" xr:uid="{5CF7DDD7-DC61-4D91-9505-05AEA42B9E35}"/>
    <cellStyle name="SAPBEXHLevel2X 9 2 2 3 2 2" xfId="9427" xr:uid="{A8FC0758-A005-49A9-98C1-D4476D28CCD9}"/>
    <cellStyle name="SAPBEXHLevel2X 9 2 2 3 3" xfId="4777" xr:uid="{8246B05D-4EEF-4399-9F57-D6423EA8DDBB}"/>
    <cellStyle name="SAPBEXHLevel2X 9 2 2 3 4" xfId="7879" xr:uid="{1F2697F6-CC48-4579-A202-B62DC459D8EC}"/>
    <cellStyle name="SAPBEXHLevel2X 9 2 2 4" xfId="2185" xr:uid="{A2C5DC45-06A6-4372-A286-B99C0A939740}"/>
    <cellStyle name="SAPBEXHLevel2X 9 2 2 4 2" xfId="5293" xr:uid="{9A0508E8-86C9-4CC3-8C70-9E4250162491}"/>
    <cellStyle name="SAPBEXHLevel2X 9 2 2 4 3" xfId="8395" xr:uid="{9ABEB4C8-3AAB-4D7A-AA22-B316F44720B0}"/>
    <cellStyle name="SAPBEXHLevel2X 9 2 2 5" xfId="3742" xr:uid="{06CA5316-C9E4-466B-A8AC-574FF8F3DCEC}"/>
    <cellStyle name="SAPBEXHLevel2X 9 2 2 6" xfId="6844" xr:uid="{8E881764-8F4A-4620-9094-59539851B326}"/>
    <cellStyle name="SAPBEXHLevel2X 9 2 3" xfId="1398" xr:uid="{C0A6DAED-E4F0-4E80-BD2D-0691BC24B83C}"/>
    <cellStyle name="SAPBEXHLevel2X 9 2 3 2" xfId="2445" xr:uid="{F276E50C-1BD6-4BED-8DF6-3034C4BAB386}"/>
    <cellStyle name="SAPBEXHLevel2X 9 2 3 2 2" xfId="5551" xr:uid="{4EA79281-C1B3-4B4E-91C9-5A330B558E78}"/>
    <cellStyle name="SAPBEXHLevel2X 9 2 3 2 3" xfId="8653" xr:uid="{A73FB16E-26DD-403B-B757-3F4BD8217098}"/>
    <cellStyle name="SAPBEXHLevel2X 9 2 3 3" xfId="4000" xr:uid="{D7189A00-43ED-48D6-88C8-AF9096040096}"/>
    <cellStyle name="SAPBEXHLevel2X 9 2 3 4" xfId="7102" xr:uid="{B0DC0489-7628-4CC2-B15F-E23BDEFD4B76}"/>
    <cellStyle name="SAPBEXHLevel2X 9 2 4" xfId="2965" xr:uid="{7C05DBB7-93D4-47D5-B3CB-4C7EC889A66B}"/>
    <cellStyle name="SAPBEXHLevel2X 9 2 4 2" xfId="6067" xr:uid="{3666AB38-62BE-4C13-8CCE-DB2260E6F4FB}"/>
    <cellStyle name="SAPBEXHLevel2X 9 2 4 2 2" xfId="9169" xr:uid="{81F95BFE-B783-4106-98A2-234A5DEDC1A5}"/>
    <cellStyle name="SAPBEXHLevel2X 9 2 4 3" xfId="4519" xr:uid="{0518C332-6AC6-47A0-80B3-3DEED083B1D6}"/>
    <cellStyle name="SAPBEXHLevel2X 9 2 4 4" xfId="7621" xr:uid="{5CF5850A-9A3A-41EF-8DEF-343A952DBE64}"/>
    <cellStyle name="SAPBEXHLevel2X 9 2 5" xfId="1927" xr:uid="{DA483537-F578-43DF-AAA7-F89855FDB306}"/>
    <cellStyle name="SAPBEXHLevel2X 9 2 5 2" xfId="5035" xr:uid="{11ADF102-64F5-427D-B585-C1FC2D8C17F4}"/>
    <cellStyle name="SAPBEXHLevel2X 9 2 5 3" xfId="8137" xr:uid="{01ACC75A-CD91-40A6-9AA9-AC153C885562}"/>
    <cellStyle name="SAPBEXHLevel2X 9 2 6" xfId="3484" xr:uid="{A9F9A935-583C-4DAB-9B93-BE49720F6D25}"/>
    <cellStyle name="SAPBEXHLevel2X 9 2 7" xfId="6586" xr:uid="{B8F901AD-5175-4845-93B0-546B4F413749}"/>
    <cellStyle name="SAPBEXHLevel2X_7-р_Из_Системы" xfId="457" xr:uid="{B2F83404-23AD-4702-9CA7-A26532DA8FB6}"/>
    <cellStyle name="SAPBEXHLevel3" xfId="458" xr:uid="{5722A75E-CA3F-403C-925F-A84DB0F36726}"/>
    <cellStyle name="SAPBEXHLevel3 2" xfId="459" xr:uid="{D35F9A73-6831-4101-B339-C2E4F4FAEE2D}"/>
    <cellStyle name="SAPBEXHLevel3 2 2" xfId="868" xr:uid="{219CE5F6-6B62-4059-A40A-91094DBA46EA}"/>
    <cellStyle name="SAPBEXHLevel3 2 2 2" xfId="1141" xr:uid="{423163DC-3063-48F1-BA6C-DCB177799943}"/>
    <cellStyle name="SAPBEXHLevel3 2 2 2 2" xfId="1657" xr:uid="{682333A0-75AE-45F0-AF58-5EA5E5E8C281}"/>
    <cellStyle name="SAPBEXHLevel3 2 2 2 2 2" xfId="2704" xr:uid="{AD79B8A0-29A0-45CF-9AE7-48D9AD7F1EBF}"/>
    <cellStyle name="SAPBEXHLevel3 2 2 2 2 2 2" xfId="5810" xr:uid="{A18F246B-D8AE-4CB5-84C6-4270F6DF9DB4}"/>
    <cellStyle name="SAPBEXHLevel3 2 2 2 2 2 3" xfId="8912" xr:uid="{0F6761D4-A8BB-4122-A2A4-0ECC53A40CB9}"/>
    <cellStyle name="SAPBEXHLevel3 2 2 2 2 3" xfId="4259" xr:uid="{1F509A16-7780-4B17-A74B-602C5F29DD2E}"/>
    <cellStyle name="SAPBEXHLevel3 2 2 2 2 4" xfId="7361" xr:uid="{B1ACEA45-370A-4891-8F22-6E4243578FFC}"/>
    <cellStyle name="SAPBEXHLevel3 2 2 2 3" xfId="3224" xr:uid="{34C32D72-BAC2-46A0-BAC7-C47238435BB7}"/>
    <cellStyle name="SAPBEXHLevel3 2 2 2 3 2" xfId="6326" xr:uid="{77735A9B-AA76-449C-A26F-02D07DD099F2}"/>
    <cellStyle name="SAPBEXHLevel3 2 2 2 3 2 2" xfId="9428" xr:uid="{3D6BBDA9-3FA2-4402-89DE-6B60695735BA}"/>
    <cellStyle name="SAPBEXHLevel3 2 2 2 3 3" xfId="4778" xr:uid="{98FB7A7C-7086-4737-AF56-26B1CAA04079}"/>
    <cellStyle name="SAPBEXHLevel3 2 2 2 3 4" xfId="7880" xr:uid="{52E076E0-53CD-4D5A-A0EC-66D9EF47336D}"/>
    <cellStyle name="SAPBEXHLevel3 2 2 2 4" xfId="2186" xr:uid="{83DE9897-F956-44BA-A159-791326F53DEB}"/>
    <cellStyle name="SAPBEXHLevel3 2 2 2 4 2" xfId="5294" xr:uid="{DA158A37-9CD0-45D0-A2C2-4A3A872D57A6}"/>
    <cellStyle name="SAPBEXHLevel3 2 2 2 4 3" xfId="8396" xr:uid="{98280CF9-DC4D-410B-A03D-F4730AFA0462}"/>
    <cellStyle name="SAPBEXHLevel3 2 2 2 5" xfId="3743" xr:uid="{FA2D38F6-D6CA-447C-A691-C51F9EE74E9C}"/>
    <cellStyle name="SAPBEXHLevel3 2 2 2 6" xfId="6845" xr:uid="{2C0410D1-1DD3-439B-A3F8-1845DB3A1941}"/>
    <cellStyle name="SAPBEXHLevel3 2 2 3" xfId="1399" xr:uid="{1BDBAC08-8C2E-44D7-AF05-514D4EDB7A0A}"/>
    <cellStyle name="SAPBEXHLevel3 2 2 3 2" xfId="2446" xr:uid="{9DEE46AD-9918-425E-9F98-03925C79F585}"/>
    <cellStyle name="SAPBEXHLevel3 2 2 3 2 2" xfId="5552" xr:uid="{D9AD5FBE-F84B-4A85-A1FE-63839B540047}"/>
    <cellStyle name="SAPBEXHLevel3 2 2 3 2 3" xfId="8654" xr:uid="{CF3D7870-4AA1-4EA1-B467-418B358B2351}"/>
    <cellStyle name="SAPBEXHLevel3 2 2 3 3" xfId="4001" xr:uid="{D0BA06C6-4FAE-4286-8585-93240BC18946}"/>
    <cellStyle name="SAPBEXHLevel3 2 2 3 4" xfId="7103" xr:uid="{F69CA752-FDFC-48C3-AD53-441020C7E0E4}"/>
    <cellStyle name="SAPBEXHLevel3 2 2 4" xfId="2966" xr:uid="{E4690D20-96E7-4967-AF39-22CDE54DB53E}"/>
    <cellStyle name="SAPBEXHLevel3 2 2 4 2" xfId="6068" xr:uid="{8CC2B3AE-769D-46DC-9B3A-FFD47CC6067D}"/>
    <cellStyle name="SAPBEXHLevel3 2 2 4 2 2" xfId="9170" xr:uid="{BF5D2C6A-00A1-40D1-8C4F-AABB0C6E2785}"/>
    <cellStyle name="SAPBEXHLevel3 2 2 4 3" xfId="4520" xr:uid="{C32DF5AB-C1F0-41C5-A000-CC0D778313DC}"/>
    <cellStyle name="SAPBEXHLevel3 2 2 4 4" xfId="7622" xr:uid="{CE04E7B0-6F0A-44A4-BC43-1DDF39DEC52D}"/>
    <cellStyle name="SAPBEXHLevel3 2 2 5" xfId="1928" xr:uid="{0EB3E414-0E01-40D7-92F2-8C763A90F6AC}"/>
    <cellStyle name="SAPBEXHLevel3 2 2 5 2" xfId="5036" xr:uid="{EB12E5EE-5759-4751-95E7-8E7477779088}"/>
    <cellStyle name="SAPBEXHLevel3 2 2 5 3" xfId="8138" xr:uid="{E667CD33-A057-4AA2-B75B-A4354118A6EF}"/>
    <cellStyle name="SAPBEXHLevel3 2 2 6" xfId="3485" xr:uid="{53A0524F-E906-4145-8557-B69A2D3197DE}"/>
    <cellStyle name="SAPBEXHLevel3 2 2 7" xfId="6587" xr:uid="{028D0E98-D739-4FC4-8BFF-B662D7533283}"/>
    <cellStyle name="SAPBEXHLevel3 3" xfId="460" xr:uid="{9D0DBC96-C5C1-44F6-887C-7F32D42ACFCE}"/>
    <cellStyle name="SAPBEXHLevel3 3 2" xfId="869" xr:uid="{7A593E4E-D46C-4D58-B46E-F59B53D06017}"/>
    <cellStyle name="SAPBEXHLevel3 3 2 2" xfId="1142" xr:uid="{FF9186B4-15BB-4C1B-9AFF-5E95ADC0A639}"/>
    <cellStyle name="SAPBEXHLevel3 3 2 2 2" xfId="1658" xr:uid="{AF62D26B-F39B-49F8-9606-FFF9B22C6CBB}"/>
    <cellStyle name="SAPBEXHLevel3 3 2 2 2 2" xfId="2705" xr:uid="{48CF2063-94BE-41DD-861B-E9E023BA8202}"/>
    <cellStyle name="SAPBEXHLevel3 3 2 2 2 2 2" xfId="5811" xr:uid="{40550E62-FD84-4FF1-86C1-F1087D1F4862}"/>
    <cellStyle name="SAPBEXHLevel3 3 2 2 2 2 3" xfId="8913" xr:uid="{8961B7EB-E8B0-4F3F-BB4B-0F1609468E80}"/>
    <cellStyle name="SAPBEXHLevel3 3 2 2 2 3" xfId="4260" xr:uid="{BE9018DD-DF65-43C4-87B5-8F0502FAB0DC}"/>
    <cellStyle name="SAPBEXHLevel3 3 2 2 2 4" xfId="7362" xr:uid="{01EF8548-B955-47A2-A9AC-11ED41715A0C}"/>
    <cellStyle name="SAPBEXHLevel3 3 2 2 3" xfId="3225" xr:uid="{EF7D2885-9705-444A-B661-D82C166B5221}"/>
    <cellStyle name="SAPBEXHLevel3 3 2 2 3 2" xfId="6327" xr:uid="{C3CAB446-412E-4884-8D08-2096014BCEED}"/>
    <cellStyle name="SAPBEXHLevel3 3 2 2 3 2 2" xfId="9429" xr:uid="{F08C6EA2-EC6E-46D7-8B43-6B78863ABE46}"/>
    <cellStyle name="SAPBEXHLevel3 3 2 2 3 3" xfId="4779" xr:uid="{38807DBE-7BF7-4535-864D-0932398D0F60}"/>
    <cellStyle name="SAPBEXHLevel3 3 2 2 3 4" xfId="7881" xr:uid="{2540444C-57AB-48FB-B19E-00BAA11240D9}"/>
    <cellStyle name="SAPBEXHLevel3 3 2 2 4" xfId="2187" xr:uid="{5D48515D-FADA-4821-9196-7EAED9A0A731}"/>
    <cellStyle name="SAPBEXHLevel3 3 2 2 4 2" xfId="5295" xr:uid="{A09119BB-1475-456B-BC17-BAD0E35B993C}"/>
    <cellStyle name="SAPBEXHLevel3 3 2 2 4 3" xfId="8397" xr:uid="{185A77D2-E27F-4DAA-A7EB-E0E1210E864B}"/>
    <cellStyle name="SAPBEXHLevel3 3 2 2 5" xfId="3744" xr:uid="{72416FBD-B793-47EB-B6C0-74B764CC7FF0}"/>
    <cellStyle name="SAPBEXHLevel3 3 2 2 6" xfId="6846" xr:uid="{CE3BB3BB-7FE0-4335-BC0E-FE0B1D589BAF}"/>
    <cellStyle name="SAPBEXHLevel3 3 2 3" xfId="1400" xr:uid="{99A4F533-DCED-4B2A-AB88-3781780DABCA}"/>
    <cellStyle name="SAPBEXHLevel3 3 2 3 2" xfId="2447" xr:uid="{C94A8947-303D-4C87-8099-3AC6814649DB}"/>
    <cellStyle name="SAPBEXHLevel3 3 2 3 2 2" xfId="5553" xr:uid="{140F6808-E39E-457F-8A26-3E280E5589D5}"/>
    <cellStyle name="SAPBEXHLevel3 3 2 3 2 3" xfId="8655" xr:uid="{C0E35203-4256-46CE-93E6-64072005819A}"/>
    <cellStyle name="SAPBEXHLevel3 3 2 3 3" xfId="4002" xr:uid="{1A1164B1-9CE6-4B35-83BB-191C39055D39}"/>
    <cellStyle name="SAPBEXHLevel3 3 2 3 4" xfId="7104" xr:uid="{3B74F309-215A-4015-BC84-1D441B912F4D}"/>
    <cellStyle name="SAPBEXHLevel3 3 2 4" xfId="2967" xr:uid="{4D1F5E7A-4F6D-42C6-A9B9-D575244A53F6}"/>
    <cellStyle name="SAPBEXHLevel3 3 2 4 2" xfId="6069" xr:uid="{1ED6A14D-9435-45FF-9A5A-C67A1E1B3CB0}"/>
    <cellStyle name="SAPBEXHLevel3 3 2 4 2 2" xfId="9171" xr:uid="{4B11CC49-066E-419A-9861-CBFD068D870F}"/>
    <cellStyle name="SAPBEXHLevel3 3 2 4 3" xfId="4521" xr:uid="{B09F2980-A981-407D-93D8-2AAB33E60437}"/>
    <cellStyle name="SAPBEXHLevel3 3 2 4 4" xfId="7623" xr:uid="{A2D2EC6A-9AFE-4E8B-BFD0-3783A6381F46}"/>
    <cellStyle name="SAPBEXHLevel3 3 2 5" xfId="1929" xr:uid="{14810016-2C36-40D4-AC28-5D4FB9DF267D}"/>
    <cellStyle name="SAPBEXHLevel3 3 2 5 2" xfId="5037" xr:uid="{85CE9FB5-91D5-4DD0-9EF3-666B167E00A5}"/>
    <cellStyle name="SAPBEXHLevel3 3 2 5 3" xfId="8139" xr:uid="{D6DF7751-39E5-43D7-A854-83A6E37CE4B8}"/>
    <cellStyle name="SAPBEXHLevel3 3 2 6" xfId="3486" xr:uid="{23A4A2AE-121D-4196-AEAF-A6C25CAF2EDF}"/>
    <cellStyle name="SAPBEXHLevel3 3 2 7" xfId="6588" xr:uid="{52C994EF-23AB-4606-8C50-C7FE384F8FE5}"/>
    <cellStyle name="SAPBEXHLevel3 4" xfId="461" xr:uid="{5AA0F60A-C570-4B72-A680-740C5EE12958}"/>
    <cellStyle name="SAPBEXHLevel3 4 2" xfId="870" xr:uid="{A7C9C871-F40B-4CF4-A223-FEEAFED6B412}"/>
    <cellStyle name="SAPBEXHLevel3 4 2 2" xfId="1143" xr:uid="{5E7EB0C3-757E-44B3-8FB8-237C05503688}"/>
    <cellStyle name="SAPBEXHLevel3 4 2 2 2" xfId="1659" xr:uid="{BCE31667-7FB8-44B7-91A1-A6AD18D5CB88}"/>
    <cellStyle name="SAPBEXHLevel3 4 2 2 2 2" xfId="2706" xr:uid="{A62C5EB2-38B1-4ACA-B658-6168B9D5CF4F}"/>
    <cellStyle name="SAPBEXHLevel3 4 2 2 2 2 2" xfId="5812" xr:uid="{49429496-4001-4F8D-B8A1-3DB95F7B4683}"/>
    <cellStyle name="SAPBEXHLevel3 4 2 2 2 2 3" xfId="8914" xr:uid="{FC519CA5-7E00-4C77-9583-CB828F8193D1}"/>
    <cellStyle name="SAPBEXHLevel3 4 2 2 2 3" xfId="4261" xr:uid="{AA1F261B-FE90-45B2-8C97-F1521D381556}"/>
    <cellStyle name="SAPBEXHLevel3 4 2 2 2 4" xfId="7363" xr:uid="{4B252A44-D845-422F-89D0-F64AC867A139}"/>
    <cellStyle name="SAPBEXHLevel3 4 2 2 3" xfId="3226" xr:uid="{1E6FE7EA-E902-4E0D-A8D9-1E7826B697CA}"/>
    <cellStyle name="SAPBEXHLevel3 4 2 2 3 2" xfId="6328" xr:uid="{86851C41-3C4D-4DEA-B1E4-3CF1A294725D}"/>
    <cellStyle name="SAPBEXHLevel3 4 2 2 3 2 2" xfId="9430" xr:uid="{498ED049-8DCF-44FF-B2A3-23D886FA0FF2}"/>
    <cellStyle name="SAPBEXHLevel3 4 2 2 3 3" xfId="4780" xr:uid="{2F6D7583-33C9-499A-B72D-DB709239C7CC}"/>
    <cellStyle name="SAPBEXHLevel3 4 2 2 3 4" xfId="7882" xr:uid="{1BA81BF0-DFDA-4E4F-A479-31ED2CC1796E}"/>
    <cellStyle name="SAPBEXHLevel3 4 2 2 4" xfId="2188" xr:uid="{D312E513-C93A-4A8E-988C-0DC5483700A4}"/>
    <cellStyle name="SAPBEXHLevel3 4 2 2 4 2" xfId="5296" xr:uid="{1E14FB8D-61AB-4791-B635-0FEE67FF30AB}"/>
    <cellStyle name="SAPBEXHLevel3 4 2 2 4 3" xfId="8398" xr:uid="{149C4762-0E42-410B-A719-625A68C9CAF9}"/>
    <cellStyle name="SAPBEXHLevel3 4 2 2 5" xfId="3745" xr:uid="{648F76E8-BC41-4A0C-A5E8-956D1CB19FA6}"/>
    <cellStyle name="SAPBEXHLevel3 4 2 2 6" xfId="6847" xr:uid="{1FEAA364-5E44-42DC-B4AA-3330CBCDCA03}"/>
    <cellStyle name="SAPBEXHLevel3 4 2 3" xfId="1401" xr:uid="{3C820751-92F7-418C-9C68-15A5CB07F5DB}"/>
    <cellStyle name="SAPBEXHLevel3 4 2 3 2" xfId="2448" xr:uid="{2CA871DA-055B-4064-BF52-D3B3B231A6A9}"/>
    <cellStyle name="SAPBEXHLevel3 4 2 3 2 2" xfId="5554" xr:uid="{6488D7C7-3DA3-41AB-A21C-C598C26D062F}"/>
    <cellStyle name="SAPBEXHLevel3 4 2 3 2 3" xfId="8656" xr:uid="{7F787344-E5B3-494A-A983-A374F0B29EF3}"/>
    <cellStyle name="SAPBEXHLevel3 4 2 3 3" xfId="4003" xr:uid="{4661F5FB-CEEB-45A8-AF59-4C39381EB2B3}"/>
    <cellStyle name="SAPBEXHLevel3 4 2 3 4" xfId="7105" xr:uid="{A4ED6356-3B7F-4322-8D23-96C0C4CD68F2}"/>
    <cellStyle name="SAPBEXHLevel3 4 2 4" xfId="2968" xr:uid="{51A8D2E2-BD10-4AD6-861E-C7E2745F017D}"/>
    <cellStyle name="SAPBEXHLevel3 4 2 4 2" xfId="6070" xr:uid="{6AF57D72-B0E2-4B03-B631-9E4245CF32D8}"/>
    <cellStyle name="SAPBEXHLevel3 4 2 4 2 2" xfId="9172" xr:uid="{C191A9A7-BDA6-4188-915D-90091C3CA235}"/>
    <cellStyle name="SAPBEXHLevel3 4 2 4 3" xfId="4522" xr:uid="{B8415EBC-EBC8-4B7E-8ED5-21C43B0850C9}"/>
    <cellStyle name="SAPBEXHLevel3 4 2 4 4" xfId="7624" xr:uid="{DFA88B09-103F-4F14-AA3E-DCC0E0ADAA9A}"/>
    <cellStyle name="SAPBEXHLevel3 4 2 5" xfId="1930" xr:uid="{05E7B671-C975-4E68-8330-728C685358EF}"/>
    <cellStyle name="SAPBEXHLevel3 4 2 5 2" xfId="5038" xr:uid="{9149487A-BF97-4EF7-8129-CDE7F8C7BB6F}"/>
    <cellStyle name="SAPBEXHLevel3 4 2 5 3" xfId="8140" xr:uid="{DF380606-748E-4F33-AE06-9C95676092D1}"/>
    <cellStyle name="SAPBEXHLevel3 4 2 6" xfId="3487" xr:uid="{92472F0E-B92B-441E-91F4-4C8E8FABFB22}"/>
    <cellStyle name="SAPBEXHLevel3 4 2 7" xfId="6589" xr:uid="{7FBEB195-E9B1-44EE-ACAF-7DFDE50F40EA}"/>
    <cellStyle name="SAPBEXHLevel3 5" xfId="462" xr:uid="{5E672135-DD43-4476-9D53-5CB47FF17BD6}"/>
    <cellStyle name="SAPBEXHLevel3 5 2" xfId="871" xr:uid="{02457655-2C6D-4A4B-8A05-728677BBA31C}"/>
    <cellStyle name="SAPBEXHLevel3 5 2 2" xfId="1144" xr:uid="{58CAD5CC-DF24-46F8-81AD-239A6B12D030}"/>
    <cellStyle name="SAPBEXHLevel3 5 2 2 2" xfId="1660" xr:uid="{875413BF-F3AD-4A89-81C2-E366551582EA}"/>
    <cellStyle name="SAPBEXHLevel3 5 2 2 2 2" xfId="2707" xr:uid="{832A391F-6CF3-44EF-B869-9052D22949CE}"/>
    <cellStyle name="SAPBEXHLevel3 5 2 2 2 2 2" xfId="5813" xr:uid="{36CC3C47-1F2D-4D45-B897-00950C4AA1B1}"/>
    <cellStyle name="SAPBEXHLevel3 5 2 2 2 2 3" xfId="8915" xr:uid="{C6CD91A3-68D5-41E8-88EB-0B9C65756713}"/>
    <cellStyle name="SAPBEXHLevel3 5 2 2 2 3" xfId="4262" xr:uid="{B3E2D810-BDAB-4CA0-B2E4-EC873A1143D9}"/>
    <cellStyle name="SAPBEXHLevel3 5 2 2 2 4" xfId="7364" xr:uid="{DE8BF674-DD53-41BD-8FD6-4F1CD222758A}"/>
    <cellStyle name="SAPBEXHLevel3 5 2 2 3" xfId="3227" xr:uid="{271869F2-7F3F-4AA3-91FE-CE5B4C848456}"/>
    <cellStyle name="SAPBEXHLevel3 5 2 2 3 2" xfId="6329" xr:uid="{80548026-9045-48EF-8610-7EF880358DFB}"/>
    <cellStyle name="SAPBEXHLevel3 5 2 2 3 2 2" xfId="9431" xr:uid="{FECC9101-F240-4249-ACBF-F18BAA9964F8}"/>
    <cellStyle name="SAPBEXHLevel3 5 2 2 3 3" xfId="4781" xr:uid="{3554D967-5BCA-4185-8AEB-C922F990C28A}"/>
    <cellStyle name="SAPBEXHLevel3 5 2 2 3 4" xfId="7883" xr:uid="{234674EB-FD1E-453B-9476-48D306C89BA7}"/>
    <cellStyle name="SAPBEXHLevel3 5 2 2 4" xfId="2189" xr:uid="{07791806-5F3F-4914-BF10-99FE7AD18656}"/>
    <cellStyle name="SAPBEXHLevel3 5 2 2 4 2" xfId="5297" xr:uid="{53A7A456-38E9-4F86-A3A3-A2B3C6ABB3B0}"/>
    <cellStyle name="SAPBEXHLevel3 5 2 2 4 3" xfId="8399" xr:uid="{9A7769CF-79CF-4E69-B75C-2EB1440B4A5E}"/>
    <cellStyle name="SAPBEXHLevel3 5 2 2 5" xfId="3746" xr:uid="{BE9AAAB4-4080-4992-B634-1915F6EA1B76}"/>
    <cellStyle name="SAPBEXHLevel3 5 2 2 6" xfId="6848" xr:uid="{51E7EF43-79E4-4B1D-AA12-120EDEE0AEDC}"/>
    <cellStyle name="SAPBEXHLevel3 5 2 3" xfId="1402" xr:uid="{4AA3F829-B0C5-4A25-8544-13549A05992A}"/>
    <cellStyle name="SAPBEXHLevel3 5 2 3 2" xfId="2449" xr:uid="{52558795-2CB4-4047-856C-5063CBE0B4AC}"/>
    <cellStyle name="SAPBEXHLevel3 5 2 3 2 2" xfId="5555" xr:uid="{5E7CEE97-1549-4EBE-8B86-283470B10359}"/>
    <cellStyle name="SAPBEXHLevel3 5 2 3 2 3" xfId="8657" xr:uid="{B218182E-DDAD-44A1-B90D-F843C3D9C000}"/>
    <cellStyle name="SAPBEXHLevel3 5 2 3 3" xfId="4004" xr:uid="{8EF3AE19-0844-470D-AD8A-31A3E8B2630B}"/>
    <cellStyle name="SAPBEXHLevel3 5 2 3 4" xfId="7106" xr:uid="{05DFD68C-EDFB-42A7-B8E7-121FF7758B4A}"/>
    <cellStyle name="SAPBEXHLevel3 5 2 4" xfId="2969" xr:uid="{B853AA86-438C-42A5-83A2-8C786344727F}"/>
    <cellStyle name="SAPBEXHLevel3 5 2 4 2" xfId="6071" xr:uid="{7050F54E-5240-40B3-990A-4D277070B45E}"/>
    <cellStyle name="SAPBEXHLevel3 5 2 4 2 2" xfId="9173" xr:uid="{FFB85C20-4122-42B9-B4DA-BCB5B2344E0D}"/>
    <cellStyle name="SAPBEXHLevel3 5 2 4 3" xfId="4523" xr:uid="{00591F16-7C82-49CA-BC7B-F9AA904880F3}"/>
    <cellStyle name="SAPBEXHLevel3 5 2 4 4" xfId="7625" xr:uid="{38D78B1A-E378-41B2-B32B-FB487986A326}"/>
    <cellStyle name="SAPBEXHLevel3 5 2 5" xfId="1931" xr:uid="{EE79894E-7FA9-40D4-AC72-0288AC85FB8A}"/>
    <cellStyle name="SAPBEXHLevel3 5 2 5 2" xfId="5039" xr:uid="{82A466E1-9FF6-4A71-B5BE-2A27F40E6DFA}"/>
    <cellStyle name="SAPBEXHLevel3 5 2 5 3" xfId="8141" xr:uid="{3B5D408A-FAC2-4293-965D-BDC68C73CDA0}"/>
    <cellStyle name="SAPBEXHLevel3 5 2 6" xfId="3488" xr:uid="{B44960DC-0996-4939-B92A-C31BDCF2FD05}"/>
    <cellStyle name="SAPBEXHLevel3 5 2 7" xfId="6590" xr:uid="{2D88FD74-033A-4968-A91C-2EC377DC9F62}"/>
    <cellStyle name="SAPBEXHLevel3 6" xfId="463" xr:uid="{691DCF0A-3F75-4B31-A07A-3D90DD676658}"/>
    <cellStyle name="SAPBEXHLevel3 6 2" xfId="872" xr:uid="{90E57BA5-E66F-4422-9E99-731E3650B134}"/>
    <cellStyle name="SAPBEXHLevel3 6 2 2" xfId="1145" xr:uid="{909244AF-26D1-435F-9E83-8F8E17126238}"/>
    <cellStyle name="SAPBEXHLevel3 6 2 2 2" xfId="1661" xr:uid="{76510323-6955-4BB0-B066-FB306B6CDB83}"/>
    <cellStyle name="SAPBEXHLevel3 6 2 2 2 2" xfId="2708" xr:uid="{C7C6D5B6-490C-4CCC-B59E-5B8F9410BD33}"/>
    <cellStyle name="SAPBEXHLevel3 6 2 2 2 2 2" xfId="5814" xr:uid="{0478CC7C-802A-4709-99D1-7C0B3FB91E08}"/>
    <cellStyle name="SAPBEXHLevel3 6 2 2 2 2 3" xfId="8916" xr:uid="{B09A72FC-661E-4D7B-888C-38BF5AE83EBD}"/>
    <cellStyle name="SAPBEXHLevel3 6 2 2 2 3" xfId="4263" xr:uid="{69984ABE-3BE0-47DB-9F5F-A4BCBC517372}"/>
    <cellStyle name="SAPBEXHLevel3 6 2 2 2 4" xfId="7365" xr:uid="{9C6CC556-752E-4E77-BA56-31CF4B81D601}"/>
    <cellStyle name="SAPBEXHLevel3 6 2 2 3" xfId="3228" xr:uid="{49B334C6-A878-41CF-AF9B-738984E4D365}"/>
    <cellStyle name="SAPBEXHLevel3 6 2 2 3 2" xfId="6330" xr:uid="{009BE768-DE1C-4E7E-B4AD-18B6C3993463}"/>
    <cellStyle name="SAPBEXHLevel3 6 2 2 3 2 2" xfId="9432" xr:uid="{5FDCE0B2-2BD9-4E0E-968B-3CCE5686E408}"/>
    <cellStyle name="SAPBEXHLevel3 6 2 2 3 3" xfId="4782" xr:uid="{8C978EC3-42EE-46A3-B185-B9190123DF19}"/>
    <cellStyle name="SAPBEXHLevel3 6 2 2 3 4" xfId="7884" xr:uid="{0A9F72CF-13B1-4F6A-B30B-E33079EEE557}"/>
    <cellStyle name="SAPBEXHLevel3 6 2 2 4" xfId="2190" xr:uid="{DEE3A1D6-361D-4B9F-BD6F-85057BBD5701}"/>
    <cellStyle name="SAPBEXHLevel3 6 2 2 4 2" xfId="5298" xr:uid="{1158F0EB-167F-4714-BFA9-0440ED2E5130}"/>
    <cellStyle name="SAPBEXHLevel3 6 2 2 4 3" xfId="8400" xr:uid="{D7B930F7-FDBF-4271-93AA-872126A53AA9}"/>
    <cellStyle name="SAPBEXHLevel3 6 2 2 5" xfId="3747" xr:uid="{193F1A91-068C-4BA7-9E21-3D457292BC64}"/>
    <cellStyle name="SAPBEXHLevel3 6 2 2 6" xfId="6849" xr:uid="{36338B60-B95B-4229-B6CD-7D3E8766F382}"/>
    <cellStyle name="SAPBEXHLevel3 6 2 3" xfId="1403" xr:uid="{3F269D4D-3B87-4429-B8FC-37BAF449F302}"/>
    <cellStyle name="SAPBEXHLevel3 6 2 3 2" xfId="2450" xr:uid="{C24DAC43-FAB7-41C0-A92A-A0FA66246446}"/>
    <cellStyle name="SAPBEXHLevel3 6 2 3 2 2" xfId="5556" xr:uid="{CAA5BF40-8CC0-4470-9826-3ADE153B2DB9}"/>
    <cellStyle name="SAPBEXHLevel3 6 2 3 2 3" xfId="8658" xr:uid="{85C314EF-6425-4AF5-8094-7178ADF2B0A2}"/>
    <cellStyle name="SAPBEXHLevel3 6 2 3 3" xfId="4005" xr:uid="{F8921B7F-6470-4708-8E5C-4A7A47A810F1}"/>
    <cellStyle name="SAPBEXHLevel3 6 2 3 4" xfId="7107" xr:uid="{7DB4FE8F-96AC-407F-A9D3-B1CA819A779C}"/>
    <cellStyle name="SAPBEXHLevel3 6 2 4" xfId="2970" xr:uid="{ECA670D5-40D5-45C9-ACD1-6856209CF497}"/>
    <cellStyle name="SAPBEXHLevel3 6 2 4 2" xfId="6072" xr:uid="{54AC674A-FF0C-4E97-8615-CF4F07D99587}"/>
    <cellStyle name="SAPBEXHLevel3 6 2 4 2 2" xfId="9174" xr:uid="{711E4412-C130-47B3-BEB8-BF5E50F7CA70}"/>
    <cellStyle name="SAPBEXHLevel3 6 2 4 3" xfId="4524" xr:uid="{C9A12189-62FA-4CD7-9C97-33CD24C61143}"/>
    <cellStyle name="SAPBEXHLevel3 6 2 4 4" xfId="7626" xr:uid="{611670C6-56D7-42E8-820B-00F48A74C9B5}"/>
    <cellStyle name="SAPBEXHLevel3 6 2 5" xfId="1932" xr:uid="{F1620333-8DC1-4D95-A3FB-FB530995B5F5}"/>
    <cellStyle name="SAPBEXHLevel3 6 2 5 2" xfId="5040" xr:uid="{AA22F278-B932-4D53-A421-21C7BC66F232}"/>
    <cellStyle name="SAPBEXHLevel3 6 2 5 3" xfId="8142" xr:uid="{FD13E725-381F-44C9-A231-6A47CCCB7220}"/>
    <cellStyle name="SAPBEXHLevel3 6 2 6" xfId="3489" xr:uid="{53096E7F-3E9E-427F-B413-EB660E53C579}"/>
    <cellStyle name="SAPBEXHLevel3 6 2 7" xfId="6591" xr:uid="{4210442A-DECC-4C1D-AE65-4BDEED9A2655}"/>
    <cellStyle name="SAPBEXHLevel3_Приложение_1_к_7-у-о_2009_Кв_1_ФСТ" xfId="464" xr:uid="{0EAE147B-7B25-4318-8C5C-5EED1F50198C}"/>
    <cellStyle name="SAPBEXHLevel3X" xfId="465" xr:uid="{F27E6FC6-E9CD-47E8-BCF2-8D670BFC986C}"/>
    <cellStyle name="SAPBEXHLevel3X 10" xfId="873" xr:uid="{8A62DF14-3978-4B2A-AE33-A089DAE87042}"/>
    <cellStyle name="SAPBEXHLevel3X 10 2" xfId="1146" xr:uid="{CC6551EF-D867-4085-A20E-ADE6B3EBAD78}"/>
    <cellStyle name="SAPBEXHLevel3X 10 2 2" xfId="1662" xr:uid="{994C303E-9372-4BD8-9FAA-A998AC3E8C74}"/>
    <cellStyle name="SAPBEXHLevel3X 10 2 2 2" xfId="2709" xr:uid="{5B6F1A3A-1E6A-4C76-B737-8373BA7A4F09}"/>
    <cellStyle name="SAPBEXHLevel3X 10 2 2 2 2" xfId="5815" xr:uid="{2124CE13-ED3B-492D-88B4-92146810D52E}"/>
    <cellStyle name="SAPBEXHLevel3X 10 2 2 2 3" xfId="8917" xr:uid="{DCD703CE-982E-4D3E-97AF-C54BDF037B22}"/>
    <cellStyle name="SAPBEXHLevel3X 10 2 2 3" xfId="4264" xr:uid="{207B2498-A421-415B-9F2C-1F54D2F1DC62}"/>
    <cellStyle name="SAPBEXHLevel3X 10 2 2 4" xfId="7366" xr:uid="{ABCA644E-9EA7-4481-9381-B19F8E6A6443}"/>
    <cellStyle name="SAPBEXHLevel3X 10 2 3" xfId="3229" xr:uid="{39525F17-D635-4384-855F-1880ECA5782D}"/>
    <cellStyle name="SAPBEXHLevel3X 10 2 3 2" xfId="6331" xr:uid="{1F860556-A3D7-4754-80EA-C58B0D690EB5}"/>
    <cellStyle name="SAPBEXHLevel3X 10 2 3 2 2" xfId="9433" xr:uid="{FA84B6C8-79AA-4625-90DD-5D91C5D9CA12}"/>
    <cellStyle name="SAPBEXHLevel3X 10 2 3 3" xfId="4783" xr:uid="{D326584F-5947-45E0-9B79-05CAA6D73747}"/>
    <cellStyle name="SAPBEXHLevel3X 10 2 3 4" xfId="7885" xr:uid="{44831DAC-C761-4B4E-80CC-5E9799443ACA}"/>
    <cellStyle name="SAPBEXHLevel3X 10 2 4" xfId="2191" xr:uid="{32165E79-DF8A-4479-9B44-25A59376CA41}"/>
    <cellStyle name="SAPBEXHLevel3X 10 2 4 2" xfId="5299" xr:uid="{CB96BE83-2A4E-4023-9B3F-0A056DE8452B}"/>
    <cellStyle name="SAPBEXHLevel3X 10 2 4 3" xfId="8401" xr:uid="{0FA3EE3D-F697-49B2-A223-30C811131484}"/>
    <cellStyle name="SAPBEXHLevel3X 10 2 5" xfId="3748" xr:uid="{C9DD339E-5EEA-4AF0-BC41-2B8C076EDB1F}"/>
    <cellStyle name="SAPBEXHLevel3X 10 2 6" xfId="6850" xr:uid="{CA71C8D5-680A-4D32-83A1-B2BE248FE1AE}"/>
    <cellStyle name="SAPBEXHLevel3X 10 3" xfId="1404" xr:uid="{1CFE2590-287F-418A-8702-31A6B8284D9F}"/>
    <cellStyle name="SAPBEXHLevel3X 10 3 2" xfId="2451" xr:uid="{2610CC9D-D3E4-4E8B-B259-F2B752E40D74}"/>
    <cellStyle name="SAPBEXHLevel3X 10 3 2 2" xfId="5557" xr:uid="{FF811DE1-61E2-42B0-A10F-D1624E875EC5}"/>
    <cellStyle name="SAPBEXHLevel3X 10 3 2 3" xfId="8659" xr:uid="{0F6AB50D-D758-4E10-A0EC-D831EF95EE8B}"/>
    <cellStyle name="SAPBEXHLevel3X 10 3 3" xfId="4006" xr:uid="{CFE31F05-2352-4427-9009-976FA38A4C4A}"/>
    <cellStyle name="SAPBEXHLevel3X 10 3 4" xfId="7108" xr:uid="{60276C57-3336-4EB2-9818-400A9BE94F1B}"/>
    <cellStyle name="SAPBEXHLevel3X 10 4" xfId="2971" xr:uid="{D2189EF2-CA89-409B-AA85-88E327EB207D}"/>
    <cellStyle name="SAPBEXHLevel3X 10 4 2" xfId="6073" xr:uid="{E6A57B62-D878-4539-A520-9965D096E889}"/>
    <cellStyle name="SAPBEXHLevel3X 10 4 2 2" xfId="9175" xr:uid="{3A13063C-B6A1-43D2-B910-B073FFCA822E}"/>
    <cellStyle name="SAPBEXHLevel3X 10 4 3" xfId="4525" xr:uid="{12003A29-3C3A-4675-BEAB-20D64CCC7134}"/>
    <cellStyle name="SAPBEXHLevel3X 10 4 4" xfId="7627" xr:uid="{32492087-84C2-4D59-8040-CCD392CDB30F}"/>
    <cellStyle name="SAPBEXHLevel3X 10 5" xfId="1933" xr:uid="{15ADE335-B857-4ED2-9345-BD9A5A7852BE}"/>
    <cellStyle name="SAPBEXHLevel3X 10 5 2" xfId="5041" xr:uid="{1BAD841F-BF47-49E1-A97F-EF5A617C011F}"/>
    <cellStyle name="SAPBEXHLevel3X 10 5 3" xfId="8143" xr:uid="{C60FECC7-2C59-4D6A-A3B7-C6CBF476C564}"/>
    <cellStyle name="SAPBEXHLevel3X 10 6" xfId="3490" xr:uid="{05832810-DE23-45B8-95A5-81520F35E4DC}"/>
    <cellStyle name="SAPBEXHLevel3X 10 7" xfId="6592" xr:uid="{0535D617-2371-4AE3-8624-40399B954A9E}"/>
    <cellStyle name="SAPBEXHLevel3X 2" xfId="466" xr:uid="{6C629249-82B6-476F-B3C6-517E86233609}"/>
    <cellStyle name="SAPBEXHLevel3X 2 2" xfId="874" xr:uid="{1FC82B53-4EE0-4F9C-81BA-1358BE8E7DA0}"/>
    <cellStyle name="SAPBEXHLevel3X 2 2 2" xfId="1147" xr:uid="{84CCD53A-311A-49F3-9945-BC386356C59F}"/>
    <cellStyle name="SAPBEXHLevel3X 2 2 2 2" xfId="1663" xr:uid="{5FEE3C1E-49C8-4198-BC50-7EB90CB10C29}"/>
    <cellStyle name="SAPBEXHLevel3X 2 2 2 2 2" xfId="2710" xr:uid="{2D7E6BF1-98F5-4AEA-AF9E-6453596B1AA7}"/>
    <cellStyle name="SAPBEXHLevel3X 2 2 2 2 2 2" xfId="5816" xr:uid="{E7C4F215-B3A7-491E-BA56-33ED63E871FA}"/>
    <cellStyle name="SAPBEXHLevel3X 2 2 2 2 2 3" xfId="8918" xr:uid="{E7A1F9CA-4FB2-405B-BE3F-CD17B72D2B8D}"/>
    <cellStyle name="SAPBEXHLevel3X 2 2 2 2 3" xfId="4265" xr:uid="{1E36A306-020E-4C3F-91C2-969324A334C6}"/>
    <cellStyle name="SAPBEXHLevel3X 2 2 2 2 4" xfId="7367" xr:uid="{73091480-4CDA-40CB-9AFD-F747AADB7916}"/>
    <cellStyle name="SAPBEXHLevel3X 2 2 2 3" xfId="3230" xr:uid="{F74AE5BA-4022-4F80-9EBE-835E0B0FAB90}"/>
    <cellStyle name="SAPBEXHLevel3X 2 2 2 3 2" xfId="6332" xr:uid="{F81CF487-67C0-4BD9-AB2D-24C062C413B9}"/>
    <cellStyle name="SAPBEXHLevel3X 2 2 2 3 2 2" xfId="9434" xr:uid="{2BF9F749-6769-4673-8E15-D967E410B59C}"/>
    <cellStyle name="SAPBEXHLevel3X 2 2 2 3 3" xfId="4784" xr:uid="{60DB6858-AEA3-4233-8A6E-8428CA434E34}"/>
    <cellStyle name="SAPBEXHLevel3X 2 2 2 3 4" xfId="7886" xr:uid="{22C2E8F2-1195-4122-99DC-D69D9B074281}"/>
    <cellStyle name="SAPBEXHLevel3X 2 2 2 4" xfId="2192" xr:uid="{E4B39CB4-A079-486F-BC85-06716F17F712}"/>
    <cellStyle name="SAPBEXHLevel3X 2 2 2 4 2" xfId="5300" xr:uid="{3906BE70-19A6-466B-92A0-D48D45874A23}"/>
    <cellStyle name="SAPBEXHLevel3X 2 2 2 4 3" xfId="8402" xr:uid="{65BB2919-0CA2-4854-895A-B687E28FC958}"/>
    <cellStyle name="SAPBEXHLevel3X 2 2 2 5" xfId="3749" xr:uid="{00460D6F-26E8-43E6-AC16-C684BA729A46}"/>
    <cellStyle name="SAPBEXHLevel3X 2 2 2 6" xfId="6851" xr:uid="{EF47888F-874C-4279-B987-1E1703C1BC6F}"/>
    <cellStyle name="SAPBEXHLevel3X 2 2 3" xfId="1405" xr:uid="{2FD2DC55-0B70-442D-AC03-B6CDFD5CAB6B}"/>
    <cellStyle name="SAPBEXHLevel3X 2 2 3 2" xfId="2452" xr:uid="{1E0A4288-39C6-45EE-BE87-A5D8717F1B90}"/>
    <cellStyle name="SAPBEXHLevel3X 2 2 3 2 2" xfId="5558" xr:uid="{3946B988-B3BC-4159-8AEE-9B2EEA4AA76C}"/>
    <cellStyle name="SAPBEXHLevel3X 2 2 3 2 3" xfId="8660" xr:uid="{4232B316-FB0A-43D6-A2A7-D1BC3F611CA8}"/>
    <cellStyle name="SAPBEXHLevel3X 2 2 3 3" xfId="4007" xr:uid="{9D62E8CB-50A9-4AC0-A95E-743C171C615B}"/>
    <cellStyle name="SAPBEXHLevel3X 2 2 3 4" xfId="7109" xr:uid="{863BEB56-B6AE-49CC-9580-2244F502F3F6}"/>
    <cellStyle name="SAPBEXHLevel3X 2 2 4" xfId="2972" xr:uid="{2A80788B-74B2-417E-9724-D2DE5355882D}"/>
    <cellStyle name="SAPBEXHLevel3X 2 2 4 2" xfId="6074" xr:uid="{D76EB33C-E3E8-4172-8FB4-1B0BC2BF86A7}"/>
    <cellStyle name="SAPBEXHLevel3X 2 2 4 2 2" xfId="9176" xr:uid="{32DA799F-F23D-4810-8D86-F4B05E32609C}"/>
    <cellStyle name="SAPBEXHLevel3X 2 2 4 3" xfId="4526" xr:uid="{BF802BB6-16BB-45BF-941A-2591C4F93472}"/>
    <cellStyle name="SAPBEXHLevel3X 2 2 4 4" xfId="7628" xr:uid="{60D117E4-3FD0-4793-B906-B77FFF6CE063}"/>
    <cellStyle name="SAPBEXHLevel3X 2 2 5" xfId="1934" xr:uid="{46878681-27B8-482D-A1F8-05D291A46087}"/>
    <cellStyle name="SAPBEXHLevel3X 2 2 5 2" xfId="5042" xr:uid="{D43C5C71-E457-41CD-9232-A1C4EAFB399A}"/>
    <cellStyle name="SAPBEXHLevel3X 2 2 5 3" xfId="8144" xr:uid="{50D1471F-4BA9-4E3C-BDDE-DE50BD1FAE0B}"/>
    <cellStyle name="SAPBEXHLevel3X 2 2 6" xfId="3491" xr:uid="{6F565933-1E4D-4DEA-BCB8-33B8D34E2E7A}"/>
    <cellStyle name="SAPBEXHLevel3X 2 2 7" xfId="6593" xr:uid="{87E7157D-6EE8-4B43-9D2B-497CF3A233B5}"/>
    <cellStyle name="SAPBEXHLevel3X 3" xfId="467" xr:uid="{51EE57F7-C462-48DE-8B45-444AE6571CBB}"/>
    <cellStyle name="SAPBEXHLevel3X 3 2" xfId="875" xr:uid="{5C366E12-8A36-47FD-9743-7A3B98BEC2FD}"/>
    <cellStyle name="SAPBEXHLevel3X 3 2 2" xfId="1148" xr:uid="{C8B724A7-A742-4A8A-990D-5E6BA8A04BE3}"/>
    <cellStyle name="SAPBEXHLevel3X 3 2 2 2" xfId="1664" xr:uid="{4863A1DA-F1A9-4AC0-82FC-F5EFD4CFCD2D}"/>
    <cellStyle name="SAPBEXHLevel3X 3 2 2 2 2" xfId="2711" xr:uid="{6D87FFC8-051B-4DDC-80FD-AD0A5D36991A}"/>
    <cellStyle name="SAPBEXHLevel3X 3 2 2 2 2 2" xfId="5817" xr:uid="{C27707B6-FBC1-4CBB-9DC8-1908CF926BF0}"/>
    <cellStyle name="SAPBEXHLevel3X 3 2 2 2 2 3" xfId="8919" xr:uid="{AA60558F-825D-4CF5-A85F-513E1DF910BB}"/>
    <cellStyle name="SAPBEXHLevel3X 3 2 2 2 3" xfId="4266" xr:uid="{D2C9358E-DB93-48F5-8F2A-D2445F59343F}"/>
    <cellStyle name="SAPBEXHLevel3X 3 2 2 2 4" xfId="7368" xr:uid="{5AFF0B5E-C21C-4E79-862D-6BD31DFDCACE}"/>
    <cellStyle name="SAPBEXHLevel3X 3 2 2 3" xfId="3231" xr:uid="{18DE03FB-B473-41D4-98FA-A50CD2BE90A4}"/>
    <cellStyle name="SAPBEXHLevel3X 3 2 2 3 2" xfId="6333" xr:uid="{C83950E0-6818-4AFE-B425-DE3BC6B517CD}"/>
    <cellStyle name="SAPBEXHLevel3X 3 2 2 3 2 2" xfId="9435" xr:uid="{4D6BABB4-3C1B-4901-A3E6-42D9D9C2FFFA}"/>
    <cellStyle name="SAPBEXHLevel3X 3 2 2 3 3" xfId="4785" xr:uid="{8F3F40D7-162E-4417-83AD-283EC3B024A1}"/>
    <cellStyle name="SAPBEXHLevel3X 3 2 2 3 4" xfId="7887" xr:uid="{82206460-90D5-4807-8B0F-327DE596CBB9}"/>
    <cellStyle name="SAPBEXHLevel3X 3 2 2 4" xfId="2193" xr:uid="{058DAE74-C349-4E4C-9960-C2EB78309982}"/>
    <cellStyle name="SAPBEXHLevel3X 3 2 2 4 2" xfId="5301" xr:uid="{61386422-CDAE-4B75-A387-7403EDD8C53B}"/>
    <cellStyle name="SAPBEXHLevel3X 3 2 2 4 3" xfId="8403" xr:uid="{DAAA1AE2-746C-42EC-A11C-5BF08D8803DC}"/>
    <cellStyle name="SAPBEXHLevel3X 3 2 2 5" xfId="3750" xr:uid="{1C7E30D0-42A0-46C8-AA91-43705D2ACDDC}"/>
    <cellStyle name="SAPBEXHLevel3X 3 2 2 6" xfId="6852" xr:uid="{552FAD11-7611-4B6E-9C91-BF8A49D48CFA}"/>
    <cellStyle name="SAPBEXHLevel3X 3 2 3" xfId="1406" xr:uid="{FF530ED7-4C36-41EC-AA32-716C06D5B200}"/>
    <cellStyle name="SAPBEXHLevel3X 3 2 3 2" xfId="2453" xr:uid="{B563FCCC-4F1A-43B2-8EB2-5605553FACCD}"/>
    <cellStyle name="SAPBEXHLevel3X 3 2 3 2 2" xfId="5559" xr:uid="{6FA9EF3F-ACC0-4DEC-AAB0-E7161974278C}"/>
    <cellStyle name="SAPBEXHLevel3X 3 2 3 2 3" xfId="8661" xr:uid="{EA733D3A-2850-4B3A-A736-13F7007CF971}"/>
    <cellStyle name="SAPBEXHLevel3X 3 2 3 3" xfId="4008" xr:uid="{7E4A6DAE-1AC8-47F2-9ADB-A1EC5BD1AE0C}"/>
    <cellStyle name="SAPBEXHLevel3X 3 2 3 4" xfId="7110" xr:uid="{0C6C3D44-1330-422F-88BD-8532340FC880}"/>
    <cellStyle name="SAPBEXHLevel3X 3 2 4" xfId="2973" xr:uid="{D3DEFF58-1BFF-46D9-902C-BDAB00C5EDF1}"/>
    <cellStyle name="SAPBEXHLevel3X 3 2 4 2" xfId="6075" xr:uid="{92A6D415-C32F-472A-A07E-2873CE646434}"/>
    <cellStyle name="SAPBEXHLevel3X 3 2 4 2 2" xfId="9177" xr:uid="{11FEB3BD-7890-4023-8654-A06726A81E38}"/>
    <cellStyle name="SAPBEXHLevel3X 3 2 4 3" xfId="4527" xr:uid="{7B367DFD-0389-4BAB-BC6C-DFFDEB156740}"/>
    <cellStyle name="SAPBEXHLevel3X 3 2 4 4" xfId="7629" xr:uid="{8DC89AA5-FDC7-4E45-BF7D-07966764A120}"/>
    <cellStyle name="SAPBEXHLevel3X 3 2 5" xfId="1935" xr:uid="{4E478C2E-D36C-419B-B071-BF5AA48D21DC}"/>
    <cellStyle name="SAPBEXHLevel3X 3 2 5 2" xfId="5043" xr:uid="{1FF3E337-927E-4D50-8A8F-5534BF4C2FC4}"/>
    <cellStyle name="SAPBEXHLevel3X 3 2 5 3" xfId="8145" xr:uid="{21CC3972-0637-4C94-BEE7-8D805AAF7F20}"/>
    <cellStyle name="SAPBEXHLevel3X 3 2 6" xfId="3492" xr:uid="{4EDD7B21-28FD-4734-957E-2329D72635F7}"/>
    <cellStyle name="SAPBEXHLevel3X 3 2 7" xfId="6594" xr:uid="{967026FE-51FB-47ED-9D35-B0B5E9F6D35B}"/>
    <cellStyle name="SAPBEXHLevel3X 4" xfId="468" xr:uid="{82406174-2DDB-4FBB-A053-AA109C0B816B}"/>
    <cellStyle name="SAPBEXHLevel3X 4 2" xfId="876" xr:uid="{35C39272-B581-428E-A810-B1C9FF11BA69}"/>
    <cellStyle name="SAPBEXHLevel3X 4 2 2" xfId="1149" xr:uid="{2CA8B9F7-1A3D-44ED-8BAA-9951014BFE2D}"/>
    <cellStyle name="SAPBEXHLevel3X 4 2 2 2" xfId="1665" xr:uid="{15CE6DCF-2D4A-4582-A31A-3F6BA3537430}"/>
    <cellStyle name="SAPBEXHLevel3X 4 2 2 2 2" xfId="2712" xr:uid="{9ABCB99F-908A-4C65-8097-8A34BE77D465}"/>
    <cellStyle name="SAPBEXHLevel3X 4 2 2 2 2 2" xfId="5818" xr:uid="{21B1356D-DA26-48C6-A22E-1CB2C410DC8F}"/>
    <cellStyle name="SAPBEXHLevel3X 4 2 2 2 2 3" xfId="8920" xr:uid="{6566AA30-0299-45E9-B7B7-C4772CC6D328}"/>
    <cellStyle name="SAPBEXHLevel3X 4 2 2 2 3" xfId="4267" xr:uid="{E0C8DD81-D1B2-41F3-BC89-0C486AAD9AC9}"/>
    <cellStyle name="SAPBEXHLevel3X 4 2 2 2 4" xfId="7369" xr:uid="{F317676B-6BC1-478A-B095-60BCAB0C7781}"/>
    <cellStyle name="SAPBEXHLevel3X 4 2 2 3" xfId="3232" xr:uid="{20B7A71B-8397-4A73-AE69-EB6A3AEC77C3}"/>
    <cellStyle name="SAPBEXHLevel3X 4 2 2 3 2" xfId="6334" xr:uid="{280E3797-81ED-4508-8A07-DAAA3CEC8F4E}"/>
    <cellStyle name="SAPBEXHLevel3X 4 2 2 3 2 2" xfId="9436" xr:uid="{8072B120-2C09-4523-AD5E-16F30E83AA12}"/>
    <cellStyle name="SAPBEXHLevel3X 4 2 2 3 3" xfId="4786" xr:uid="{75E0AED8-EFDA-452F-BF4C-44F75174B686}"/>
    <cellStyle name="SAPBEXHLevel3X 4 2 2 3 4" xfId="7888" xr:uid="{C20BD876-E623-4A49-AC96-8BBC6550B546}"/>
    <cellStyle name="SAPBEXHLevel3X 4 2 2 4" xfId="2194" xr:uid="{3F5466ED-6580-47C0-B506-B9B696404020}"/>
    <cellStyle name="SAPBEXHLevel3X 4 2 2 4 2" xfId="5302" xr:uid="{B313289E-4637-47F1-8BF1-9731EF8885F0}"/>
    <cellStyle name="SAPBEXHLevel3X 4 2 2 4 3" xfId="8404" xr:uid="{ADAD79EA-E3A7-4546-B4A7-E07DD037E56B}"/>
    <cellStyle name="SAPBEXHLevel3X 4 2 2 5" xfId="3751" xr:uid="{1E01D635-BD48-4CBC-A59C-F94946BD1B71}"/>
    <cellStyle name="SAPBEXHLevel3X 4 2 2 6" xfId="6853" xr:uid="{4E6D2847-F8B9-484F-ABC9-F544374C67F4}"/>
    <cellStyle name="SAPBEXHLevel3X 4 2 3" xfId="1407" xr:uid="{9DA12FA7-E773-4CF7-9FCE-A2A059C7A21A}"/>
    <cellStyle name="SAPBEXHLevel3X 4 2 3 2" xfId="2454" xr:uid="{FB360CB0-17D2-44C8-99B4-69B440E44124}"/>
    <cellStyle name="SAPBEXHLevel3X 4 2 3 2 2" xfId="5560" xr:uid="{FDABE7D6-F94C-4D64-B548-F9A731E89AF8}"/>
    <cellStyle name="SAPBEXHLevel3X 4 2 3 2 3" xfId="8662" xr:uid="{E93AC2D7-A495-4B86-B48C-BC11B64F024C}"/>
    <cellStyle name="SAPBEXHLevel3X 4 2 3 3" xfId="4009" xr:uid="{A19A07A9-8F80-41A9-B616-994EFC208175}"/>
    <cellStyle name="SAPBEXHLevel3X 4 2 3 4" xfId="7111" xr:uid="{8E0B858B-D28E-4696-AD95-167C6C4B714B}"/>
    <cellStyle name="SAPBEXHLevel3X 4 2 4" xfId="2974" xr:uid="{8CF2CAD2-8F69-4C01-B70D-134492BEBA6C}"/>
    <cellStyle name="SAPBEXHLevel3X 4 2 4 2" xfId="6076" xr:uid="{7B779157-4311-4CA3-A461-BE1892F8CE67}"/>
    <cellStyle name="SAPBEXHLevel3X 4 2 4 2 2" xfId="9178" xr:uid="{864AFB83-305A-42C6-B923-138C7FEB5281}"/>
    <cellStyle name="SAPBEXHLevel3X 4 2 4 3" xfId="4528" xr:uid="{63A51D4B-5566-4874-B348-283D1152B567}"/>
    <cellStyle name="SAPBEXHLevel3X 4 2 4 4" xfId="7630" xr:uid="{3B96FEFD-AD51-48C8-ACAE-A857CC831C7C}"/>
    <cellStyle name="SAPBEXHLevel3X 4 2 5" xfId="1936" xr:uid="{EC9A6836-7B94-42BE-B1AC-F7B7D6571ECF}"/>
    <cellStyle name="SAPBEXHLevel3X 4 2 5 2" xfId="5044" xr:uid="{223B7570-FDA5-4305-AFEF-75065E857C6C}"/>
    <cellStyle name="SAPBEXHLevel3X 4 2 5 3" xfId="8146" xr:uid="{75093CDC-BC74-41DA-B30C-F0D929C22548}"/>
    <cellStyle name="SAPBEXHLevel3X 4 2 6" xfId="3493" xr:uid="{AFF19AFE-7890-4F24-83BF-E84D52F41521}"/>
    <cellStyle name="SAPBEXHLevel3X 4 2 7" xfId="6595" xr:uid="{51C8742D-5C5E-49A0-B42E-287F09189203}"/>
    <cellStyle name="SAPBEXHLevel3X 5" xfId="469" xr:uid="{CBE96FAA-FF1E-42B1-8F16-E986A7BCA26B}"/>
    <cellStyle name="SAPBEXHLevel3X 5 2" xfId="877" xr:uid="{812F59EB-6ABB-483D-B9BB-CDF60843C6A3}"/>
    <cellStyle name="SAPBEXHLevel3X 5 2 2" xfId="1150" xr:uid="{CEB3D4EA-06F2-4AA6-9D1B-7B6AEB4E137D}"/>
    <cellStyle name="SAPBEXHLevel3X 5 2 2 2" xfId="1666" xr:uid="{BE2ED4BF-5E2E-4E91-9DE7-7660DC573C52}"/>
    <cellStyle name="SAPBEXHLevel3X 5 2 2 2 2" xfId="2713" xr:uid="{B6DEDF34-22C9-4A30-8C38-304F8D056298}"/>
    <cellStyle name="SAPBEXHLevel3X 5 2 2 2 2 2" xfId="5819" xr:uid="{2EB3BE66-F050-4F86-AE3C-E5A798D05CA2}"/>
    <cellStyle name="SAPBEXHLevel3X 5 2 2 2 2 3" xfId="8921" xr:uid="{EE8F8E1B-8306-491D-948D-2B8FA5E2A09D}"/>
    <cellStyle name="SAPBEXHLevel3X 5 2 2 2 3" xfId="4268" xr:uid="{A069AE41-8029-490F-B973-B7773F2383FF}"/>
    <cellStyle name="SAPBEXHLevel3X 5 2 2 2 4" xfId="7370" xr:uid="{C2BC181D-06A4-4A2F-9307-5ED5B31697C1}"/>
    <cellStyle name="SAPBEXHLevel3X 5 2 2 3" xfId="3233" xr:uid="{E2A1D094-4643-40B1-8DDB-28F618FA2737}"/>
    <cellStyle name="SAPBEXHLevel3X 5 2 2 3 2" xfId="6335" xr:uid="{9E76DD1D-3078-43F2-8312-FA6DBA5C29D1}"/>
    <cellStyle name="SAPBEXHLevel3X 5 2 2 3 2 2" xfId="9437" xr:uid="{69C74B0C-BCC0-43B8-B371-9F533271AB72}"/>
    <cellStyle name="SAPBEXHLevel3X 5 2 2 3 3" xfId="4787" xr:uid="{5BB39914-6D48-4536-AF8F-3A56A0EDE1E7}"/>
    <cellStyle name="SAPBEXHLevel3X 5 2 2 3 4" xfId="7889" xr:uid="{FF03AE55-BB54-4AED-A7E9-D696C33E4875}"/>
    <cellStyle name="SAPBEXHLevel3X 5 2 2 4" xfId="2195" xr:uid="{F93F0395-2C70-418D-86A0-C4129C7DCD94}"/>
    <cellStyle name="SAPBEXHLevel3X 5 2 2 4 2" xfId="5303" xr:uid="{691D91DC-60D3-4153-80B9-A77FE8E3D4C8}"/>
    <cellStyle name="SAPBEXHLevel3X 5 2 2 4 3" xfId="8405" xr:uid="{D60E51BD-5324-4E1D-9FC2-74C1FFB9039C}"/>
    <cellStyle name="SAPBEXHLevel3X 5 2 2 5" xfId="3752" xr:uid="{F6534C1C-A0FF-42EC-9085-77D05D36DE64}"/>
    <cellStyle name="SAPBEXHLevel3X 5 2 2 6" xfId="6854" xr:uid="{0A4469C0-0C12-4F59-9855-D3A27DA43AAD}"/>
    <cellStyle name="SAPBEXHLevel3X 5 2 3" xfId="1408" xr:uid="{B0DE1F11-2C9F-42A8-B874-FC9107806BD0}"/>
    <cellStyle name="SAPBEXHLevel3X 5 2 3 2" xfId="2455" xr:uid="{18EECB8D-63C4-4230-A0EA-36D92716ADCC}"/>
    <cellStyle name="SAPBEXHLevel3X 5 2 3 2 2" xfId="5561" xr:uid="{EBBF712F-29E4-4630-805C-BFD9D9DB7978}"/>
    <cellStyle name="SAPBEXHLevel3X 5 2 3 2 3" xfId="8663" xr:uid="{FB03B7B0-5667-465D-A4F0-AFBFFA8F7F11}"/>
    <cellStyle name="SAPBEXHLevel3X 5 2 3 3" xfId="4010" xr:uid="{0A834A34-D762-4024-8903-3DF50E6E7506}"/>
    <cellStyle name="SAPBEXHLevel3X 5 2 3 4" xfId="7112" xr:uid="{443CB84F-45FE-434D-A0CD-31724D3CBC42}"/>
    <cellStyle name="SAPBEXHLevel3X 5 2 4" xfId="2975" xr:uid="{3177B1B6-C108-46DE-B5DB-CC59CA7A153E}"/>
    <cellStyle name="SAPBEXHLevel3X 5 2 4 2" xfId="6077" xr:uid="{7A85AF19-D489-4A3D-9BA8-1436AFF90CD2}"/>
    <cellStyle name="SAPBEXHLevel3X 5 2 4 2 2" xfId="9179" xr:uid="{500653E9-7D9C-4C69-8B06-F7E8824BBD4B}"/>
    <cellStyle name="SAPBEXHLevel3X 5 2 4 3" xfId="4529" xr:uid="{9D71265E-E48C-439D-BD76-CD17822CAFF0}"/>
    <cellStyle name="SAPBEXHLevel3X 5 2 4 4" xfId="7631" xr:uid="{8FFBF3B5-7E86-4D6C-8A8C-4817CE973DDD}"/>
    <cellStyle name="SAPBEXHLevel3X 5 2 5" xfId="1937" xr:uid="{29A78C22-EC32-4AEC-9623-9A58CF31BE95}"/>
    <cellStyle name="SAPBEXHLevel3X 5 2 5 2" xfId="5045" xr:uid="{5A389212-9801-4171-9184-A8C8807A5F08}"/>
    <cellStyle name="SAPBEXHLevel3X 5 2 5 3" xfId="8147" xr:uid="{E4B3B2F0-CA7E-4FA1-BD93-567C81149063}"/>
    <cellStyle name="SAPBEXHLevel3X 5 2 6" xfId="3494" xr:uid="{831A65EC-02F0-41C7-9F5F-8229E79AE2F6}"/>
    <cellStyle name="SAPBEXHLevel3X 5 2 7" xfId="6596" xr:uid="{5DE658DA-C433-485E-B395-B2F3AB1D8448}"/>
    <cellStyle name="SAPBEXHLevel3X 6" xfId="470" xr:uid="{D3EF0904-A5F8-4D7B-8EEF-B675091D9206}"/>
    <cellStyle name="SAPBEXHLevel3X 6 2" xfId="878" xr:uid="{6A9F2F15-D98D-43A3-8BE9-006AFCCD7623}"/>
    <cellStyle name="SAPBEXHLevel3X 6 2 2" xfId="1151" xr:uid="{4DF4A81B-148A-4A79-BF76-AD026CDE09E0}"/>
    <cellStyle name="SAPBEXHLevel3X 6 2 2 2" xfId="1667" xr:uid="{02E30DCC-AC99-4A17-82BC-9470910D4D0D}"/>
    <cellStyle name="SAPBEXHLevel3X 6 2 2 2 2" xfId="2714" xr:uid="{3E5702BE-50AA-483B-86AA-B97E08A766BB}"/>
    <cellStyle name="SAPBEXHLevel3X 6 2 2 2 2 2" xfId="5820" xr:uid="{35BC0960-ABEC-4678-AA3A-4BC0CCB15212}"/>
    <cellStyle name="SAPBEXHLevel3X 6 2 2 2 2 3" xfId="8922" xr:uid="{BCCFF46C-3A24-456D-A316-7A9858907CE1}"/>
    <cellStyle name="SAPBEXHLevel3X 6 2 2 2 3" xfId="4269" xr:uid="{ADED1351-A410-4208-84E2-44D24CCB6437}"/>
    <cellStyle name="SAPBEXHLevel3X 6 2 2 2 4" xfId="7371" xr:uid="{EBC58886-1DBB-492A-82F0-C7A2F80A1E04}"/>
    <cellStyle name="SAPBEXHLevel3X 6 2 2 3" xfId="3234" xr:uid="{BF633B83-6CA2-411A-A0C6-5CBF890099D0}"/>
    <cellStyle name="SAPBEXHLevel3X 6 2 2 3 2" xfId="6336" xr:uid="{C31ED487-72E7-4BB4-AB1C-FA6C6B2A9AE0}"/>
    <cellStyle name="SAPBEXHLevel3X 6 2 2 3 2 2" xfId="9438" xr:uid="{96652CFD-2475-40AD-A3B1-E7901E3F03A6}"/>
    <cellStyle name="SAPBEXHLevel3X 6 2 2 3 3" xfId="4788" xr:uid="{EC7068CD-FADF-4C77-81F2-C691556F3F02}"/>
    <cellStyle name="SAPBEXHLevel3X 6 2 2 3 4" xfId="7890" xr:uid="{159DEA28-054E-4BAE-8560-6FECCE1A1681}"/>
    <cellStyle name="SAPBEXHLevel3X 6 2 2 4" xfId="2196" xr:uid="{61D51F48-8B73-4822-A87F-00B4A2E260A5}"/>
    <cellStyle name="SAPBEXHLevel3X 6 2 2 4 2" xfId="5304" xr:uid="{2937E67F-C655-4F8A-BC1C-3D974012ACCF}"/>
    <cellStyle name="SAPBEXHLevel3X 6 2 2 4 3" xfId="8406" xr:uid="{6D357D7B-428C-4149-98FC-D4174E6865A9}"/>
    <cellStyle name="SAPBEXHLevel3X 6 2 2 5" xfId="3753" xr:uid="{ACB85DC2-6347-404F-BAA3-EDFC33B264BF}"/>
    <cellStyle name="SAPBEXHLevel3X 6 2 2 6" xfId="6855" xr:uid="{EEAD366B-4143-4CE4-8EBE-F841334318A6}"/>
    <cellStyle name="SAPBEXHLevel3X 6 2 3" xfId="1409" xr:uid="{A49746F9-4A32-46B2-8B9A-5C83AAB01398}"/>
    <cellStyle name="SAPBEXHLevel3X 6 2 3 2" xfId="2456" xr:uid="{6A109B91-3C61-4655-99D3-5929A99E20BE}"/>
    <cellStyle name="SAPBEXHLevel3X 6 2 3 2 2" xfId="5562" xr:uid="{DE352D40-4BA4-4AD9-88B7-B6C493DCC697}"/>
    <cellStyle name="SAPBEXHLevel3X 6 2 3 2 3" xfId="8664" xr:uid="{2A48DFD6-3928-4A92-8B4C-034181E123F4}"/>
    <cellStyle name="SAPBEXHLevel3X 6 2 3 3" xfId="4011" xr:uid="{1FA8A2FC-FD65-4CE5-A0C2-534B24C11799}"/>
    <cellStyle name="SAPBEXHLevel3X 6 2 3 4" xfId="7113" xr:uid="{3F707A40-F5DE-41E4-B0AF-E90FF4196117}"/>
    <cellStyle name="SAPBEXHLevel3X 6 2 4" xfId="2976" xr:uid="{7F6E9BDB-3DB6-445B-960D-38C4E0452815}"/>
    <cellStyle name="SAPBEXHLevel3X 6 2 4 2" xfId="6078" xr:uid="{9173A3C5-7723-45A8-9584-376FD7D5682A}"/>
    <cellStyle name="SAPBEXHLevel3X 6 2 4 2 2" xfId="9180" xr:uid="{CF37B636-9A59-4561-867B-379B27E48A90}"/>
    <cellStyle name="SAPBEXHLevel3X 6 2 4 3" xfId="4530" xr:uid="{01D210A1-D73F-45E7-A8B9-F97259CE7A4E}"/>
    <cellStyle name="SAPBEXHLevel3X 6 2 4 4" xfId="7632" xr:uid="{6B22CD11-4D9C-44CC-9E35-45C88C4FADE8}"/>
    <cellStyle name="SAPBEXHLevel3X 6 2 5" xfId="1938" xr:uid="{EA2BCD4A-7E57-4AB1-95D7-5E85BE6C3287}"/>
    <cellStyle name="SAPBEXHLevel3X 6 2 5 2" xfId="5046" xr:uid="{FE1B60E1-9CFF-4EC4-A2DF-DD065B3DCFF9}"/>
    <cellStyle name="SAPBEXHLevel3X 6 2 5 3" xfId="8148" xr:uid="{E3FD1B0F-BE89-4AF5-975C-42EFCB392155}"/>
    <cellStyle name="SAPBEXHLevel3X 6 2 6" xfId="3495" xr:uid="{CED64FA6-05C2-4714-BFC6-0C3E48DDA895}"/>
    <cellStyle name="SAPBEXHLevel3X 6 2 7" xfId="6597" xr:uid="{88F98966-E6A6-4191-857D-B3791EC33D5D}"/>
    <cellStyle name="SAPBEXHLevel3X 7" xfId="471" xr:uid="{D39B898D-6B46-496F-89D7-EDAFEBAAFE6E}"/>
    <cellStyle name="SAPBEXHLevel3X 7 2" xfId="879" xr:uid="{D08B3C70-0F49-424A-993B-C23B0BB4B8B2}"/>
    <cellStyle name="SAPBEXHLevel3X 7 2 2" xfId="1152" xr:uid="{53030D3D-A8D4-43D2-8757-3B54EADB419B}"/>
    <cellStyle name="SAPBEXHLevel3X 7 2 2 2" xfId="1668" xr:uid="{FBE3CD18-487C-4294-9770-77A00DC01C28}"/>
    <cellStyle name="SAPBEXHLevel3X 7 2 2 2 2" xfId="2715" xr:uid="{236648E2-3BB4-4682-9C87-D88D123AD6E9}"/>
    <cellStyle name="SAPBEXHLevel3X 7 2 2 2 2 2" xfId="5821" xr:uid="{CD2981EA-6034-4E6A-8A5A-769C1FE15151}"/>
    <cellStyle name="SAPBEXHLevel3X 7 2 2 2 2 3" xfId="8923" xr:uid="{1A99E547-BE46-4848-A9A3-41F6DCA7CA4C}"/>
    <cellStyle name="SAPBEXHLevel3X 7 2 2 2 3" xfId="4270" xr:uid="{86BA3778-B7B3-4739-8022-C4964C428449}"/>
    <cellStyle name="SAPBEXHLevel3X 7 2 2 2 4" xfId="7372" xr:uid="{DDA2D267-8D63-49D9-BFD5-85AD370F7333}"/>
    <cellStyle name="SAPBEXHLevel3X 7 2 2 3" xfId="3235" xr:uid="{1A949C31-5959-4BF2-937C-72888EB3B5D4}"/>
    <cellStyle name="SAPBEXHLevel3X 7 2 2 3 2" xfId="6337" xr:uid="{0B7AD5BA-7A34-45C7-9E4B-445DD6A36A06}"/>
    <cellStyle name="SAPBEXHLevel3X 7 2 2 3 2 2" xfId="9439" xr:uid="{DA162C70-AFD4-4648-A7BA-D8BA95081C11}"/>
    <cellStyle name="SAPBEXHLevel3X 7 2 2 3 3" xfId="4789" xr:uid="{7C1EBF0D-ED13-44B2-AF7A-C1A25C0F8E18}"/>
    <cellStyle name="SAPBEXHLevel3X 7 2 2 3 4" xfId="7891" xr:uid="{5CB44895-6B3D-4D86-8359-B62AA711B5D2}"/>
    <cellStyle name="SAPBEXHLevel3X 7 2 2 4" xfId="2197" xr:uid="{563B49AF-DDEB-4159-8194-C080ACDEC314}"/>
    <cellStyle name="SAPBEXHLevel3X 7 2 2 4 2" xfId="5305" xr:uid="{D09FCA60-B669-47A2-9981-DF923C1282CB}"/>
    <cellStyle name="SAPBEXHLevel3X 7 2 2 4 3" xfId="8407" xr:uid="{1AF7DE7D-688A-449A-A0B9-A056EE0C35C4}"/>
    <cellStyle name="SAPBEXHLevel3X 7 2 2 5" xfId="3754" xr:uid="{912BDDA5-9761-43A2-945D-9551653297DC}"/>
    <cellStyle name="SAPBEXHLevel3X 7 2 2 6" xfId="6856" xr:uid="{9D31697D-F183-43F1-ACF4-7463AF21F18E}"/>
    <cellStyle name="SAPBEXHLevel3X 7 2 3" xfId="1410" xr:uid="{6A03638E-4967-40AD-9127-823D9B18C3B6}"/>
    <cellStyle name="SAPBEXHLevel3X 7 2 3 2" xfId="2457" xr:uid="{C6A36763-1160-4128-919A-4E03C0CA6803}"/>
    <cellStyle name="SAPBEXHLevel3X 7 2 3 2 2" xfId="5563" xr:uid="{68DF3E4F-604B-4FE4-968C-BEB4C6C18AE8}"/>
    <cellStyle name="SAPBEXHLevel3X 7 2 3 2 3" xfId="8665" xr:uid="{BE6D7AC2-ECBC-4E7C-ADAA-33B62F91A123}"/>
    <cellStyle name="SAPBEXHLevel3X 7 2 3 3" xfId="4012" xr:uid="{FE361B75-F140-4C41-B486-A186AF9CB554}"/>
    <cellStyle name="SAPBEXHLevel3X 7 2 3 4" xfId="7114" xr:uid="{E38D11ED-7A10-4C11-9E6F-177368EBDAFC}"/>
    <cellStyle name="SAPBEXHLevel3X 7 2 4" xfId="2977" xr:uid="{AB9B9543-507B-4049-85D2-A457D86FF81E}"/>
    <cellStyle name="SAPBEXHLevel3X 7 2 4 2" xfId="6079" xr:uid="{125E3ADD-9501-402A-A78F-C4216E4E7860}"/>
    <cellStyle name="SAPBEXHLevel3X 7 2 4 2 2" xfId="9181" xr:uid="{12F6D8D2-7528-4768-8584-60CF8D0C8554}"/>
    <cellStyle name="SAPBEXHLevel3X 7 2 4 3" xfId="4531" xr:uid="{D8F044A5-44C2-4796-9E20-188B8304D30F}"/>
    <cellStyle name="SAPBEXHLevel3X 7 2 4 4" xfId="7633" xr:uid="{563F0299-19FF-4FB4-94E8-1A9880D85408}"/>
    <cellStyle name="SAPBEXHLevel3X 7 2 5" xfId="1939" xr:uid="{538E0EB2-5C87-4027-A9B0-E84310CB2EEF}"/>
    <cellStyle name="SAPBEXHLevel3X 7 2 5 2" xfId="5047" xr:uid="{30CC0AD2-1251-4366-AE6B-11B4E5BD35E0}"/>
    <cellStyle name="SAPBEXHLevel3X 7 2 5 3" xfId="8149" xr:uid="{871D835E-64AC-4606-9BBC-7B40B5058C92}"/>
    <cellStyle name="SAPBEXHLevel3X 7 2 6" xfId="3496" xr:uid="{4CB0597F-5070-4C0D-A140-B4D9E284FEE5}"/>
    <cellStyle name="SAPBEXHLevel3X 7 2 7" xfId="6598" xr:uid="{66BDB9F7-6497-4924-8883-5384831D2114}"/>
    <cellStyle name="SAPBEXHLevel3X 8" xfId="472" xr:uid="{A3393E81-BABE-47B3-8A87-90D0D102AE53}"/>
    <cellStyle name="SAPBEXHLevel3X 8 2" xfId="880" xr:uid="{91E2B9D5-6CD5-4E72-BAE4-A37422C4D693}"/>
    <cellStyle name="SAPBEXHLevel3X 8 2 2" xfId="1153" xr:uid="{2D882092-A0D9-44FE-9ABE-BE1721C0BF4B}"/>
    <cellStyle name="SAPBEXHLevel3X 8 2 2 2" xfId="1669" xr:uid="{9B5FC5D3-2A6B-48BE-9E66-0DF649471194}"/>
    <cellStyle name="SAPBEXHLevel3X 8 2 2 2 2" xfId="2716" xr:uid="{76F93D36-3421-4DA5-A442-7A57D097B6C8}"/>
    <cellStyle name="SAPBEXHLevel3X 8 2 2 2 2 2" xfId="5822" xr:uid="{383B2569-581F-4C5A-94EF-5DABB16E830F}"/>
    <cellStyle name="SAPBEXHLevel3X 8 2 2 2 2 3" xfId="8924" xr:uid="{FF380436-48DF-4B32-B6A7-924C44E445C2}"/>
    <cellStyle name="SAPBEXHLevel3X 8 2 2 2 3" xfId="4271" xr:uid="{7AAA4A71-4C63-44F7-B412-A4E31A97FE73}"/>
    <cellStyle name="SAPBEXHLevel3X 8 2 2 2 4" xfId="7373" xr:uid="{93208864-A856-41BE-B14F-21251C7A99D7}"/>
    <cellStyle name="SAPBEXHLevel3X 8 2 2 3" xfId="3236" xr:uid="{0EC41351-3917-4D06-B7C3-69F7513CB298}"/>
    <cellStyle name="SAPBEXHLevel3X 8 2 2 3 2" xfId="6338" xr:uid="{52B10919-78AA-4941-B2D3-8F445391565C}"/>
    <cellStyle name="SAPBEXHLevel3X 8 2 2 3 2 2" xfId="9440" xr:uid="{0BF49F21-DD11-4B16-B207-8A337C44D11D}"/>
    <cellStyle name="SAPBEXHLevel3X 8 2 2 3 3" xfId="4790" xr:uid="{49AC6C63-40D5-4938-A2AE-B263B3A29A9D}"/>
    <cellStyle name="SAPBEXHLevel3X 8 2 2 3 4" xfId="7892" xr:uid="{714382CC-8883-4A85-8A85-70CA1FE64482}"/>
    <cellStyle name="SAPBEXHLevel3X 8 2 2 4" xfId="2198" xr:uid="{49593092-B1CC-43A1-B51F-6803BCCBAB4C}"/>
    <cellStyle name="SAPBEXHLevel3X 8 2 2 4 2" xfId="5306" xr:uid="{2B47A540-68D9-4215-8215-4095B89937DB}"/>
    <cellStyle name="SAPBEXHLevel3X 8 2 2 4 3" xfId="8408" xr:uid="{BE89182B-9D61-43C9-8AAA-4630C0852B13}"/>
    <cellStyle name="SAPBEXHLevel3X 8 2 2 5" xfId="3755" xr:uid="{0BCFCBF9-EF54-4B7E-9DE2-36062C448C73}"/>
    <cellStyle name="SAPBEXHLevel3X 8 2 2 6" xfId="6857" xr:uid="{8C0256B8-D7F3-4F1B-8C83-463D2E6D03E0}"/>
    <cellStyle name="SAPBEXHLevel3X 8 2 3" xfId="1411" xr:uid="{A5368ABD-2253-4364-B649-ACE2F3A1A131}"/>
    <cellStyle name="SAPBEXHLevel3X 8 2 3 2" xfId="2458" xr:uid="{00EAC2C4-6219-4FCA-A592-A37EE6994ADB}"/>
    <cellStyle name="SAPBEXHLevel3X 8 2 3 2 2" xfId="5564" xr:uid="{82A3B027-6313-4821-A381-6E42B06C3075}"/>
    <cellStyle name="SAPBEXHLevel3X 8 2 3 2 3" xfId="8666" xr:uid="{1B16CDDB-B3E6-4095-BEF5-317AC2DE1E82}"/>
    <cellStyle name="SAPBEXHLevel3X 8 2 3 3" xfId="4013" xr:uid="{337DD951-2A48-4794-B0B3-A353A206ACFE}"/>
    <cellStyle name="SAPBEXHLevel3X 8 2 3 4" xfId="7115" xr:uid="{16BAB54A-AE5A-45DC-AE09-4085B8807CD1}"/>
    <cellStyle name="SAPBEXHLevel3X 8 2 4" xfId="2978" xr:uid="{AC5D0911-BAB7-4CDC-B236-458DE4A1A115}"/>
    <cellStyle name="SAPBEXHLevel3X 8 2 4 2" xfId="6080" xr:uid="{7E9AF2F9-1599-40FE-B882-7180718EDD8C}"/>
    <cellStyle name="SAPBEXHLevel3X 8 2 4 2 2" xfId="9182" xr:uid="{FA83FDE9-D2B3-48AF-A315-73C449F7F941}"/>
    <cellStyle name="SAPBEXHLevel3X 8 2 4 3" xfId="4532" xr:uid="{FA7EAAD2-A966-4889-A5FE-9785F895F9F7}"/>
    <cellStyle name="SAPBEXHLevel3X 8 2 4 4" xfId="7634" xr:uid="{06BBE6B9-533E-4A8A-BB3F-98473AB1629D}"/>
    <cellStyle name="SAPBEXHLevel3X 8 2 5" xfId="1940" xr:uid="{F95DA63C-6501-4474-A9FA-319C70991DD8}"/>
    <cellStyle name="SAPBEXHLevel3X 8 2 5 2" xfId="5048" xr:uid="{75FE5F26-8D1F-438A-AF75-CC6AA487F983}"/>
    <cellStyle name="SAPBEXHLevel3X 8 2 5 3" xfId="8150" xr:uid="{7F828E1B-9344-423F-AA63-5B3297D7B66E}"/>
    <cellStyle name="SAPBEXHLevel3X 8 2 6" xfId="3497" xr:uid="{F7097225-3E99-411A-AF9B-E8A9771C02CC}"/>
    <cellStyle name="SAPBEXHLevel3X 8 2 7" xfId="6599" xr:uid="{43414175-79ED-4381-8CD1-6A7F2A1E5526}"/>
    <cellStyle name="SAPBEXHLevel3X 9" xfId="473" xr:uid="{9B78584A-41EC-45F0-94DE-2D3AD7822969}"/>
    <cellStyle name="SAPBEXHLevel3X 9 2" xfId="881" xr:uid="{04F09DDE-17C2-4BAC-906A-96BC24AE640C}"/>
    <cellStyle name="SAPBEXHLevel3X 9 2 2" xfId="1154" xr:uid="{60E4421D-224A-4758-867E-3002F8DD6134}"/>
    <cellStyle name="SAPBEXHLevel3X 9 2 2 2" xfId="1670" xr:uid="{64235A85-155B-4DBD-B65B-AFE7F8DDAB58}"/>
    <cellStyle name="SAPBEXHLevel3X 9 2 2 2 2" xfId="2717" xr:uid="{A079C8EC-6A03-467F-86B9-F107393C94ED}"/>
    <cellStyle name="SAPBEXHLevel3X 9 2 2 2 2 2" xfId="5823" xr:uid="{41690727-6C80-40E6-AA90-3523F8BDA286}"/>
    <cellStyle name="SAPBEXHLevel3X 9 2 2 2 2 3" xfId="8925" xr:uid="{86F21F81-AC22-4055-907A-A1F54EE44BEA}"/>
    <cellStyle name="SAPBEXHLevel3X 9 2 2 2 3" xfId="4272" xr:uid="{E60D5ADE-3210-492D-9C35-BC0A7B34EB36}"/>
    <cellStyle name="SAPBEXHLevel3X 9 2 2 2 4" xfId="7374" xr:uid="{D622841E-2C54-44F0-A5F2-C28A108DDCCE}"/>
    <cellStyle name="SAPBEXHLevel3X 9 2 2 3" xfId="3237" xr:uid="{03E157F8-BF0D-42FD-A4B3-7574F33F16FF}"/>
    <cellStyle name="SAPBEXHLevel3X 9 2 2 3 2" xfId="6339" xr:uid="{43A83229-9BCC-469E-B9CB-1229871A682C}"/>
    <cellStyle name="SAPBEXHLevel3X 9 2 2 3 2 2" xfId="9441" xr:uid="{A67C67D9-2643-49A1-8C03-A439EE3AC21E}"/>
    <cellStyle name="SAPBEXHLevel3X 9 2 2 3 3" xfId="4791" xr:uid="{16C043C3-6944-4776-B74B-1624EC8F89CA}"/>
    <cellStyle name="SAPBEXHLevel3X 9 2 2 3 4" xfId="7893" xr:uid="{56C4C29C-01D8-4C83-9C68-0BC53C3BB63B}"/>
    <cellStyle name="SAPBEXHLevel3X 9 2 2 4" xfId="2199" xr:uid="{66B83951-6507-4197-8DC3-0B542D2E9C45}"/>
    <cellStyle name="SAPBEXHLevel3X 9 2 2 4 2" xfId="5307" xr:uid="{54FFF493-F4D9-44A4-88D3-14A4165ACA3A}"/>
    <cellStyle name="SAPBEXHLevel3X 9 2 2 4 3" xfId="8409" xr:uid="{76973296-C980-4783-94E1-F7AEED991730}"/>
    <cellStyle name="SAPBEXHLevel3X 9 2 2 5" xfId="3756" xr:uid="{69EF1496-A16D-4197-85DB-A13CB4F0F436}"/>
    <cellStyle name="SAPBEXHLevel3X 9 2 2 6" xfId="6858" xr:uid="{2E3C58C5-EB9F-4E99-AF89-40390D9DFD5A}"/>
    <cellStyle name="SAPBEXHLevel3X 9 2 3" xfId="1412" xr:uid="{732D3947-71C3-4F61-B2E3-183E6DB01732}"/>
    <cellStyle name="SAPBEXHLevel3X 9 2 3 2" xfId="2459" xr:uid="{440D5777-FF45-4D27-9658-8CE4D6EE0D30}"/>
    <cellStyle name="SAPBEXHLevel3X 9 2 3 2 2" xfId="5565" xr:uid="{31BC36B8-45FB-4EB4-823B-2EFA4E4821C7}"/>
    <cellStyle name="SAPBEXHLevel3X 9 2 3 2 3" xfId="8667" xr:uid="{D14D0FFF-10C9-4C10-8B31-6EE407217568}"/>
    <cellStyle name="SAPBEXHLevel3X 9 2 3 3" xfId="4014" xr:uid="{CBB2F9A1-FEF9-4CE4-BAA4-251C7258D5F7}"/>
    <cellStyle name="SAPBEXHLevel3X 9 2 3 4" xfId="7116" xr:uid="{C469E964-C5EB-41DD-AFA0-F3A35BAB79C8}"/>
    <cellStyle name="SAPBEXHLevel3X 9 2 4" xfId="2979" xr:uid="{C0869E7F-6081-421D-81EF-2BEDE89339EE}"/>
    <cellStyle name="SAPBEXHLevel3X 9 2 4 2" xfId="6081" xr:uid="{C54545F6-BFAD-456A-B723-23E9FD7BA9BD}"/>
    <cellStyle name="SAPBEXHLevel3X 9 2 4 2 2" xfId="9183" xr:uid="{56E69895-F5A3-4EC3-96E5-81E99AE07E88}"/>
    <cellStyle name="SAPBEXHLevel3X 9 2 4 3" xfId="4533" xr:uid="{3EB82A1E-61E1-49FE-A809-EC6447742A2E}"/>
    <cellStyle name="SAPBEXHLevel3X 9 2 4 4" xfId="7635" xr:uid="{7735A6BA-841A-422E-AEF5-D245CA797E24}"/>
    <cellStyle name="SAPBEXHLevel3X 9 2 5" xfId="1941" xr:uid="{B228CF30-4415-438C-B53C-7B0E05FF02CE}"/>
    <cellStyle name="SAPBEXHLevel3X 9 2 5 2" xfId="5049" xr:uid="{80BEC9B2-E0A9-4826-91EC-D1FF89AE9EFC}"/>
    <cellStyle name="SAPBEXHLevel3X 9 2 5 3" xfId="8151" xr:uid="{07979329-39FC-44E1-949A-01CBDEA4228E}"/>
    <cellStyle name="SAPBEXHLevel3X 9 2 6" xfId="3498" xr:uid="{5B08EE0E-119C-4455-A344-02BED0A68E2D}"/>
    <cellStyle name="SAPBEXHLevel3X 9 2 7" xfId="6600" xr:uid="{45721A44-CA51-41E0-A6F2-4AEE003D6D26}"/>
    <cellStyle name="SAPBEXHLevel3X_7-р_Из_Системы" xfId="474" xr:uid="{0C236016-8F43-45BD-A565-21D14D81EC90}"/>
    <cellStyle name="SAPBEXinputData" xfId="475" xr:uid="{73554ECE-F318-4173-90A5-4EB8EB35975D}"/>
    <cellStyle name="SAPBEXinputData 10" xfId="476" xr:uid="{D0AC45DF-84F7-4811-9CE0-2196F9AA6527}"/>
    <cellStyle name="SAPBEXinputData 2" xfId="477" xr:uid="{E9A634D3-A153-42A2-BB63-55A229207823}"/>
    <cellStyle name="SAPBEXinputData 3" xfId="478" xr:uid="{77FEABD5-48C7-410C-935B-323E85BF41B5}"/>
    <cellStyle name="SAPBEXinputData 4" xfId="479" xr:uid="{1D1B6B83-A2EB-467F-B1E1-5254102310D4}"/>
    <cellStyle name="SAPBEXinputData 5" xfId="480" xr:uid="{6479A4EB-0EF8-46C0-84DC-AE7229464A7F}"/>
    <cellStyle name="SAPBEXinputData 6" xfId="481" xr:uid="{520B02DF-CB49-4A8F-9D58-F88ED656FCA6}"/>
    <cellStyle name="SAPBEXinputData 7" xfId="482" xr:uid="{E04E0F34-41BD-43F5-8E08-9D875E824A58}"/>
    <cellStyle name="SAPBEXinputData 8" xfId="483" xr:uid="{A656E0FA-39B1-4257-AFE5-D88A3E15F917}"/>
    <cellStyle name="SAPBEXinputData 9" xfId="484" xr:uid="{E6EE0FB7-8426-41E4-8F68-11F1A0D88FCC}"/>
    <cellStyle name="SAPBEXinputData_7-р_Из_Системы" xfId="485" xr:uid="{F420DF02-40AF-4F71-9FAD-4300EC093F6A}"/>
    <cellStyle name="SAPBEXItemHeader" xfId="486" xr:uid="{5AF7C43D-1873-4EC7-A061-4E5B0A2EF4AE}"/>
    <cellStyle name="SAPBEXItemHeader 2" xfId="882" xr:uid="{54017C7C-02C4-4674-BF96-54F392F68619}"/>
    <cellStyle name="SAPBEXItemHeader 2 2" xfId="1155" xr:uid="{6F18304C-D358-4173-AA00-30AC782A75A1}"/>
    <cellStyle name="SAPBEXItemHeader 2 2 2" xfId="1671" xr:uid="{B718E260-DF71-4CE2-9D14-255239C73367}"/>
    <cellStyle name="SAPBEXItemHeader 2 2 2 2" xfId="2718" xr:uid="{848B0C50-7889-4FFA-BEE0-CF811FEE31C4}"/>
    <cellStyle name="SAPBEXItemHeader 2 2 2 2 2" xfId="5824" xr:uid="{B21C0F83-7051-48CB-AB75-A25596DEC00F}"/>
    <cellStyle name="SAPBEXItemHeader 2 2 2 2 3" xfId="8926" xr:uid="{1A11D74F-9D9D-451A-95A3-1E819813891C}"/>
    <cellStyle name="SAPBEXItemHeader 2 2 2 3" xfId="4273" xr:uid="{3723074F-5D42-4DD1-8B58-18727D5BAC33}"/>
    <cellStyle name="SAPBEXItemHeader 2 2 2 4" xfId="7375" xr:uid="{16ECE1F4-E597-46D0-99D6-E9B88FAB598C}"/>
    <cellStyle name="SAPBEXItemHeader 2 2 3" xfId="3238" xr:uid="{BEB55824-56FC-4A29-A164-E7A92CF2A825}"/>
    <cellStyle name="SAPBEXItemHeader 2 2 3 2" xfId="6340" xr:uid="{763A8256-13EE-4D77-861D-7154E51B5070}"/>
    <cellStyle name="SAPBEXItemHeader 2 2 3 2 2" xfId="9442" xr:uid="{F9E11BDF-B0D9-4EAC-968F-7C9FD4D7D698}"/>
    <cellStyle name="SAPBEXItemHeader 2 2 3 3" xfId="4792" xr:uid="{4A49CF48-C2C4-477A-A200-16B16C079A9F}"/>
    <cellStyle name="SAPBEXItemHeader 2 2 3 4" xfId="7894" xr:uid="{B7E34209-9129-4ED4-AE6E-3A602F1DC85F}"/>
    <cellStyle name="SAPBEXItemHeader 2 2 4" xfId="2200" xr:uid="{4BB489FF-9048-49D0-BAD4-BB7686E4B61B}"/>
    <cellStyle name="SAPBEXItemHeader 2 2 4 2" xfId="5308" xr:uid="{F1DA329D-0EE9-4D28-9F9D-28E57187F128}"/>
    <cellStyle name="SAPBEXItemHeader 2 2 4 3" xfId="8410" xr:uid="{37396710-B5CA-4657-8F18-2EDA29FEB296}"/>
    <cellStyle name="SAPBEXItemHeader 2 2 5" xfId="3757" xr:uid="{C4A92D5E-85B7-45A7-89BB-661BFFBE4552}"/>
    <cellStyle name="SAPBEXItemHeader 2 2 6" xfId="6859" xr:uid="{9FFF8416-CC75-41E8-89BF-E3CF7F2AFCC2}"/>
    <cellStyle name="SAPBEXItemHeader 2 3" xfId="1413" xr:uid="{F3AE3287-943C-46EE-9F3E-2425C60ED7C2}"/>
    <cellStyle name="SAPBEXItemHeader 2 3 2" xfId="2460" xr:uid="{23964FC3-4DCD-4276-B22D-6159E43B19EB}"/>
    <cellStyle name="SAPBEXItemHeader 2 3 2 2" xfId="5566" xr:uid="{762A0A2E-85D8-407C-BAE8-4E57A27E8C3D}"/>
    <cellStyle name="SAPBEXItemHeader 2 3 2 3" xfId="8668" xr:uid="{BB96E947-9C41-4B86-8E76-589AEE234D62}"/>
    <cellStyle name="SAPBEXItemHeader 2 3 3" xfId="4015" xr:uid="{0216499B-A482-4D86-87D0-27EBEE959513}"/>
    <cellStyle name="SAPBEXItemHeader 2 3 4" xfId="7117" xr:uid="{C7EA3E42-67A8-439E-A7CC-94F161990995}"/>
    <cellStyle name="SAPBEXItemHeader 2 4" xfId="2980" xr:uid="{D59D4298-13E0-46FD-A2D1-F2386D3829BD}"/>
    <cellStyle name="SAPBEXItemHeader 2 4 2" xfId="6082" xr:uid="{F848CF53-2559-471F-83FB-3999F67D0998}"/>
    <cellStyle name="SAPBEXItemHeader 2 4 2 2" xfId="9184" xr:uid="{204DEC92-A3D7-46E1-B3AC-6A59D89D8200}"/>
    <cellStyle name="SAPBEXItemHeader 2 4 3" xfId="4534" xr:uid="{25D203DB-E0C5-4E8E-9090-5CEF8DFAE389}"/>
    <cellStyle name="SAPBEXItemHeader 2 4 4" xfId="7636" xr:uid="{9D910ECE-EB7C-418A-8E41-F3457DB16D74}"/>
    <cellStyle name="SAPBEXItemHeader 2 5" xfId="1942" xr:uid="{C344053D-7CD9-412D-B169-BAEAF7B527B7}"/>
    <cellStyle name="SAPBEXItemHeader 2 5 2" xfId="5050" xr:uid="{E1D242DB-8B84-4FC3-AE0D-94570C0021FE}"/>
    <cellStyle name="SAPBEXItemHeader 2 5 3" xfId="8152" xr:uid="{5D26A828-E3A9-45E2-AD6D-3CDC7C649C0A}"/>
    <cellStyle name="SAPBEXItemHeader 2 6" xfId="3499" xr:uid="{93851519-A61D-4520-822A-39854D1AF044}"/>
    <cellStyle name="SAPBEXItemHeader 2 7" xfId="6601" xr:uid="{1A43A5EC-DEDA-46C5-850C-004B4FAA7728}"/>
    <cellStyle name="SAPBEXresData" xfId="487" xr:uid="{4E48E33F-1840-4273-B28E-4D2E843E0A4A}"/>
    <cellStyle name="SAPBEXresData 2" xfId="488" xr:uid="{979D73B8-5782-4D1C-A23F-0559E40F6812}"/>
    <cellStyle name="SAPBEXresData 2 2" xfId="884" xr:uid="{0DDCE081-CAF8-4E53-A1E3-6906C13D0739}"/>
    <cellStyle name="SAPBEXresData 2 2 2" xfId="1157" xr:uid="{3A5523A2-D9F4-4D80-A027-20011086C16F}"/>
    <cellStyle name="SAPBEXresData 2 2 2 2" xfId="1673" xr:uid="{971EEA45-7D27-443F-AE8F-101390C23A95}"/>
    <cellStyle name="SAPBEXresData 2 2 2 2 2" xfId="2720" xr:uid="{E916C8E6-C7BB-43A5-82D6-28D9D686F20D}"/>
    <cellStyle name="SAPBEXresData 2 2 2 2 2 2" xfId="5826" xr:uid="{0D0928F6-88F0-4AFF-A6F7-41206E8DADED}"/>
    <cellStyle name="SAPBEXresData 2 2 2 2 2 3" xfId="8928" xr:uid="{6BC83E6B-4E0F-4C33-BF33-2A76777614C0}"/>
    <cellStyle name="SAPBEXresData 2 2 2 2 3" xfId="4275" xr:uid="{AFA919E0-4589-4166-8295-95AD69603AAF}"/>
    <cellStyle name="SAPBEXresData 2 2 2 2 4" xfId="7377" xr:uid="{29501765-62D0-4793-8728-3BC55C4B76DB}"/>
    <cellStyle name="SAPBEXresData 2 2 2 3" xfId="3240" xr:uid="{B80C6812-E0C6-419E-AC24-6FEF818666D0}"/>
    <cellStyle name="SAPBEXresData 2 2 2 3 2" xfId="6342" xr:uid="{0FBB2A49-B9E0-4C46-B75C-398FB8D18D36}"/>
    <cellStyle name="SAPBEXresData 2 2 2 3 2 2" xfId="9444" xr:uid="{006F60EF-70DE-441A-8756-6ADAE5564788}"/>
    <cellStyle name="SAPBEXresData 2 2 2 3 3" xfId="4794" xr:uid="{0E824CBA-AA25-4368-A43C-0F572A6A2AF8}"/>
    <cellStyle name="SAPBEXresData 2 2 2 3 4" xfId="7896" xr:uid="{28A6173A-0822-4336-8341-9D648C44F151}"/>
    <cellStyle name="SAPBEXresData 2 2 2 4" xfId="2202" xr:uid="{6646FFD0-AC1D-4C2B-AF31-E9D78F5B2B63}"/>
    <cellStyle name="SAPBEXresData 2 2 2 4 2" xfId="5310" xr:uid="{FF3E1B0A-54A4-42DC-8967-A1FCF7C6A62E}"/>
    <cellStyle name="SAPBEXresData 2 2 2 4 3" xfId="8412" xr:uid="{D67D7006-F0E2-4A95-91CB-DB1762FF5571}"/>
    <cellStyle name="SAPBEXresData 2 2 2 5" xfId="3759" xr:uid="{036811E4-12BC-4E56-8045-886BB41F5877}"/>
    <cellStyle name="SAPBEXresData 2 2 2 6" xfId="6861" xr:uid="{36B3718C-24A1-4697-BB08-FC2F9F1DA343}"/>
    <cellStyle name="SAPBEXresData 2 2 3" xfId="1415" xr:uid="{A0B39469-085D-4D67-AE08-27EB34639B4D}"/>
    <cellStyle name="SAPBEXresData 2 2 3 2" xfId="2462" xr:uid="{D4556DC3-5E67-4DD0-91C1-CF2D2E63566F}"/>
    <cellStyle name="SAPBEXresData 2 2 3 2 2" xfId="5568" xr:uid="{270D3010-5469-428C-A67E-AC7AE8A0557F}"/>
    <cellStyle name="SAPBEXresData 2 2 3 2 3" xfId="8670" xr:uid="{1FE677DB-2855-462F-B97C-0524751AB50D}"/>
    <cellStyle name="SAPBEXresData 2 2 3 3" xfId="4017" xr:uid="{6A5AE011-064C-4F71-A752-E2CE3777EC13}"/>
    <cellStyle name="SAPBEXresData 2 2 3 4" xfId="7119" xr:uid="{8D7B6CBF-B129-4015-A787-CFD43E54BC1A}"/>
    <cellStyle name="SAPBEXresData 2 2 4" xfId="2982" xr:uid="{DA18CB70-E9B4-41FD-B1AD-03C8E20792D7}"/>
    <cellStyle name="SAPBEXresData 2 2 4 2" xfId="6084" xr:uid="{01E04432-900A-4DC1-98CC-E621B766E5DA}"/>
    <cellStyle name="SAPBEXresData 2 2 4 2 2" xfId="9186" xr:uid="{8DE7E2CC-835F-4DBC-8417-46DEA4190352}"/>
    <cellStyle name="SAPBEXresData 2 2 4 3" xfId="4536" xr:uid="{8F79FC13-FF5D-4746-87C8-7F1889B4856F}"/>
    <cellStyle name="SAPBEXresData 2 2 4 4" xfId="7638" xr:uid="{5B74D057-C5FF-4F66-9CA2-50C7AE19B226}"/>
    <cellStyle name="SAPBEXresData 2 2 5" xfId="1944" xr:uid="{472A8EF8-67C0-4AD4-B522-68007D4CF193}"/>
    <cellStyle name="SAPBEXresData 2 2 5 2" xfId="5052" xr:uid="{280FBD80-E447-43A0-899A-65E241AEAB82}"/>
    <cellStyle name="SAPBEXresData 2 2 5 3" xfId="8154" xr:uid="{A6DC5DE4-B1A8-4A3A-98F3-C7ECAF9FE560}"/>
    <cellStyle name="SAPBEXresData 2 2 6" xfId="3501" xr:uid="{ACBA45DA-1056-40D0-B6A1-872D666D737C}"/>
    <cellStyle name="SAPBEXresData 2 2 7" xfId="6603" xr:uid="{87559C3B-23EC-43AC-906B-633A9B1B13BA}"/>
    <cellStyle name="SAPBEXresData 3" xfId="489" xr:uid="{DA851ABA-51C3-431F-A327-7DC1DD148373}"/>
    <cellStyle name="SAPBEXresData 3 2" xfId="885" xr:uid="{49ECA255-454E-420E-BEBC-ABEBBBAA0730}"/>
    <cellStyle name="SAPBEXresData 3 2 2" xfId="1158" xr:uid="{E75991D8-E51E-42C4-8C16-C948E61038BB}"/>
    <cellStyle name="SAPBEXresData 3 2 2 2" xfId="1674" xr:uid="{3EB4FB75-5BD8-493B-9992-ECEE3D7965F0}"/>
    <cellStyle name="SAPBEXresData 3 2 2 2 2" xfId="2721" xr:uid="{BE007B39-A68F-4D7A-A03E-C5A13623B63A}"/>
    <cellStyle name="SAPBEXresData 3 2 2 2 2 2" xfId="5827" xr:uid="{2FDC02E5-16CF-4A62-B9E2-1C3B75E3D2A2}"/>
    <cellStyle name="SAPBEXresData 3 2 2 2 2 3" xfId="8929" xr:uid="{158046B3-764F-4EC2-9405-1A0280A939E7}"/>
    <cellStyle name="SAPBEXresData 3 2 2 2 3" xfId="4276" xr:uid="{EBBE8528-FBB8-4AB8-BA0E-D61565C40D84}"/>
    <cellStyle name="SAPBEXresData 3 2 2 2 4" xfId="7378" xr:uid="{560D946B-083D-4177-BA64-435CFC64B08C}"/>
    <cellStyle name="SAPBEXresData 3 2 2 3" xfId="3241" xr:uid="{F791A15C-081F-4CA9-A448-B1ACC02A29BF}"/>
    <cellStyle name="SAPBEXresData 3 2 2 3 2" xfId="6343" xr:uid="{3C6809E1-1267-41E3-90DC-836D2B66B38E}"/>
    <cellStyle name="SAPBEXresData 3 2 2 3 2 2" xfId="9445" xr:uid="{1EDAAE42-43A7-4D4A-894D-63B6F59536E9}"/>
    <cellStyle name="SAPBEXresData 3 2 2 3 3" xfId="4795" xr:uid="{CBFCACE5-A2C2-47C7-BCEE-313534E598F2}"/>
    <cellStyle name="SAPBEXresData 3 2 2 3 4" xfId="7897" xr:uid="{F0BE73C3-3EDC-441E-954E-3204FC4E26E5}"/>
    <cellStyle name="SAPBEXresData 3 2 2 4" xfId="2203" xr:uid="{7E95A27A-67F7-462B-B2E2-A5DDBBD232E1}"/>
    <cellStyle name="SAPBEXresData 3 2 2 4 2" xfId="5311" xr:uid="{2D11843A-1CCC-4C8B-8FA1-D5DBF9648886}"/>
    <cellStyle name="SAPBEXresData 3 2 2 4 3" xfId="8413" xr:uid="{ED9419EF-918B-47D1-A1CF-9EEF5AE84811}"/>
    <cellStyle name="SAPBEXresData 3 2 2 5" xfId="3760" xr:uid="{EED47158-07CF-44DE-9561-FD6952ED86A1}"/>
    <cellStyle name="SAPBEXresData 3 2 2 6" xfId="6862" xr:uid="{92F483D7-7FEF-4916-A0F9-C5777D4945BF}"/>
    <cellStyle name="SAPBEXresData 3 2 3" xfId="1416" xr:uid="{79A8F1FB-7228-4AEB-8C70-E0ADACE76E04}"/>
    <cellStyle name="SAPBEXresData 3 2 3 2" xfId="2463" xr:uid="{A75763AF-460F-488C-9A45-6992A1812C33}"/>
    <cellStyle name="SAPBEXresData 3 2 3 2 2" xfId="5569" xr:uid="{A837C880-81F1-4833-A9E6-63CD782680B8}"/>
    <cellStyle name="SAPBEXresData 3 2 3 2 3" xfId="8671" xr:uid="{D93316F2-68C4-4172-8B8D-91343EECAF1F}"/>
    <cellStyle name="SAPBEXresData 3 2 3 3" xfId="4018" xr:uid="{4B7BEEE0-C7EF-43A1-936F-DC2411C1CC5C}"/>
    <cellStyle name="SAPBEXresData 3 2 3 4" xfId="7120" xr:uid="{7DC2A2A9-DABC-42A2-BA2B-92B9EDA93D2F}"/>
    <cellStyle name="SAPBEXresData 3 2 4" xfId="2983" xr:uid="{DC452FED-F749-431B-9F09-B069A566431E}"/>
    <cellStyle name="SAPBEXresData 3 2 4 2" xfId="6085" xr:uid="{A181A258-B696-4B88-976F-4B67EA62D0A5}"/>
    <cellStyle name="SAPBEXresData 3 2 4 2 2" xfId="9187" xr:uid="{42BAE65A-3A62-4AC7-A068-A245A3D77855}"/>
    <cellStyle name="SAPBEXresData 3 2 4 3" xfId="4537" xr:uid="{2F964FA7-28E3-40A3-BBA6-355DC52059C3}"/>
    <cellStyle name="SAPBEXresData 3 2 4 4" xfId="7639" xr:uid="{49AC0723-AE45-47B8-A813-C984397698B8}"/>
    <cellStyle name="SAPBEXresData 3 2 5" xfId="1945" xr:uid="{F83FA39C-C5B1-4D0C-930C-3C130DF9364F}"/>
    <cellStyle name="SAPBEXresData 3 2 5 2" xfId="5053" xr:uid="{65EC111F-0541-4D4B-B2D2-7AB258DDB0F8}"/>
    <cellStyle name="SAPBEXresData 3 2 5 3" xfId="8155" xr:uid="{7F0B7B82-A1DA-4804-8E61-426BC5BDB092}"/>
    <cellStyle name="SAPBEXresData 3 2 6" xfId="3502" xr:uid="{5AD5A7E8-D13D-49B8-97C0-4528C59AA5A5}"/>
    <cellStyle name="SAPBEXresData 3 2 7" xfId="6604" xr:uid="{5DA1D92C-CA24-4E96-AC43-B07E71FEEF18}"/>
    <cellStyle name="SAPBEXresData 4" xfId="490" xr:uid="{D7CFB9EE-3C5B-4F33-87D2-26191E9F6CCC}"/>
    <cellStyle name="SAPBEXresData 4 2" xfId="886" xr:uid="{333C6241-D83C-4DEE-A7AF-E6AE455B244C}"/>
    <cellStyle name="SAPBEXresData 4 2 2" xfId="1159" xr:uid="{F63CD850-8B0C-4778-A75B-A88CAD8A8F34}"/>
    <cellStyle name="SAPBEXresData 4 2 2 2" xfId="1675" xr:uid="{9C22231E-729A-4C2D-B497-18959C29C220}"/>
    <cellStyle name="SAPBEXresData 4 2 2 2 2" xfId="2722" xr:uid="{C61E76EB-B284-4EA4-9A07-6675D8376357}"/>
    <cellStyle name="SAPBEXresData 4 2 2 2 2 2" xfId="5828" xr:uid="{EA42CBF5-2523-41EF-90CF-616354B4EA6C}"/>
    <cellStyle name="SAPBEXresData 4 2 2 2 2 3" xfId="8930" xr:uid="{E4297405-1810-4EC1-8F1B-ED4DA2E9F3B7}"/>
    <cellStyle name="SAPBEXresData 4 2 2 2 3" xfId="4277" xr:uid="{9A4B6860-A970-4152-8795-6BC0846F46F1}"/>
    <cellStyle name="SAPBEXresData 4 2 2 2 4" xfId="7379" xr:uid="{A83321BA-4146-44A9-9F5D-D13BAF34CEDA}"/>
    <cellStyle name="SAPBEXresData 4 2 2 3" xfId="3242" xr:uid="{2AFE93DA-BC8E-418D-BA93-AE44ADA587FC}"/>
    <cellStyle name="SAPBEXresData 4 2 2 3 2" xfId="6344" xr:uid="{174F5D31-23B8-4A91-A65F-E45BE5AB9A38}"/>
    <cellStyle name="SAPBEXresData 4 2 2 3 2 2" xfId="9446" xr:uid="{0D42608D-4A70-4A6C-A6DE-18A087EA8A85}"/>
    <cellStyle name="SAPBEXresData 4 2 2 3 3" xfId="4796" xr:uid="{1152EE59-0E3D-4AD8-BB74-75CB41E5E688}"/>
    <cellStyle name="SAPBEXresData 4 2 2 3 4" xfId="7898" xr:uid="{6D76BFFB-05C6-4718-9A6B-B338B006E2ED}"/>
    <cellStyle name="SAPBEXresData 4 2 2 4" xfId="2204" xr:uid="{82039938-3665-4092-A443-B8ADEDD20BD5}"/>
    <cellStyle name="SAPBEXresData 4 2 2 4 2" xfId="5312" xr:uid="{55C43002-40D8-4A29-A698-13901208C4FA}"/>
    <cellStyle name="SAPBEXresData 4 2 2 4 3" xfId="8414" xr:uid="{7AACAB3B-F9A1-4596-9DC2-4042A40CB0C7}"/>
    <cellStyle name="SAPBEXresData 4 2 2 5" xfId="3761" xr:uid="{4D3128B3-D737-46C0-9E42-7D6C5AC89833}"/>
    <cellStyle name="SAPBEXresData 4 2 2 6" xfId="6863" xr:uid="{EF326DFA-7A60-4E8E-90AD-4883BEFE9CFE}"/>
    <cellStyle name="SAPBEXresData 4 2 3" xfId="1417" xr:uid="{146DA075-F5B3-4E19-AB11-14AF9E46B68A}"/>
    <cellStyle name="SAPBEXresData 4 2 3 2" xfId="2464" xr:uid="{8D599566-9FD1-42E1-A526-2A4894365B24}"/>
    <cellStyle name="SAPBEXresData 4 2 3 2 2" xfId="5570" xr:uid="{6A876C2E-DB3A-4262-8AA6-DFDF86A3D27A}"/>
    <cellStyle name="SAPBEXresData 4 2 3 2 3" xfId="8672" xr:uid="{CA184CAE-B81A-4AB3-9A77-7127F5DF39D5}"/>
    <cellStyle name="SAPBEXresData 4 2 3 3" xfId="4019" xr:uid="{0C751F18-12E9-414D-8839-817869B65191}"/>
    <cellStyle name="SAPBEXresData 4 2 3 4" xfId="7121" xr:uid="{A38B411C-7139-45BB-BA7E-4BF8633F75DA}"/>
    <cellStyle name="SAPBEXresData 4 2 4" xfId="2984" xr:uid="{D63F7FC6-B68A-4E87-BB2F-F9C180E576C1}"/>
    <cellStyle name="SAPBEXresData 4 2 4 2" xfId="6086" xr:uid="{D460F4FC-119C-4A56-AEA1-2A9B8E5C97E7}"/>
    <cellStyle name="SAPBEXresData 4 2 4 2 2" xfId="9188" xr:uid="{DF900996-FB5A-4B92-A8C7-9F1C30270ECE}"/>
    <cellStyle name="SAPBEXresData 4 2 4 3" xfId="4538" xr:uid="{6F3A7890-F713-4749-9A91-4E0C934DA1A7}"/>
    <cellStyle name="SAPBEXresData 4 2 4 4" xfId="7640" xr:uid="{A0AF9637-486F-4E36-85B1-D9CA0E7BC252}"/>
    <cellStyle name="SAPBEXresData 4 2 5" xfId="1946" xr:uid="{D5BE978F-8A4F-4408-BCE3-D14717E1E1A7}"/>
    <cellStyle name="SAPBEXresData 4 2 5 2" xfId="5054" xr:uid="{281235A3-E632-4B31-99BD-4CAEF9554343}"/>
    <cellStyle name="SAPBEXresData 4 2 5 3" xfId="8156" xr:uid="{55D3A66E-4904-4FE0-8A2B-F0D1E2266681}"/>
    <cellStyle name="SAPBEXresData 4 2 6" xfId="3503" xr:uid="{659A7EE8-F7E9-4FE4-B1E2-A5771C6EBE1D}"/>
    <cellStyle name="SAPBEXresData 4 2 7" xfId="6605" xr:uid="{381A6178-3F45-4FF5-906D-C67D5CC6011C}"/>
    <cellStyle name="SAPBEXresData 5" xfId="491" xr:uid="{A30FB0E3-52E4-468D-B345-67A411D53587}"/>
    <cellStyle name="SAPBEXresData 5 2" xfId="887" xr:uid="{B808615E-FD45-48FE-A590-D6B7C350F4DD}"/>
    <cellStyle name="SAPBEXresData 5 2 2" xfId="1160" xr:uid="{4CDB924B-A24F-4201-99E3-F7AEE177FF44}"/>
    <cellStyle name="SAPBEXresData 5 2 2 2" xfId="1676" xr:uid="{96227A67-6696-41BE-B3F1-2FB4F200EE85}"/>
    <cellStyle name="SAPBEXresData 5 2 2 2 2" xfId="2723" xr:uid="{522FD5A6-4310-48D5-B326-2878D187F546}"/>
    <cellStyle name="SAPBEXresData 5 2 2 2 2 2" xfId="5829" xr:uid="{9A917229-ABF2-49E2-90FB-034E442968D0}"/>
    <cellStyle name="SAPBEXresData 5 2 2 2 2 3" xfId="8931" xr:uid="{BB58D2DA-FB4A-459C-9DA1-02347DEBD625}"/>
    <cellStyle name="SAPBEXresData 5 2 2 2 3" xfId="4278" xr:uid="{1A613B17-2180-4FAB-BF12-074ABAF9934A}"/>
    <cellStyle name="SAPBEXresData 5 2 2 2 4" xfId="7380" xr:uid="{30C1BA20-F506-47D4-A25E-14B97E2066E6}"/>
    <cellStyle name="SAPBEXresData 5 2 2 3" xfId="3243" xr:uid="{CDDF8B11-652D-4EE7-A714-93069E7BAF14}"/>
    <cellStyle name="SAPBEXresData 5 2 2 3 2" xfId="6345" xr:uid="{CD6D41A2-68DE-4DCB-A4C4-C907D9C1A912}"/>
    <cellStyle name="SAPBEXresData 5 2 2 3 2 2" xfId="9447" xr:uid="{33914721-DF9E-4078-A938-FD73DA11712E}"/>
    <cellStyle name="SAPBEXresData 5 2 2 3 3" xfId="4797" xr:uid="{360E031A-6EC6-448A-A949-B089E2DFC9C2}"/>
    <cellStyle name="SAPBEXresData 5 2 2 3 4" xfId="7899" xr:uid="{60AF5049-7BA5-4E14-97B3-F6C21A993691}"/>
    <cellStyle name="SAPBEXresData 5 2 2 4" xfId="2205" xr:uid="{431648A5-DDBD-4099-8BA7-E3A17E090BCA}"/>
    <cellStyle name="SAPBEXresData 5 2 2 4 2" xfId="5313" xr:uid="{9F720560-3600-4F36-AEFC-4920245783D8}"/>
    <cellStyle name="SAPBEXresData 5 2 2 4 3" xfId="8415" xr:uid="{2D639F29-8AE8-4091-90C1-8C9BC4CEFE9C}"/>
    <cellStyle name="SAPBEXresData 5 2 2 5" xfId="3762" xr:uid="{4B52F664-AA9C-4291-8167-5E85C06666FA}"/>
    <cellStyle name="SAPBEXresData 5 2 2 6" xfId="6864" xr:uid="{58C02015-1DF7-4018-A344-23DB55DADF66}"/>
    <cellStyle name="SAPBEXresData 5 2 3" xfId="1418" xr:uid="{4C9070AE-18D3-42B2-B489-F464942945A1}"/>
    <cellStyle name="SAPBEXresData 5 2 3 2" xfId="2465" xr:uid="{4EA42A76-7A81-49ED-A0F9-0A905B6F6127}"/>
    <cellStyle name="SAPBEXresData 5 2 3 2 2" xfId="5571" xr:uid="{968B2B93-27C5-40E7-9FDA-C0860DE8F3DA}"/>
    <cellStyle name="SAPBEXresData 5 2 3 2 3" xfId="8673" xr:uid="{C0B89726-A740-450C-8B6F-253A9CBBC85C}"/>
    <cellStyle name="SAPBEXresData 5 2 3 3" xfId="4020" xr:uid="{1D3CDB6A-CCC4-48F2-B4F4-7F78EB7EE2C4}"/>
    <cellStyle name="SAPBEXresData 5 2 3 4" xfId="7122" xr:uid="{1513D557-B496-4169-B34C-3A5D0A23F232}"/>
    <cellStyle name="SAPBEXresData 5 2 4" xfId="2985" xr:uid="{1BDA07FB-4A24-4B89-9BCC-C42A2BBFBA56}"/>
    <cellStyle name="SAPBEXresData 5 2 4 2" xfId="6087" xr:uid="{BFFFAF15-3A0C-4EEE-A3E0-6FD486754D9F}"/>
    <cellStyle name="SAPBEXresData 5 2 4 2 2" xfId="9189" xr:uid="{D85D9B0B-3448-4ECC-8231-C64CA1FBB5A1}"/>
    <cellStyle name="SAPBEXresData 5 2 4 3" xfId="4539" xr:uid="{FE196953-D6DA-42D2-8312-ED25D34E75E1}"/>
    <cellStyle name="SAPBEXresData 5 2 4 4" xfId="7641" xr:uid="{D55B7B8C-CC0A-446D-B9E8-079F0502E40F}"/>
    <cellStyle name="SAPBEXresData 5 2 5" xfId="1947" xr:uid="{A528C2FF-2DBB-426D-800B-15C2D674A520}"/>
    <cellStyle name="SAPBEXresData 5 2 5 2" xfId="5055" xr:uid="{E218F76A-3010-4AFD-B011-C9E7756445B9}"/>
    <cellStyle name="SAPBEXresData 5 2 5 3" xfId="8157" xr:uid="{69A76C4B-5B74-4194-8AD6-8E5A264B208E}"/>
    <cellStyle name="SAPBEXresData 5 2 6" xfId="3504" xr:uid="{71C21488-8B30-476A-BEEF-781E2ACFB03D}"/>
    <cellStyle name="SAPBEXresData 5 2 7" xfId="6606" xr:uid="{9792A521-175D-4897-8BFF-40310EE52AE4}"/>
    <cellStyle name="SAPBEXresData 6" xfId="492" xr:uid="{561A587B-9ADD-4E2F-BCDE-ABDED9C465D7}"/>
    <cellStyle name="SAPBEXresData 6 2" xfId="888" xr:uid="{F94CB9D4-AEDC-4927-89A5-D3C4C38297D1}"/>
    <cellStyle name="SAPBEXresData 6 2 2" xfId="1161" xr:uid="{4FA01E8E-79C3-4332-A1C1-F466F31A3809}"/>
    <cellStyle name="SAPBEXresData 6 2 2 2" xfId="1677" xr:uid="{684C300E-7B05-4FA4-AD1D-27ABB6B33803}"/>
    <cellStyle name="SAPBEXresData 6 2 2 2 2" xfId="2724" xr:uid="{D28016B0-AB7C-4F3D-851B-78CB2C6EF68E}"/>
    <cellStyle name="SAPBEXresData 6 2 2 2 2 2" xfId="5830" xr:uid="{07A27291-CD79-4E2D-A23B-5BF24D155C34}"/>
    <cellStyle name="SAPBEXresData 6 2 2 2 2 3" xfId="8932" xr:uid="{8945966F-4EF3-49D2-B227-93F6DDE1306C}"/>
    <cellStyle name="SAPBEXresData 6 2 2 2 3" xfId="4279" xr:uid="{387F2AC8-35C2-463C-90A1-244424162BC4}"/>
    <cellStyle name="SAPBEXresData 6 2 2 2 4" xfId="7381" xr:uid="{82DD31B6-F3CB-4442-AE6E-0E48E39C9AAC}"/>
    <cellStyle name="SAPBEXresData 6 2 2 3" xfId="3244" xr:uid="{A725BE7D-3FD8-4C63-8BB6-E0738454D08E}"/>
    <cellStyle name="SAPBEXresData 6 2 2 3 2" xfId="6346" xr:uid="{DA01C3F9-E751-4BB5-86A5-FFEE8A8A8EB4}"/>
    <cellStyle name="SAPBEXresData 6 2 2 3 2 2" xfId="9448" xr:uid="{60EFC60E-509E-49D8-9086-7D88DA38DE53}"/>
    <cellStyle name="SAPBEXresData 6 2 2 3 3" xfId="4798" xr:uid="{16717334-E596-4169-A53F-23A59A24C28D}"/>
    <cellStyle name="SAPBEXresData 6 2 2 3 4" xfId="7900" xr:uid="{0910AB27-8B3C-49E6-A16E-651C3EF14963}"/>
    <cellStyle name="SAPBEXresData 6 2 2 4" xfId="2206" xr:uid="{F41F0743-5543-4565-8E98-E7ECDD2AB6E8}"/>
    <cellStyle name="SAPBEXresData 6 2 2 4 2" xfId="5314" xr:uid="{2FBF78FA-3EB4-44FA-B216-66E29AB9925D}"/>
    <cellStyle name="SAPBEXresData 6 2 2 4 3" xfId="8416" xr:uid="{D25F59A9-439F-4763-A1D6-7D0E15A43539}"/>
    <cellStyle name="SAPBEXresData 6 2 2 5" xfId="3763" xr:uid="{E9B4BE71-FC1A-4CFD-AF8B-FEBEF22C1477}"/>
    <cellStyle name="SAPBEXresData 6 2 2 6" xfId="6865" xr:uid="{41D5CF58-40FF-4286-B164-F35BD2514939}"/>
    <cellStyle name="SAPBEXresData 6 2 3" xfId="1419" xr:uid="{E04799C0-C735-46A8-89BD-6F4B3AF75D44}"/>
    <cellStyle name="SAPBEXresData 6 2 3 2" xfId="2466" xr:uid="{64007930-2DF3-4058-AED7-2C500864F72D}"/>
    <cellStyle name="SAPBEXresData 6 2 3 2 2" xfId="5572" xr:uid="{B8471AD4-E999-47CD-A938-A7B7F8CDB567}"/>
    <cellStyle name="SAPBEXresData 6 2 3 2 3" xfId="8674" xr:uid="{54F28DE7-ADCD-44D8-8C05-8DA0AE034224}"/>
    <cellStyle name="SAPBEXresData 6 2 3 3" xfId="4021" xr:uid="{0BA6D3CE-B53A-407F-85A3-B8638DCB419C}"/>
    <cellStyle name="SAPBEXresData 6 2 3 4" xfId="7123" xr:uid="{3EA70CA2-BE65-417E-8F01-484F896E4AD7}"/>
    <cellStyle name="SAPBEXresData 6 2 4" xfId="2986" xr:uid="{515B8B08-5891-4839-98CB-347CC49404F4}"/>
    <cellStyle name="SAPBEXresData 6 2 4 2" xfId="6088" xr:uid="{97E86296-CB8F-480F-A03A-FBD180E33429}"/>
    <cellStyle name="SAPBEXresData 6 2 4 2 2" xfId="9190" xr:uid="{8251BABD-840A-48B3-8CB3-233973305406}"/>
    <cellStyle name="SAPBEXresData 6 2 4 3" xfId="4540" xr:uid="{7D7ABEC1-BC5A-45E2-8CD7-7918BFE99AD1}"/>
    <cellStyle name="SAPBEXresData 6 2 4 4" xfId="7642" xr:uid="{6128F885-2DAB-479B-8699-ED484A12D924}"/>
    <cellStyle name="SAPBEXresData 6 2 5" xfId="1948" xr:uid="{33CD63CD-67D3-46AA-AB77-927490EB6BA1}"/>
    <cellStyle name="SAPBEXresData 6 2 5 2" xfId="5056" xr:uid="{028D914E-3F1A-4F6B-9ED0-098F36BEEF6D}"/>
    <cellStyle name="SAPBEXresData 6 2 5 3" xfId="8158" xr:uid="{96F45C21-1976-4E69-9AD1-F93C37CDDD96}"/>
    <cellStyle name="SAPBEXresData 6 2 6" xfId="3505" xr:uid="{4F4DB429-943C-4372-A4F7-2B0665EB4792}"/>
    <cellStyle name="SAPBEXresData 6 2 7" xfId="6607" xr:uid="{90D5C93E-09AF-43B4-AEB5-C34F2E630B9D}"/>
    <cellStyle name="SAPBEXresData 7" xfId="883" xr:uid="{EB20508B-52CF-4FBE-923D-8CBE914C7F44}"/>
    <cellStyle name="SAPBEXresData 7 2" xfId="1156" xr:uid="{0167E678-399D-4C47-BC85-8F7137A8764F}"/>
    <cellStyle name="SAPBEXresData 7 2 2" xfId="1672" xr:uid="{7B0D26E3-3660-4B5C-8084-2D96CA381AEB}"/>
    <cellStyle name="SAPBEXresData 7 2 2 2" xfId="2719" xr:uid="{FA5AD9C9-D587-4852-B685-00D92E389BFB}"/>
    <cellStyle name="SAPBEXresData 7 2 2 2 2" xfId="5825" xr:uid="{A4A45DEB-4D62-4A00-9E6F-9D921D05A592}"/>
    <cellStyle name="SAPBEXresData 7 2 2 2 3" xfId="8927" xr:uid="{EDAD8254-850A-42BF-A441-CEF46880230D}"/>
    <cellStyle name="SAPBEXresData 7 2 2 3" xfId="4274" xr:uid="{2E6AC209-B95C-4569-B971-ECB1E3B89085}"/>
    <cellStyle name="SAPBEXresData 7 2 2 4" xfId="7376" xr:uid="{417E2199-26F1-4735-BD72-D04B92847076}"/>
    <cellStyle name="SAPBEXresData 7 2 3" xfId="3239" xr:uid="{4008A6E2-BF26-44D3-A8B4-165A6440CFE7}"/>
    <cellStyle name="SAPBEXresData 7 2 3 2" xfId="6341" xr:uid="{40E41F89-6070-401E-9FD2-80562753DD9B}"/>
    <cellStyle name="SAPBEXresData 7 2 3 2 2" xfId="9443" xr:uid="{836CDEE5-B40B-45E5-9599-DB59AB97DE01}"/>
    <cellStyle name="SAPBEXresData 7 2 3 3" xfId="4793" xr:uid="{B5FF17B4-8603-4F95-A8D8-BA065E962ACA}"/>
    <cellStyle name="SAPBEXresData 7 2 3 4" xfId="7895" xr:uid="{473EADD9-3B42-4B1E-8E87-12BA839131AE}"/>
    <cellStyle name="SAPBEXresData 7 2 4" xfId="2201" xr:uid="{DEAB80CB-7177-4C74-B125-9A3F4EA1B1E0}"/>
    <cellStyle name="SAPBEXresData 7 2 4 2" xfId="5309" xr:uid="{6F39B860-859D-4CE7-BC94-873C7CA772E3}"/>
    <cellStyle name="SAPBEXresData 7 2 4 3" xfId="8411" xr:uid="{7F6EDFC2-3C67-441A-84FA-93E5456DC556}"/>
    <cellStyle name="SAPBEXresData 7 2 5" xfId="3758" xr:uid="{55B21D73-D363-4FC9-91FF-E88CE3C7DED7}"/>
    <cellStyle name="SAPBEXresData 7 2 6" xfId="6860" xr:uid="{56FD1FD0-FCB8-4599-85D1-00F998D22D43}"/>
    <cellStyle name="SAPBEXresData 7 3" xfId="1414" xr:uid="{5B403C5E-C609-4A73-A6B2-572A1CFF563A}"/>
    <cellStyle name="SAPBEXresData 7 3 2" xfId="2461" xr:uid="{6329C2C8-788A-4BA8-8FAE-F35D2B1D3202}"/>
    <cellStyle name="SAPBEXresData 7 3 2 2" xfId="5567" xr:uid="{8FA2A442-13DB-4EB6-80F7-C48DA9677304}"/>
    <cellStyle name="SAPBEXresData 7 3 2 3" xfId="8669" xr:uid="{027D75A6-767D-4593-A8AF-7ABF7E6F6C10}"/>
    <cellStyle name="SAPBEXresData 7 3 3" xfId="4016" xr:uid="{348A4FFB-734D-4EB0-9CA9-A1B961A0B4EC}"/>
    <cellStyle name="SAPBEXresData 7 3 4" xfId="7118" xr:uid="{1D42140C-0F9A-445C-B521-AC47288D0B21}"/>
    <cellStyle name="SAPBEXresData 7 4" xfId="2981" xr:uid="{0021E736-10D3-4886-B2E1-6DF1D72206CF}"/>
    <cellStyle name="SAPBEXresData 7 4 2" xfId="6083" xr:uid="{E3E3B8F1-CB36-4478-AF08-348972C7F351}"/>
    <cellStyle name="SAPBEXresData 7 4 2 2" xfId="9185" xr:uid="{C056BA5F-7789-41AA-8F49-8F592BE7B7F0}"/>
    <cellStyle name="SAPBEXresData 7 4 3" xfId="4535" xr:uid="{B48981E4-9835-4434-9789-4DD3A6471E9B}"/>
    <cellStyle name="SAPBEXresData 7 4 4" xfId="7637" xr:uid="{562CCFF9-F6E1-4959-B4F7-2828C5775136}"/>
    <cellStyle name="SAPBEXresData 7 5" xfId="1943" xr:uid="{75FB3465-53AE-45F1-8DBF-87127D81C192}"/>
    <cellStyle name="SAPBEXresData 7 5 2" xfId="5051" xr:uid="{8FC2921B-B8F2-49DD-BC03-183196DBE0A7}"/>
    <cellStyle name="SAPBEXresData 7 5 3" xfId="8153" xr:uid="{392DE81C-F49D-4201-9493-8906130FDF3B}"/>
    <cellStyle name="SAPBEXresData 7 6" xfId="3500" xr:uid="{D59C1F07-2919-41B7-9B18-A250EC8ECDD0}"/>
    <cellStyle name="SAPBEXresData 7 7" xfId="6602" xr:uid="{C85B4C39-637E-41CB-9A82-3A9D0A35482E}"/>
    <cellStyle name="SAPBEXresDataEmph" xfId="493" xr:uid="{679C0452-9855-4E95-9284-55EAA3482991}"/>
    <cellStyle name="SAPBEXresDataEmph 2" xfId="494" xr:uid="{AB1B020E-5DAF-495C-80B1-1AC9141AD712}"/>
    <cellStyle name="SAPBEXresDataEmph 2 2" xfId="495" xr:uid="{E73CF6A3-5CAE-457F-A071-F1D3F0A7C396}"/>
    <cellStyle name="SAPBEXresDataEmph 3" xfId="496" xr:uid="{7F3C72B5-0B46-4FF7-B1D6-6DFEA747E67C}"/>
    <cellStyle name="SAPBEXresDataEmph 3 2" xfId="497" xr:uid="{CF945538-BDEE-44E9-A317-866289A09EBF}"/>
    <cellStyle name="SAPBEXresDataEmph 4" xfId="498" xr:uid="{01C9C68F-4A7B-465C-A4B8-7032AA04B10D}"/>
    <cellStyle name="SAPBEXresDataEmph 4 2" xfId="499" xr:uid="{122F9C29-0E37-4E8D-BA58-89D98D7ABB87}"/>
    <cellStyle name="SAPBEXresDataEmph 5" xfId="500" xr:uid="{43D6A5FD-D59A-4361-A7F1-3161023218D7}"/>
    <cellStyle name="SAPBEXresDataEmph 5 2" xfId="501" xr:uid="{BA0684DD-F4C2-442F-B234-097360782A26}"/>
    <cellStyle name="SAPBEXresDataEmph 6" xfId="502" xr:uid="{FB17B1B7-313E-47E1-83EE-494F58F0E884}"/>
    <cellStyle name="SAPBEXresDataEmph 6 2" xfId="503" xr:uid="{6B98EEB7-C12C-45D3-B14B-A2C2554BA7B5}"/>
    <cellStyle name="SAPBEXresDataEmph 7" xfId="889" xr:uid="{BEC3CB37-1A46-4D85-BF4D-F16E668B2CEA}"/>
    <cellStyle name="SAPBEXresDataEmph 7 2" xfId="1162" xr:uid="{39E75157-B5A0-4C96-A9A4-E1CED170E01F}"/>
    <cellStyle name="SAPBEXresDataEmph 7 2 2" xfId="1678" xr:uid="{8AA40F3B-1F9B-4138-855A-0D9F2AB2E7AF}"/>
    <cellStyle name="SAPBEXresDataEmph 7 2 2 2" xfId="2725" xr:uid="{B288AB63-9BC2-4262-87AE-7E21254E52B9}"/>
    <cellStyle name="SAPBEXresDataEmph 7 2 2 2 2" xfId="5831" xr:uid="{9C8C8873-791C-4A70-8572-46737848F2BE}"/>
    <cellStyle name="SAPBEXresDataEmph 7 2 2 2 3" xfId="8933" xr:uid="{0655ADF1-7048-4EE4-9E8B-71EBC013B1DB}"/>
    <cellStyle name="SAPBEXresDataEmph 7 2 2 3" xfId="4280" xr:uid="{87E9A321-4F78-4289-9229-CBDBA78E22E6}"/>
    <cellStyle name="SAPBEXresDataEmph 7 2 2 4" xfId="7382" xr:uid="{44BF0487-89EA-4357-B398-1F83FFDC357C}"/>
    <cellStyle name="SAPBEXresDataEmph 7 2 3" xfId="3245" xr:uid="{96594BEB-D535-491B-9DB5-760F13C93CF8}"/>
    <cellStyle name="SAPBEXresDataEmph 7 2 3 2" xfId="6347" xr:uid="{A064AB1F-500F-409C-BEA9-EDF1F1E7793C}"/>
    <cellStyle name="SAPBEXresDataEmph 7 2 3 2 2" xfId="9449" xr:uid="{98CA33E5-233B-48EC-A362-F6BB95969E81}"/>
    <cellStyle name="SAPBEXresDataEmph 7 2 3 3" xfId="4799" xr:uid="{251CEAFB-FC52-4BCD-A22D-FF11096E0880}"/>
    <cellStyle name="SAPBEXresDataEmph 7 2 3 4" xfId="7901" xr:uid="{DC121BDB-6F90-4A84-B25E-1E8AAE6B8DCF}"/>
    <cellStyle name="SAPBEXresDataEmph 7 2 4" xfId="2207" xr:uid="{32DAF5B6-2066-4F07-8BD0-9864434DBD26}"/>
    <cellStyle name="SAPBEXresDataEmph 7 2 4 2" xfId="5315" xr:uid="{DCDF5711-29A2-4A58-83E6-23BF883CD93D}"/>
    <cellStyle name="SAPBEXresDataEmph 7 2 4 3" xfId="8417" xr:uid="{D5DCAF61-97A3-4AD6-B00E-5174A39E6CF6}"/>
    <cellStyle name="SAPBEXresDataEmph 7 2 5" xfId="3764" xr:uid="{F46EE274-2846-4F34-897E-52210F5D53BF}"/>
    <cellStyle name="SAPBEXresDataEmph 7 2 6" xfId="6866" xr:uid="{38799044-E7AE-4640-A18F-18EC4831C62D}"/>
    <cellStyle name="SAPBEXresDataEmph 7 3" xfId="1420" xr:uid="{1A267A98-5075-4F4E-AC71-A81533353A61}"/>
    <cellStyle name="SAPBEXresDataEmph 7 3 2" xfId="2467" xr:uid="{AEE1614C-F2BE-46E1-B25C-81084E09D72A}"/>
    <cellStyle name="SAPBEXresDataEmph 7 3 2 2" xfId="5573" xr:uid="{ED71DD45-E807-4623-8F7B-827CA0E5DC91}"/>
    <cellStyle name="SAPBEXresDataEmph 7 3 2 3" xfId="8675" xr:uid="{FF225416-A904-4515-B045-549269B4A379}"/>
    <cellStyle name="SAPBEXresDataEmph 7 3 3" xfId="4022" xr:uid="{993247DA-1716-4109-9465-8C558D1B59F2}"/>
    <cellStyle name="SAPBEXresDataEmph 7 3 4" xfId="7124" xr:uid="{4BAE1B03-2F83-4D5A-A7A7-A6C413B3B7E1}"/>
    <cellStyle name="SAPBEXresDataEmph 7 4" xfId="2987" xr:uid="{9F84CA9F-FFF1-4810-8503-3462097FFC3C}"/>
    <cellStyle name="SAPBEXresDataEmph 7 4 2" xfId="6089" xr:uid="{708FAB62-3EEE-45F3-B4D1-21F9933D63F7}"/>
    <cellStyle name="SAPBEXresDataEmph 7 4 2 2" xfId="9191" xr:uid="{CAD38B17-AF85-4F9E-AD15-69D1BBD13220}"/>
    <cellStyle name="SAPBEXresDataEmph 7 4 3" xfId="4541" xr:uid="{F445979C-9A55-445E-9740-E18213A7D23C}"/>
    <cellStyle name="SAPBEXresDataEmph 7 4 4" xfId="7643" xr:uid="{856E033E-3E89-4858-940C-FB031B8FD984}"/>
    <cellStyle name="SAPBEXresDataEmph 7 5" xfId="1949" xr:uid="{D020090B-879A-4817-9028-CF0682C59E33}"/>
    <cellStyle name="SAPBEXresDataEmph 7 5 2" xfId="5057" xr:uid="{9F1066F7-74F9-490F-B625-40BCC42085C6}"/>
    <cellStyle name="SAPBEXresDataEmph 7 5 3" xfId="8159" xr:uid="{B71CC148-B172-4F4B-917A-8093067F03BA}"/>
    <cellStyle name="SAPBEXresDataEmph 7 6" xfId="3506" xr:uid="{6AB74560-168E-4643-947C-AE902E30D570}"/>
    <cellStyle name="SAPBEXresDataEmph 7 7" xfId="6608" xr:uid="{F8506911-C7A4-427E-85AC-DC1438A9502E}"/>
    <cellStyle name="SAPBEXresItem" xfId="504" xr:uid="{4CB18568-2EF8-4D74-A070-BDADAA8321A1}"/>
    <cellStyle name="SAPBEXresItem 2" xfId="505" xr:uid="{1D3338A4-26C7-4341-AC61-6DECE01FA974}"/>
    <cellStyle name="SAPBEXresItem 2 2" xfId="891" xr:uid="{2D726546-A7C2-4512-BFB1-E871772E2CD5}"/>
    <cellStyle name="SAPBEXresItem 2 2 2" xfId="1164" xr:uid="{1972355F-6839-46B7-860E-84A71AD203AA}"/>
    <cellStyle name="SAPBEXresItem 2 2 2 2" xfId="1680" xr:uid="{35588C64-A1AD-4F97-9EE3-4EC5A628A9CA}"/>
    <cellStyle name="SAPBEXresItem 2 2 2 2 2" xfId="2727" xr:uid="{BE91F1E1-D9E4-4AD5-9330-74595B5E67DD}"/>
    <cellStyle name="SAPBEXresItem 2 2 2 2 2 2" xfId="5833" xr:uid="{4994A866-5905-4843-BE78-3AAF6A81278A}"/>
    <cellStyle name="SAPBEXresItem 2 2 2 2 2 3" xfId="8935" xr:uid="{8804E73C-22F4-4342-8D10-ABC73E764673}"/>
    <cellStyle name="SAPBEXresItem 2 2 2 2 3" xfId="4282" xr:uid="{BA0A0E6A-1ED8-49B1-A1FF-F38FF5431F53}"/>
    <cellStyle name="SAPBEXresItem 2 2 2 2 4" xfId="7384" xr:uid="{B437C6D6-90AD-4126-A81D-2C1199ADBEF4}"/>
    <cellStyle name="SAPBEXresItem 2 2 2 3" xfId="3247" xr:uid="{DBE0BCFC-8CE4-4B79-A31A-81EBA82843BF}"/>
    <cellStyle name="SAPBEXresItem 2 2 2 3 2" xfId="6349" xr:uid="{58FBC601-BE87-48EC-91AC-CFDD45DA68C4}"/>
    <cellStyle name="SAPBEXresItem 2 2 2 3 2 2" xfId="9451" xr:uid="{3A53816E-A267-40B6-9DEF-D4E4CCBE919C}"/>
    <cellStyle name="SAPBEXresItem 2 2 2 3 3" xfId="4801" xr:uid="{0B03FB41-DEB9-4276-9D62-FA94E4A04AA1}"/>
    <cellStyle name="SAPBEXresItem 2 2 2 3 4" xfId="7903" xr:uid="{9FBBD324-ED84-49AC-BB3D-7584D90E9C47}"/>
    <cellStyle name="SAPBEXresItem 2 2 2 4" xfId="2209" xr:uid="{6F117207-E756-456E-8792-3FD191D1DD33}"/>
    <cellStyle name="SAPBEXresItem 2 2 2 4 2" xfId="5317" xr:uid="{77C92324-C555-4CFB-9672-D975E6F8D79C}"/>
    <cellStyle name="SAPBEXresItem 2 2 2 4 3" xfId="8419" xr:uid="{8A723176-8F73-4008-AFC3-43C8E0020A68}"/>
    <cellStyle name="SAPBEXresItem 2 2 2 5" xfId="3766" xr:uid="{DBC43EDF-9E87-42E3-82EF-7DD779018B50}"/>
    <cellStyle name="SAPBEXresItem 2 2 2 6" xfId="6868" xr:uid="{4FE88017-2118-490B-B7EC-E000901E1725}"/>
    <cellStyle name="SAPBEXresItem 2 2 3" xfId="1422" xr:uid="{B7A491B3-5C8A-4442-9B52-797F822D330E}"/>
    <cellStyle name="SAPBEXresItem 2 2 3 2" xfId="2469" xr:uid="{3AA1D8ED-6350-43A7-9335-62ECF1367DF3}"/>
    <cellStyle name="SAPBEXresItem 2 2 3 2 2" xfId="5575" xr:uid="{C9DABFA3-20F2-4E50-A9FD-1A2AC710A100}"/>
    <cellStyle name="SAPBEXresItem 2 2 3 2 3" xfId="8677" xr:uid="{17F662BC-44FA-49A8-9984-3C3DAC5F0DF2}"/>
    <cellStyle name="SAPBEXresItem 2 2 3 3" xfId="4024" xr:uid="{FEB4A7C3-EE86-4FA1-A04B-5DE9510862F9}"/>
    <cellStyle name="SAPBEXresItem 2 2 3 4" xfId="7126" xr:uid="{EB8E418E-DACA-4A8D-A342-6A1B7325001D}"/>
    <cellStyle name="SAPBEXresItem 2 2 4" xfId="2989" xr:uid="{301CFF93-09DF-4935-8F47-E696C4B8D754}"/>
    <cellStyle name="SAPBEXresItem 2 2 4 2" xfId="6091" xr:uid="{F2963662-B97C-455C-8AFA-CA54190D500B}"/>
    <cellStyle name="SAPBEXresItem 2 2 4 2 2" xfId="9193" xr:uid="{5B05D1A5-0884-4371-A427-DEEB5CC6D9D5}"/>
    <cellStyle name="SAPBEXresItem 2 2 4 3" xfId="4543" xr:uid="{A15CB53F-170A-47F3-9089-B47A4EA894A0}"/>
    <cellStyle name="SAPBEXresItem 2 2 4 4" xfId="7645" xr:uid="{18FF7C4D-100B-42CF-A51F-13995852EA4D}"/>
    <cellStyle name="SAPBEXresItem 2 2 5" xfId="1951" xr:uid="{C5EDFC71-C572-4E17-8F67-EAB9358C17AB}"/>
    <cellStyle name="SAPBEXresItem 2 2 5 2" xfId="5059" xr:uid="{4F10B91E-05F1-42E3-899A-74801B2C983C}"/>
    <cellStyle name="SAPBEXresItem 2 2 5 3" xfId="8161" xr:uid="{75D9FEC3-F6A1-4895-B040-67FB1A915FEB}"/>
    <cellStyle name="SAPBEXresItem 2 2 6" xfId="3508" xr:uid="{65554780-AA5F-4144-BC10-8FD65D842414}"/>
    <cellStyle name="SAPBEXresItem 2 2 7" xfId="6610" xr:uid="{1BB0B0B0-69A6-42CD-AE4D-10C70E716D84}"/>
    <cellStyle name="SAPBEXresItem 3" xfId="506" xr:uid="{F5428E29-A88B-470E-8BD4-9AF085967B6A}"/>
    <cellStyle name="SAPBEXresItem 3 2" xfId="892" xr:uid="{15F8B9B3-2BFE-4325-A10C-FDFF64A7AA15}"/>
    <cellStyle name="SAPBEXresItem 3 2 2" xfId="1165" xr:uid="{C5A9AE86-0E5D-43CA-8B8B-E9E81A5FE557}"/>
    <cellStyle name="SAPBEXresItem 3 2 2 2" xfId="1681" xr:uid="{4C5007A9-1E5A-43AA-A1FD-2729BF7C4119}"/>
    <cellStyle name="SAPBEXresItem 3 2 2 2 2" xfId="2728" xr:uid="{17CCD3B4-4F93-4822-8587-FB4959855619}"/>
    <cellStyle name="SAPBEXresItem 3 2 2 2 2 2" xfId="5834" xr:uid="{7CF1F241-6B70-4509-BE52-65F7BC0771E4}"/>
    <cellStyle name="SAPBEXresItem 3 2 2 2 2 3" xfId="8936" xr:uid="{42591FC0-5070-45F8-89A5-8D562C4518AE}"/>
    <cellStyle name="SAPBEXresItem 3 2 2 2 3" xfId="4283" xr:uid="{F059160C-2846-41D1-BE9D-E2189D528E62}"/>
    <cellStyle name="SAPBEXresItem 3 2 2 2 4" xfId="7385" xr:uid="{DFCDE9E4-582F-4B7B-B084-639349304FAF}"/>
    <cellStyle name="SAPBEXresItem 3 2 2 3" xfId="3248" xr:uid="{7CF021CE-E205-4FEA-902E-CE08C277B2C1}"/>
    <cellStyle name="SAPBEXresItem 3 2 2 3 2" xfId="6350" xr:uid="{7DD0E051-33E2-4FD4-B70E-2AEF9447E77C}"/>
    <cellStyle name="SAPBEXresItem 3 2 2 3 2 2" xfId="9452" xr:uid="{C61F2B40-BC46-4E12-9BE0-5EAF256B4994}"/>
    <cellStyle name="SAPBEXresItem 3 2 2 3 3" xfId="4802" xr:uid="{E0396E47-8DD9-4C3A-8DD7-C2A5BFFB3FC9}"/>
    <cellStyle name="SAPBEXresItem 3 2 2 3 4" xfId="7904" xr:uid="{432E46E4-5D17-40F8-AE85-BC2434DA5479}"/>
    <cellStyle name="SAPBEXresItem 3 2 2 4" xfId="2210" xr:uid="{EE7035A4-AD31-406A-BE27-90496C900CD2}"/>
    <cellStyle name="SAPBEXresItem 3 2 2 4 2" xfId="5318" xr:uid="{513B730B-3BCF-41F9-9E35-C00408326964}"/>
    <cellStyle name="SAPBEXresItem 3 2 2 4 3" xfId="8420" xr:uid="{A77DDD97-A6D2-4A43-ADAC-0490F6DA4241}"/>
    <cellStyle name="SAPBEXresItem 3 2 2 5" xfId="3767" xr:uid="{4135A305-5941-41A1-9DC4-FD61A1B74C95}"/>
    <cellStyle name="SAPBEXresItem 3 2 2 6" xfId="6869" xr:uid="{EF708FCA-2A0B-4305-8A71-84F956530FFD}"/>
    <cellStyle name="SAPBEXresItem 3 2 3" xfId="1423" xr:uid="{F3070B34-0573-41BC-A844-4A5532B5D63F}"/>
    <cellStyle name="SAPBEXresItem 3 2 3 2" xfId="2470" xr:uid="{1906ADE6-D381-4805-9502-9E352EE32C21}"/>
    <cellStyle name="SAPBEXresItem 3 2 3 2 2" xfId="5576" xr:uid="{52EC9EDE-CEC9-4339-8A21-2E2CEC4C7278}"/>
    <cellStyle name="SAPBEXresItem 3 2 3 2 3" xfId="8678" xr:uid="{D1EBC072-3816-44F4-87DB-4738D622778C}"/>
    <cellStyle name="SAPBEXresItem 3 2 3 3" xfId="4025" xr:uid="{620F8046-D762-4C06-8F9A-67A89B035617}"/>
    <cellStyle name="SAPBEXresItem 3 2 3 4" xfId="7127" xr:uid="{0078BB0B-033F-411F-B5E6-CC29764A3F82}"/>
    <cellStyle name="SAPBEXresItem 3 2 4" xfId="2990" xr:uid="{5012FDEE-605B-45ED-8F2B-DDC0AC9EF977}"/>
    <cellStyle name="SAPBEXresItem 3 2 4 2" xfId="6092" xr:uid="{B59AA021-D5F2-48DD-8848-BBA3ADA30AEC}"/>
    <cellStyle name="SAPBEXresItem 3 2 4 2 2" xfId="9194" xr:uid="{9575C33F-B033-4E5B-95B8-218E81B30FE0}"/>
    <cellStyle name="SAPBEXresItem 3 2 4 3" xfId="4544" xr:uid="{430E2C34-1BF6-4660-BA7D-572750C3F4B6}"/>
    <cellStyle name="SAPBEXresItem 3 2 4 4" xfId="7646" xr:uid="{83D1305A-DDE1-4883-A896-2A4F734DC0C3}"/>
    <cellStyle name="SAPBEXresItem 3 2 5" xfId="1952" xr:uid="{22CBA9B1-8400-424F-8FB3-A40FB1417DDC}"/>
    <cellStyle name="SAPBEXresItem 3 2 5 2" xfId="5060" xr:uid="{641C587D-B711-4CC2-ACA2-6EE9D1C97FC4}"/>
    <cellStyle name="SAPBEXresItem 3 2 5 3" xfId="8162" xr:uid="{3F2A0CEC-3E4B-42C0-BD75-CDDD69BC724F}"/>
    <cellStyle name="SAPBEXresItem 3 2 6" xfId="3509" xr:uid="{D3CCC4FE-1573-41B0-AF1F-CD2EF31058BF}"/>
    <cellStyle name="SAPBEXresItem 3 2 7" xfId="6611" xr:uid="{ED267969-F4F8-4FC3-AE29-2F744F5DAFE7}"/>
    <cellStyle name="SAPBEXresItem 4" xfId="507" xr:uid="{B93D28E7-D528-4618-9EDD-6C8216ACF560}"/>
    <cellStyle name="SAPBEXresItem 4 2" xfId="893" xr:uid="{A8F3758A-C935-495A-B668-4E65FED3ED10}"/>
    <cellStyle name="SAPBEXresItem 4 2 2" xfId="1166" xr:uid="{28D8B9BE-6330-497B-BACD-84251F4343C6}"/>
    <cellStyle name="SAPBEXresItem 4 2 2 2" xfId="1682" xr:uid="{F8B2477B-C2FD-4F3D-B372-0F37E069063C}"/>
    <cellStyle name="SAPBEXresItem 4 2 2 2 2" xfId="2729" xr:uid="{F608C2EE-73A0-4810-8F9D-2D77314E6134}"/>
    <cellStyle name="SAPBEXresItem 4 2 2 2 2 2" xfId="5835" xr:uid="{61CE564C-9DFC-4F5F-A97C-7449E1CE995C}"/>
    <cellStyle name="SAPBEXresItem 4 2 2 2 2 3" xfId="8937" xr:uid="{9E7FA42E-F871-4D4B-821D-D73BE46056B6}"/>
    <cellStyle name="SAPBEXresItem 4 2 2 2 3" xfId="4284" xr:uid="{B2115EE8-F6F9-4ECD-A9E3-2CE79A4AEAC3}"/>
    <cellStyle name="SAPBEXresItem 4 2 2 2 4" xfId="7386" xr:uid="{A84E55D6-B063-4DC7-AC73-2B3849830912}"/>
    <cellStyle name="SAPBEXresItem 4 2 2 3" xfId="3249" xr:uid="{2FAF7B9A-C373-4C18-9BBB-5E43CEC90E0B}"/>
    <cellStyle name="SAPBEXresItem 4 2 2 3 2" xfId="6351" xr:uid="{364378E8-5A5E-40EA-AB31-1F92D3A13D9F}"/>
    <cellStyle name="SAPBEXresItem 4 2 2 3 2 2" xfId="9453" xr:uid="{717290FD-26E7-4566-93CA-0D7AF0BF6D54}"/>
    <cellStyle name="SAPBEXresItem 4 2 2 3 3" xfId="4803" xr:uid="{B5F5C5FC-6B2D-40DA-938E-CE8B04815339}"/>
    <cellStyle name="SAPBEXresItem 4 2 2 3 4" xfId="7905" xr:uid="{14E46A54-960B-4576-A372-1259933BF2A3}"/>
    <cellStyle name="SAPBEXresItem 4 2 2 4" xfId="2211" xr:uid="{79B1B62E-C791-4FE4-8AD0-41709BDD4E2C}"/>
    <cellStyle name="SAPBEXresItem 4 2 2 4 2" xfId="5319" xr:uid="{F33E508B-5BE1-4593-B741-B54223C8FF46}"/>
    <cellStyle name="SAPBEXresItem 4 2 2 4 3" xfId="8421" xr:uid="{3995A569-BC8B-4652-A427-7EB01772E632}"/>
    <cellStyle name="SAPBEXresItem 4 2 2 5" xfId="3768" xr:uid="{5CFF90D3-4151-434A-951F-2045AB0C3A50}"/>
    <cellStyle name="SAPBEXresItem 4 2 2 6" xfId="6870" xr:uid="{841FBD74-3D3B-44B1-B46D-C757E9D055EE}"/>
    <cellStyle name="SAPBEXresItem 4 2 3" xfId="1424" xr:uid="{7898CCBF-66CE-40C5-8934-00D1A2B14611}"/>
    <cellStyle name="SAPBEXresItem 4 2 3 2" xfId="2471" xr:uid="{9E9CE5F3-902A-49B1-9A2C-D82F297157CC}"/>
    <cellStyle name="SAPBEXresItem 4 2 3 2 2" xfId="5577" xr:uid="{D442C414-160B-4307-9350-6A0F843B7D4B}"/>
    <cellStyle name="SAPBEXresItem 4 2 3 2 3" xfId="8679" xr:uid="{D778AFDA-B2A0-43BF-83A0-F280FFCE0746}"/>
    <cellStyle name="SAPBEXresItem 4 2 3 3" xfId="4026" xr:uid="{71EB6B1E-4460-43CD-936B-A50FC000CB82}"/>
    <cellStyle name="SAPBEXresItem 4 2 3 4" xfId="7128" xr:uid="{69817751-5143-46AC-A488-7EEE9C36550A}"/>
    <cellStyle name="SAPBEXresItem 4 2 4" xfId="2991" xr:uid="{4059A0BB-A4E4-4D47-9757-1FBB22EF9227}"/>
    <cellStyle name="SAPBEXresItem 4 2 4 2" xfId="6093" xr:uid="{428D240D-AB13-404A-AA32-27E1C1F039F7}"/>
    <cellStyle name="SAPBEXresItem 4 2 4 2 2" xfId="9195" xr:uid="{EA0DB35B-A5F1-4877-B0A3-5EE4D7FE36BD}"/>
    <cellStyle name="SAPBEXresItem 4 2 4 3" xfId="4545" xr:uid="{1BBAD24B-E9F1-4681-B4B1-DEFC161A6082}"/>
    <cellStyle name="SAPBEXresItem 4 2 4 4" xfId="7647" xr:uid="{B9465865-D768-4E5D-A961-7C2038985B3A}"/>
    <cellStyle name="SAPBEXresItem 4 2 5" xfId="1953" xr:uid="{53512940-0E03-4715-825A-4E4B6FAF39A8}"/>
    <cellStyle name="SAPBEXresItem 4 2 5 2" xfId="5061" xr:uid="{59ACFB09-2C1D-478D-A953-A83611145A69}"/>
    <cellStyle name="SAPBEXresItem 4 2 5 3" xfId="8163" xr:uid="{F3E509FA-9C49-4F5E-A61A-1E0647EF3AD5}"/>
    <cellStyle name="SAPBEXresItem 4 2 6" xfId="3510" xr:uid="{6E50A952-D2CA-42CA-BAF6-7C43C5F46D21}"/>
    <cellStyle name="SAPBEXresItem 4 2 7" xfId="6612" xr:uid="{06C43A5D-E4DD-4DF8-A4C0-47BA781436DF}"/>
    <cellStyle name="SAPBEXresItem 5" xfId="508" xr:uid="{22252952-CA8F-4735-80A2-067ADF45419A}"/>
    <cellStyle name="SAPBEXresItem 5 2" xfId="894" xr:uid="{A1337137-1C06-4714-B8D2-D50C871AE617}"/>
    <cellStyle name="SAPBEXresItem 5 2 2" xfId="1167" xr:uid="{3F9334AF-3A98-441D-BE79-4BD7AC6DF6D4}"/>
    <cellStyle name="SAPBEXresItem 5 2 2 2" xfId="1683" xr:uid="{9C2774EE-B5C7-461E-BA46-0D73C463DFA4}"/>
    <cellStyle name="SAPBEXresItem 5 2 2 2 2" xfId="2730" xr:uid="{95CA7907-C1B2-4F9F-BB6A-054D2639A71C}"/>
    <cellStyle name="SAPBEXresItem 5 2 2 2 2 2" xfId="5836" xr:uid="{E9618F31-17F2-4C46-A0E2-C4550BCF332C}"/>
    <cellStyle name="SAPBEXresItem 5 2 2 2 2 3" xfId="8938" xr:uid="{382FD546-CBED-4DD0-8CA0-02D2CAF09B11}"/>
    <cellStyle name="SAPBEXresItem 5 2 2 2 3" xfId="4285" xr:uid="{22785F9C-C50D-479A-9022-B77BF4963AF0}"/>
    <cellStyle name="SAPBEXresItem 5 2 2 2 4" xfId="7387" xr:uid="{754B7B74-10D3-4459-A2B0-1AC4428CA825}"/>
    <cellStyle name="SAPBEXresItem 5 2 2 3" xfId="3250" xr:uid="{F951D867-D49D-4B2C-AAE8-3F79A9DD929B}"/>
    <cellStyle name="SAPBEXresItem 5 2 2 3 2" xfId="6352" xr:uid="{EBAF7709-AC38-4066-B86F-2973FA1FCBAB}"/>
    <cellStyle name="SAPBEXresItem 5 2 2 3 2 2" xfId="9454" xr:uid="{D2ED1B42-A892-4A01-AF08-4024A59B139D}"/>
    <cellStyle name="SAPBEXresItem 5 2 2 3 3" xfId="4804" xr:uid="{5F365894-BE57-45B3-89CF-53226EC03FC1}"/>
    <cellStyle name="SAPBEXresItem 5 2 2 3 4" xfId="7906" xr:uid="{8011D39A-6753-4C7E-94CE-294EE5E9456B}"/>
    <cellStyle name="SAPBEXresItem 5 2 2 4" xfId="2212" xr:uid="{A7F3FBF2-8C72-42EB-95F8-481B9E1C92DC}"/>
    <cellStyle name="SAPBEXresItem 5 2 2 4 2" xfId="5320" xr:uid="{675CBD42-8025-4185-A0DF-2DD6E443C2D8}"/>
    <cellStyle name="SAPBEXresItem 5 2 2 4 3" xfId="8422" xr:uid="{5F3B148C-4627-4B80-A45E-739D97CCD753}"/>
    <cellStyle name="SAPBEXresItem 5 2 2 5" xfId="3769" xr:uid="{5C00582C-42B5-4456-9039-D4EBD6CE30BA}"/>
    <cellStyle name="SAPBEXresItem 5 2 2 6" xfId="6871" xr:uid="{EF0CF39A-855F-4E53-AE8C-F47187BE02CC}"/>
    <cellStyle name="SAPBEXresItem 5 2 3" xfId="1425" xr:uid="{4DD00EC2-3477-4FCB-BBDA-043FEC8D97C8}"/>
    <cellStyle name="SAPBEXresItem 5 2 3 2" xfId="2472" xr:uid="{3EEF185E-E34A-4281-9223-DE26063CB075}"/>
    <cellStyle name="SAPBEXresItem 5 2 3 2 2" xfId="5578" xr:uid="{15C579B4-C110-4110-958F-5AA46535D6BA}"/>
    <cellStyle name="SAPBEXresItem 5 2 3 2 3" xfId="8680" xr:uid="{3DA7F0F3-4875-41C1-8D08-9536D77628BF}"/>
    <cellStyle name="SAPBEXresItem 5 2 3 3" xfId="4027" xr:uid="{A9E32F41-453B-45F3-B46B-C09E8E767503}"/>
    <cellStyle name="SAPBEXresItem 5 2 3 4" xfId="7129" xr:uid="{1C392714-3E3B-4EDC-A37D-DFF4756ABC90}"/>
    <cellStyle name="SAPBEXresItem 5 2 4" xfId="2992" xr:uid="{4FDCA445-1F7F-4DA8-9ACB-9E0D43F5D2EC}"/>
    <cellStyle name="SAPBEXresItem 5 2 4 2" xfId="6094" xr:uid="{86BE59B7-3535-4AE6-B52F-9ACD9223BAAE}"/>
    <cellStyle name="SAPBEXresItem 5 2 4 2 2" xfId="9196" xr:uid="{637CFD51-E271-41A4-8735-CDF5DF7AFFE5}"/>
    <cellStyle name="SAPBEXresItem 5 2 4 3" xfId="4546" xr:uid="{B8104612-FF03-476E-8950-E363F2517911}"/>
    <cellStyle name="SAPBEXresItem 5 2 4 4" xfId="7648" xr:uid="{86B87C00-D976-4E36-9484-61877F913CF7}"/>
    <cellStyle name="SAPBEXresItem 5 2 5" xfId="1954" xr:uid="{D39EC856-DB4E-4BDE-9C9D-2CEEEF32F017}"/>
    <cellStyle name="SAPBEXresItem 5 2 5 2" xfId="5062" xr:uid="{54ED6754-5EE1-4E93-BDBE-83A7B1C5F613}"/>
    <cellStyle name="SAPBEXresItem 5 2 5 3" xfId="8164" xr:uid="{B64EA4BB-BE52-4B44-A6FA-8029F7B93784}"/>
    <cellStyle name="SAPBEXresItem 5 2 6" xfId="3511" xr:uid="{2245D17D-9BD8-4281-8DB7-4960B317820B}"/>
    <cellStyle name="SAPBEXresItem 5 2 7" xfId="6613" xr:uid="{8E5192F1-569B-447B-A7C7-1910ECF4942C}"/>
    <cellStyle name="SAPBEXresItem 6" xfId="509" xr:uid="{329CE428-9CF0-497F-B052-08B425BB12CD}"/>
    <cellStyle name="SAPBEXresItem 6 2" xfId="895" xr:uid="{129D81B3-303B-4F35-8829-740F1D3D0F91}"/>
    <cellStyle name="SAPBEXresItem 6 2 2" xfId="1168" xr:uid="{B3C87FD9-F8F5-4303-BA60-D2718FC1318D}"/>
    <cellStyle name="SAPBEXresItem 6 2 2 2" xfId="1684" xr:uid="{C67B8723-9E70-4C30-A53C-560324A6C02F}"/>
    <cellStyle name="SAPBEXresItem 6 2 2 2 2" xfId="2731" xr:uid="{1E2CFC56-9F33-4ABA-B298-35AAF172E5C7}"/>
    <cellStyle name="SAPBEXresItem 6 2 2 2 2 2" xfId="5837" xr:uid="{1735159C-0BCC-44CD-9CD8-BB27C9455DAE}"/>
    <cellStyle name="SAPBEXresItem 6 2 2 2 2 3" xfId="8939" xr:uid="{ACD106DD-F0EA-4E32-96F3-F2ECEB0A2B88}"/>
    <cellStyle name="SAPBEXresItem 6 2 2 2 3" xfId="4286" xr:uid="{60F4934A-F92F-4D26-B6F1-13BE0C4D5CEF}"/>
    <cellStyle name="SAPBEXresItem 6 2 2 2 4" xfId="7388" xr:uid="{0FA61A2C-093D-4315-948E-83C05E63F025}"/>
    <cellStyle name="SAPBEXresItem 6 2 2 3" xfId="3251" xr:uid="{059FADF1-C013-4993-A750-083DDD720549}"/>
    <cellStyle name="SAPBEXresItem 6 2 2 3 2" xfId="6353" xr:uid="{F93F768C-070E-4E95-A57C-28F00E34AD96}"/>
    <cellStyle name="SAPBEXresItem 6 2 2 3 2 2" xfId="9455" xr:uid="{1792D409-BEBD-4644-80A0-47DCDB2BAE5D}"/>
    <cellStyle name="SAPBEXresItem 6 2 2 3 3" xfId="4805" xr:uid="{DB7DF34A-506C-43A3-8CC7-3CC28CF60165}"/>
    <cellStyle name="SAPBEXresItem 6 2 2 3 4" xfId="7907" xr:uid="{DE865185-1567-44BB-B97D-EFBBC7D0164E}"/>
    <cellStyle name="SAPBEXresItem 6 2 2 4" xfId="2213" xr:uid="{BA37BC0C-4DB6-45A6-B0A0-7E642A3DA2E8}"/>
    <cellStyle name="SAPBEXresItem 6 2 2 4 2" xfId="5321" xr:uid="{720209FA-53CE-4215-8BD4-388DC7690CCE}"/>
    <cellStyle name="SAPBEXresItem 6 2 2 4 3" xfId="8423" xr:uid="{627CD12E-6DDB-401D-B520-C2955EA22C3B}"/>
    <cellStyle name="SAPBEXresItem 6 2 2 5" xfId="3770" xr:uid="{93465E37-B2B0-4EEB-B3B8-260C96EB9D16}"/>
    <cellStyle name="SAPBEXresItem 6 2 2 6" xfId="6872" xr:uid="{65C89D4C-7147-4875-9D08-B2B656C82D0F}"/>
    <cellStyle name="SAPBEXresItem 6 2 3" xfId="1426" xr:uid="{F89F5384-AA62-4EF0-8041-D1D7DF9CECE4}"/>
    <cellStyle name="SAPBEXresItem 6 2 3 2" xfId="2473" xr:uid="{5ADC71FE-1E79-4BBD-BC20-DA276712B687}"/>
    <cellStyle name="SAPBEXresItem 6 2 3 2 2" xfId="5579" xr:uid="{AEEFD367-F4F3-4377-B1AA-61450C129C35}"/>
    <cellStyle name="SAPBEXresItem 6 2 3 2 3" xfId="8681" xr:uid="{7F79F0F3-FAC9-4012-A2BD-92EFC6BEA44D}"/>
    <cellStyle name="SAPBEXresItem 6 2 3 3" xfId="4028" xr:uid="{C4EC435F-59A0-4206-ABDC-2CBAC6C4139B}"/>
    <cellStyle name="SAPBEXresItem 6 2 3 4" xfId="7130" xr:uid="{4EAF61BF-3409-4E85-AD7E-EE4111470D30}"/>
    <cellStyle name="SAPBEXresItem 6 2 4" xfId="2993" xr:uid="{A7689F9E-9BB6-4933-8D88-DE9DD34957FB}"/>
    <cellStyle name="SAPBEXresItem 6 2 4 2" xfId="6095" xr:uid="{51D50C07-813A-48EE-9E57-DE46ED634345}"/>
    <cellStyle name="SAPBEXresItem 6 2 4 2 2" xfId="9197" xr:uid="{244F9E19-ADA3-45EA-BF68-53CB5B59483B}"/>
    <cellStyle name="SAPBEXresItem 6 2 4 3" xfId="4547" xr:uid="{6D5971F9-7BF6-499A-A18D-5F76A704771F}"/>
    <cellStyle name="SAPBEXresItem 6 2 4 4" xfId="7649" xr:uid="{88687481-DB6F-4809-8698-B6F1E1967DA0}"/>
    <cellStyle name="SAPBEXresItem 6 2 5" xfId="1955" xr:uid="{D94CC8D8-8BAC-4523-BE9D-EEEEC561A642}"/>
    <cellStyle name="SAPBEXresItem 6 2 5 2" xfId="5063" xr:uid="{66AD6F62-BD30-430F-8F33-4E5AF4B6C8A7}"/>
    <cellStyle name="SAPBEXresItem 6 2 5 3" xfId="8165" xr:uid="{415DF866-7D6A-4F6B-8E3C-3072428CDE78}"/>
    <cellStyle name="SAPBEXresItem 6 2 6" xfId="3512" xr:uid="{156DE19B-F420-4041-AE00-CB2A8BE03572}"/>
    <cellStyle name="SAPBEXresItem 6 2 7" xfId="6614" xr:uid="{54BBE686-2FA2-48AA-BAAD-EC1D25430F09}"/>
    <cellStyle name="SAPBEXresItem 7" xfId="890" xr:uid="{5895A177-D18C-4547-BAAA-F9C6EA41F862}"/>
    <cellStyle name="SAPBEXresItem 7 2" xfId="1163" xr:uid="{666F1C6A-70B2-437A-A530-3548C0993251}"/>
    <cellStyle name="SAPBEXresItem 7 2 2" xfId="1679" xr:uid="{1B9E65C4-F325-45A5-A700-2A5DC1CA4F7D}"/>
    <cellStyle name="SAPBEXresItem 7 2 2 2" xfId="2726" xr:uid="{C7AA4A57-E33B-40D1-9DC6-27D50D7E34A6}"/>
    <cellStyle name="SAPBEXresItem 7 2 2 2 2" xfId="5832" xr:uid="{EB4441EA-8A0F-47ED-B71D-203E52960905}"/>
    <cellStyle name="SAPBEXresItem 7 2 2 2 3" xfId="8934" xr:uid="{F69ECA8E-D1E9-4398-80C0-899A0EA40D4A}"/>
    <cellStyle name="SAPBEXresItem 7 2 2 3" xfId="4281" xr:uid="{729361FF-9AD1-4D03-BE9B-74EE31959BA8}"/>
    <cellStyle name="SAPBEXresItem 7 2 2 4" xfId="7383" xr:uid="{40BCA6C7-5432-4C63-A2E4-F41AC56FB9D4}"/>
    <cellStyle name="SAPBEXresItem 7 2 3" xfId="3246" xr:uid="{80AC9E75-7439-4B62-B115-11064F7EF774}"/>
    <cellStyle name="SAPBEXresItem 7 2 3 2" xfId="6348" xr:uid="{ADDDD746-067C-493B-959C-D6B685CD0AAB}"/>
    <cellStyle name="SAPBEXresItem 7 2 3 2 2" xfId="9450" xr:uid="{34270F28-C97E-40C8-95D2-EF8F30FEB7AD}"/>
    <cellStyle name="SAPBEXresItem 7 2 3 3" xfId="4800" xr:uid="{38DAFA9F-1EBD-4FBD-8083-1C7A29C3CE91}"/>
    <cellStyle name="SAPBEXresItem 7 2 3 4" xfId="7902" xr:uid="{8E1E6E89-82FC-47B7-A4DE-8472AFE80DAB}"/>
    <cellStyle name="SAPBEXresItem 7 2 4" xfId="2208" xr:uid="{942AAE1A-B0E8-4A44-B8BD-F10C8F7ECB66}"/>
    <cellStyle name="SAPBEXresItem 7 2 4 2" xfId="5316" xr:uid="{D60B4637-12CA-443D-AE0A-897EE37FA85A}"/>
    <cellStyle name="SAPBEXresItem 7 2 4 3" xfId="8418" xr:uid="{3FB9264C-F137-4EFA-9E37-69657BA58D26}"/>
    <cellStyle name="SAPBEXresItem 7 2 5" xfId="3765" xr:uid="{6DFD0F5F-0F1D-4256-A95D-7DBA1CDEA0B9}"/>
    <cellStyle name="SAPBEXresItem 7 2 6" xfId="6867" xr:uid="{A1EE76B0-5A6B-44DC-92F6-24AA88A26C9B}"/>
    <cellStyle name="SAPBEXresItem 7 3" xfId="1421" xr:uid="{7DE9C3D4-4084-4F0B-811A-866240453CF6}"/>
    <cellStyle name="SAPBEXresItem 7 3 2" xfId="2468" xr:uid="{8F75FA6B-2AAD-41D2-8697-0B3CD784A28D}"/>
    <cellStyle name="SAPBEXresItem 7 3 2 2" xfId="5574" xr:uid="{D6798B01-7753-4361-B978-F4F49BE86E1D}"/>
    <cellStyle name="SAPBEXresItem 7 3 2 3" xfId="8676" xr:uid="{C4C61F65-5027-43F1-9AF5-BD81F577016A}"/>
    <cellStyle name="SAPBEXresItem 7 3 3" xfId="4023" xr:uid="{742D34D7-0D28-42F3-9CA4-6C627A79B91F}"/>
    <cellStyle name="SAPBEXresItem 7 3 4" xfId="7125" xr:uid="{FFA9D52F-DE60-4884-B45C-63133946B3F4}"/>
    <cellStyle name="SAPBEXresItem 7 4" xfId="2988" xr:uid="{EB433459-7ED2-43F0-81B7-C94C2894A3C4}"/>
    <cellStyle name="SAPBEXresItem 7 4 2" xfId="6090" xr:uid="{F69C520C-1688-45F2-91D9-B40817BBAB30}"/>
    <cellStyle name="SAPBEXresItem 7 4 2 2" xfId="9192" xr:uid="{294BEE35-C222-4670-A4C6-9277B9C4C588}"/>
    <cellStyle name="SAPBEXresItem 7 4 3" xfId="4542" xr:uid="{87778785-8BF5-447D-8297-4F613D97F0DD}"/>
    <cellStyle name="SAPBEXresItem 7 4 4" xfId="7644" xr:uid="{E6D107FC-7595-4970-B902-E9A00F8E7EE9}"/>
    <cellStyle name="SAPBEXresItem 7 5" xfId="1950" xr:uid="{909530D1-BE67-4C05-8516-B586179B82DA}"/>
    <cellStyle name="SAPBEXresItem 7 5 2" xfId="5058" xr:uid="{5E2E8C9E-12BE-4BF6-923B-AEC3195F56FC}"/>
    <cellStyle name="SAPBEXresItem 7 5 3" xfId="8160" xr:uid="{F3678181-198C-4BFA-B849-4A0DD06A144D}"/>
    <cellStyle name="SAPBEXresItem 7 6" xfId="3507" xr:uid="{2847395B-5F6D-4AB7-B507-48315D2474EF}"/>
    <cellStyle name="SAPBEXresItem 7 7" xfId="6609" xr:uid="{8B32D1AD-8584-49E2-9E72-C7450E6707AB}"/>
    <cellStyle name="SAPBEXresItemX" xfId="510" xr:uid="{F06B7D4C-8DD2-4B58-BFCF-6DB264D55789}"/>
    <cellStyle name="SAPBEXresItemX 2" xfId="511" xr:uid="{1B0BAE07-C162-4122-A2A1-FCF5DD176D7E}"/>
    <cellStyle name="SAPBEXresItemX 2 2" xfId="897" xr:uid="{F63DFBEE-A512-4C3C-A6FB-E374BDDFB8C3}"/>
    <cellStyle name="SAPBEXresItemX 2 2 2" xfId="1170" xr:uid="{242F75E1-3B3C-46AC-BE48-BD0A6FA2C3FA}"/>
    <cellStyle name="SAPBEXresItemX 2 2 2 2" xfId="1686" xr:uid="{A634A62E-E5CB-4EEB-853B-4D65738C2170}"/>
    <cellStyle name="SAPBEXresItemX 2 2 2 2 2" xfId="2733" xr:uid="{E85D1615-8835-48DD-92E3-29194D2506B2}"/>
    <cellStyle name="SAPBEXresItemX 2 2 2 2 2 2" xfId="5839" xr:uid="{82322184-3D78-4C1D-827D-3FAED925A3EB}"/>
    <cellStyle name="SAPBEXresItemX 2 2 2 2 2 3" xfId="8941" xr:uid="{C1FB026A-DD15-43F1-A9B8-83D751EB676A}"/>
    <cellStyle name="SAPBEXresItemX 2 2 2 2 3" xfId="4288" xr:uid="{E28B90ED-E59D-4562-8465-C595566C6263}"/>
    <cellStyle name="SAPBEXresItemX 2 2 2 2 4" xfId="7390" xr:uid="{DAA10386-354A-41AA-9651-BA3D0B2ECAB7}"/>
    <cellStyle name="SAPBEXresItemX 2 2 2 3" xfId="3253" xr:uid="{2BD17C7B-3AD0-4551-9D5E-DEF0F42CCD8E}"/>
    <cellStyle name="SAPBEXresItemX 2 2 2 3 2" xfId="6355" xr:uid="{389101D7-C170-4565-B09E-7EF669424E81}"/>
    <cellStyle name="SAPBEXresItemX 2 2 2 3 2 2" xfId="9457" xr:uid="{8B17398B-FB5B-45CD-843F-9D8C95D08EBE}"/>
    <cellStyle name="SAPBEXresItemX 2 2 2 3 3" xfId="4807" xr:uid="{134D4A2B-3E9C-45B1-ACCE-71BD366923BA}"/>
    <cellStyle name="SAPBEXresItemX 2 2 2 3 4" xfId="7909" xr:uid="{36CF6BB0-970D-4C09-A494-202EAF3AB53D}"/>
    <cellStyle name="SAPBEXresItemX 2 2 2 4" xfId="2215" xr:uid="{4892B71A-0318-4DE2-8DC4-D140114DFE67}"/>
    <cellStyle name="SAPBEXresItemX 2 2 2 4 2" xfId="5323" xr:uid="{78ADE350-9344-4BB4-83DB-17D129D5A544}"/>
    <cellStyle name="SAPBEXresItemX 2 2 2 4 3" xfId="8425" xr:uid="{9636E91B-8858-436E-809D-E420E5ED358A}"/>
    <cellStyle name="SAPBEXresItemX 2 2 2 5" xfId="3772" xr:uid="{0C30FF76-ABEA-46DF-8D3E-E67CADF7D15A}"/>
    <cellStyle name="SAPBEXresItemX 2 2 2 6" xfId="6874" xr:uid="{9BFD367F-0984-477C-9071-209BA9D5176A}"/>
    <cellStyle name="SAPBEXresItemX 2 2 3" xfId="1428" xr:uid="{35E4F3A2-20D8-4B31-A133-75E7B9CBF2F3}"/>
    <cellStyle name="SAPBEXresItemX 2 2 3 2" xfId="2475" xr:uid="{28E6035A-C823-404F-ABB8-2D9014C74A92}"/>
    <cellStyle name="SAPBEXresItemX 2 2 3 2 2" xfId="5581" xr:uid="{47301E7A-1606-44F7-9F7B-68AA11002BFF}"/>
    <cellStyle name="SAPBEXresItemX 2 2 3 2 3" xfId="8683" xr:uid="{6099A9CA-5F08-459B-90A0-393E9D5AC569}"/>
    <cellStyle name="SAPBEXresItemX 2 2 3 3" xfId="4030" xr:uid="{3240606F-7ACF-498C-92B7-07F8AEA66D88}"/>
    <cellStyle name="SAPBEXresItemX 2 2 3 4" xfId="7132" xr:uid="{6B3D9850-EE01-4EE5-A087-6DC13609A258}"/>
    <cellStyle name="SAPBEXresItemX 2 2 4" xfId="2995" xr:uid="{3E4A79AF-BCBC-43EC-8239-AD3569E422D0}"/>
    <cellStyle name="SAPBEXresItemX 2 2 4 2" xfId="6097" xr:uid="{B7291F4F-0058-4491-BE68-EEDBD08B6E2E}"/>
    <cellStyle name="SAPBEXresItemX 2 2 4 2 2" xfId="9199" xr:uid="{559A1209-A998-4F85-8BE6-9C2C5A3DC75A}"/>
    <cellStyle name="SAPBEXresItemX 2 2 4 3" xfId="4549" xr:uid="{20ECADA1-E2B1-4443-A438-87EC8A8E2483}"/>
    <cellStyle name="SAPBEXresItemX 2 2 4 4" xfId="7651" xr:uid="{B633C9DF-1146-4526-8BA3-01E6AAE52823}"/>
    <cellStyle name="SAPBEXresItemX 2 2 5" xfId="1957" xr:uid="{6613779E-1307-460D-A962-620ED763D87F}"/>
    <cellStyle name="SAPBEXresItemX 2 2 5 2" xfId="5065" xr:uid="{A1DF8BB4-745E-4F28-AFEA-3FD7F1741F4D}"/>
    <cellStyle name="SAPBEXresItemX 2 2 5 3" xfId="8167" xr:uid="{D2DE30BF-A3B3-449D-AAED-681DDF7758B9}"/>
    <cellStyle name="SAPBEXresItemX 2 2 6" xfId="3514" xr:uid="{CD701642-7613-4298-B302-9BA395B1C36F}"/>
    <cellStyle name="SAPBEXresItemX 2 2 7" xfId="6616" xr:uid="{EBD9D419-FD29-43EC-A548-DBACDCBBD218}"/>
    <cellStyle name="SAPBEXresItemX 3" xfId="512" xr:uid="{5F6C2328-09AB-40C8-AD57-A2167C86E750}"/>
    <cellStyle name="SAPBEXresItemX 3 2" xfId="898" xr:uid="{235EA2CC-DE08-4EA9-9767-6F614D16C0F9}"/>
    <cellStyle name="SAPBEXresItemX 3 2 2" xfId="1171" xr:uid="{AED998DE-D12F-4610-A635-3A580A11AE3E}"/>
    <cellStyle name="SAPBEXresItemX 3 2 2 2" xfId="1687" xr:uid="{3E124C3B-F19F-4FF3-A623-30BF27BDC4B3}"/>
    <cellStyle name="SAPBEXresItemX 3 2 2 2 2" xfId="2734" xr:uid="{A09BDAD4-8BCD-4EED-B7A2-950FD35470B3}"/>
    <cellStyle name="SAPBEXresItemX 3 2 2 2 2 2" xfId="5840" xr:uid="{B497FB04-F47D-410F-8B95-B716D6B602D0}"/>
    <cellStyle name="SAPBEXresItemX 3 2 2 2 2 3" xfId="8942" xr:uid="{0CA0E953-B210-4DE3-812C-F2FE5BFE7E8A}"/>
    <cellStyle name="SAPBEXresItemX 3 2 2 2 3" xfId="4289" xr:uid="{2819BAB4-23EA-41B1-843F-F967D585796A}"/>
    <cellStyle name="SAPBEXresItemX 3 2 2 2 4" xfId="7391" xr:uid="{BB440818-18D8-4500-86BB-FB2713AEB094}"/>
    <cellStyle name="SAPBEXresItemX 3 2 2 3" xfId="3254" xr:uid="{35C5AF3C-AD64-4A5F-BFE4-BB836DE85832}"/>
    <cellStyle name="SAPBEXresItemX 3 2 2 3 2" xfId="6356" xr:uid="{3EEC5E8E-22E5-4DE3-A16F-20833414FD32}"/>
    <cellStyle name="SAPBEXresItemX 3 2 2 3 2 2" xfId="9458" xr:uid="{4DDC4ED2-1FAA-4EF0-A400-F8D222691087}"/>
    <cellStyle name="SAPBEXresItemX 3 2 2 3 3" xfId="4808" xr:uid="{E0DCD2CB-C2C3-42C0-BBE4-E5E8013787BB}"/>
    <cellStyle name="SAPBEXresItemX 3 2 2 3 4" xfId="7910" xr:uid="{08535E96-AD72-4E66-BEA0-E6F77D49F3BB}"/>
    <cellStyle name="SAPBEXresItemX 3 2 2 4" xfId="2216" xr:uid="{23900DE4-7E91-467E-881E-43D07665A53F}"/>
    <cellStyle name="SAPBEXresItemX 3 2 2 4 2" xfId="5324" xr:uid="{3E75EA28-F620-4425-BC57-CED78F15287D}"/>
    <cellStyle name="SAPBEXresItemX 3 2 2 4 3" xfId="8426" xr:uid="{843A7EBC-EC72-4CB6-A26B-DC7A90C9A6C7}"/>
    <cellStyle name="SAPBEXresItemX 3 2 2 5" xfId="3773" xr:uid="{04C188E3-ED6D-4849-A754-7F029F6D8A7C}"/>
    <cellStyle name="SAPBEXresItemX 3 2 2 6" xfId="6875" xr:uid="{37C2430C-95AE-4120-9EE1-81C3EDC46693}"/>
    <cellStyle name="SAPBEXresItemX 3 2 3" xfId="1429" xr:uid="{2E14A318-4394-42C0-90C5-D2757FD0259D}"/>
    <cellStyle name="SAPBEXresItemX 3 2 3 2" xfId="2476" xr:uid="{376C91B0-4BA4-4917-ACA9-F67D6E14D267}"/>
    <cellStyle name="SAPBEXresItemX 3 2 3 2 2" xfId="5582" xr:uid="{3CC42514-4686-4386-971D-6D64734F378E}"/>
    <cellStyle name="SAPBEXresItemX 3 2 3 2 3" xfId="8684" xr:uid="{36ADDC9F-6C2C-4B38-8252-50C592EFBAE9}"/>
    <cellStyle name="SAPBEXresItemX 3 2 3 3" xfId="4031" xr:uid="{30F66D53-2708-4886-9B1A-D57CE63A4BE6}"/>
    <cellStyle name="SAPBEXresItemX 3 2 3 4" xfId="7133" xr:uid="{78CAD2AC-C470-4171-AA14-45EA588F3522}"/>
    <cellStyle name="SAPBEXresItemX 3 2 4" xfId="2996" xr:uid="{130546E2-EFD3-460E-8BA5-F037036B9C78}"/>
    <cellStyle name="SAPBEXresItemX 3 2 4 2" xfId="6098" xr:uid="{F3250549-C42B-4FEB-A69A-63242A819521}"/>
    <cellStyle name="SAPBEXresItemX 3 2 4 2 2" xfId="9200" xr:uid="{7564F18F-80A9-4A33-9361-0851A5CF22B8}"/>
    <cellStyle name="SAPBEXresItemX 3 2 4 3" xfId="4550" xr:uid="{A8FB92E2-6208-4CD0-93ED-3ACCE4F3458B}"/>
    <cellStyle name="SAPBEXresItemX 3 2 4 4" xfId="7652" xr:uid="{7F298940-0CEE-4B24-86F1-BAF32A06647A}"/>
    <cellStyle name="SAPBEXresItemX 3 2 5" xfId="1958" xr:uid="{FBF48A18-4AE4-43CF-9D86-608A4FA2F1AE}"/>
    <cellStyle name="SAPBEXresItemX 3 2 5 2" xfId="5066" xr:uid="{E06DE425-4ADD-436B-88B6-BF608179A353}"/>
    <cellStyle name="SAPBEXresItemX 3 2 5 3" xfId="8168" xr:uid="{615AB60E-0F54-4E73-9673-AA84CD24A44B}"/>
    <cellStyle name="SAPBEXresItemX 3 2 6" xfId="3515" xr:uid="{DA2F1A3D-A283-47BC-AC70-872ACAF7DCFE}"/>
    <cellStyle name="SAPBEXresItemX 3 2 7" xfId="6617" xr:uid="{8F9A5F14-1564-4A0E-A666-1AFBDFA9076F}"/>
    <cellStyle name="SAPBEXresItemX 4" xfId="513" xr:uid="{077DCB2E-4991-41A0-8BA9-08D99814494A}"/>
    <cellStyle name="SAPBEXresItemX 4 2" xfId="899" xr:uid="{F04936A7-3C2D-49B8-A1DB-1347C8C765EC}"/>
    <cellStyle name="SAPBEXresItemX 4 2 2" xfId="1172" xr:uid="{50401A19-B521-4F53-A4FB-170422FABDB8}"/>
    <cellStyle name="SAPBEXresItemX 4 2 2 2" xfId="1688" xr:uid="{8BB719D6-9FBD-4C7B-934F-BAD5D4376826}"/>
    <cellStyle name="SAPBEXresItemX 4 2 2 2 2" xfId="2735" xr:uid="{5E30B1D2-BF93-442B-972D-B89045F6A1E0}"/>
    <cellStyle name="SAPBEXresItemX 4 2 2 2 2 2" xfId="5841" xr:uid="{F6778827-A946-4326-9193-ABDF5EECFC0E}"/>
    <cellStyle name="SAPBEXresItemX 4 2 2 2 2 3" xfId="8943" xr:uid="{470E08F1-158F-4BAC-B347-F5CF0C7ECF66}"/>
    <cellStyle name="SAPBEXresItemX 4 2 2 2 3" xfId="4290" xr:uid="{9ED1EC8F-4E3C-4435-A659-C8E1C8ADF0C6}"/>
    <cellStyle name="SAPBEXresItemX 4 2 2 2 4" xfId="7392" xr:uid="{BF5C14E2-5A2A-41B3-B4A5-835269F16F16}"/>
    <cellStyle name="SAPBEXresItemX 4 2 2 3" xfId="3255" xr:uid="{0D033938-1550-4656-B403-E9F64996D67A}"/>
    <cellStyle name="SAPBEXresItemX 4 2 2 3 2" xfId="6357" xr:uid="{04BDE8B2-8001-4F6F-AE81-3B566B657833}"/>
    <cellStyle name="SAPBEXresItemX 4 2 2 3 2 2" xfId="9459" xr:uid="{94278AE9-8718-45B9-B2F4-035866D7F7E2}"/>
    <cellStyle name="SAPBEXresItemX 4 2 2 3 3" xfId="4809" xr:uid="{59A7BC60-1237-48AF-97D2-9FE62E2CF9D6}"/>
    <cellStyle name="SAPBEXresItemX 4 2 2 3 4" xfId="7911" xr:uid="{6ED3DDA8-3BE4-47E9-A6FB-EB8033E66647}"/>
    <cellStyle name="SAPBEXresItemX 4 2 2 4" xfId="2217" xr:uid="{7686DF11-A930-436B-B9E4-5616E55B6116}"/>
    <cellStyle name="SAPBEXresItemX 4 2 2 4 2" xfId="5325" xr:uid="{A5AD56D7-43DE-4CBB-A8C9-A45AF798C6B5}"/>
    <cellStyle name="SAPBEXresItemX 4 2 2 4 3" xfId="8427" xr:uid="{3D3E3425-BC05-44A5-8A1B-EFA8CEEF4407}"/>
    <cellStyle name="SAPBEXresItemX 4 2 2 5" xfId="3774" xr:uid="{D1F15FA4-09E8-4E20-B30C-1EAFF675D8E6}"/>
    <cellStyle name="SAPBEXresItemX 4 2 2 6" xfId="6876" xr:uid="{088F9DF5-8564-40A4-BE72-331AF978E517}"/>
    <cellStyle name="SAPBEXresItemX 4 2 3" xfId="1430" xr:uid="{159825FC-6541-4624-9683-EA988CBD318B}"/>
    <cellStyle name="SAPBEXresItemX 4 2 3 2" xfId="2477" xr:uid="{548F83DC-BF94-4B62-BBE1-24F9E1418B9D}"/>
    <cellStyle name="SAPBEXresItemX 4 2 3 2 2" xfId="5583" xr:uid="{E4D805C6-0AAB-4C5A-83C6-EA1F0F5368EE}"/>
    <cellStyle name="SAPBEXresItemX 4 2 3 2 3" xfId="8685" xr:uid="{988D8471-4A9C-4727-BBEC-D19457816CBE}"/>
    <cellStyle name="SAPBEXresItemX 4 2 3 3" xfId="4032" xr:uid="{E7B2763C-9F2B-43F5-9745-1DE0FE73C020}"/>
    <cellStyle name="SAPBEXresItemX 4 2 3 4" xfId="7134" xr:uid="{190D1C52-A25E-4A5F-A358-D6FFEC359930}"/>
    <cellStyle name="SAPBEXresItemX 4 2 4" xfId="2997" xr:uid="{5366544F-0995-400B-BC4B-EC8CB005A39F}"/>
    <cellStyle name="SAPBEXresItemX 4 2 4 2" xfId="6099" xr:uid="{4C4EE1DF-6A6E-4527-AEF5-1133FB58888A}"/>
    <cellStyle name="SAPBEXresItemX 4 2 4 2 2" xfId="9201" xr:uid="{E5EAB578-D9C5-4061-9571-5A20474B792E}"/>
    <cellStyle name="SAPBEXresItemX 4 2 4 3" xfId="4551" xr:uid="{A093A364-728F-4376-80D2-658CEBDD0989}"/>
    <cellStyle name="SAPBEXresItemX 4 2 4 4" xfId="7653" xr:uid="{7F6574DF-7BD4-484C-A060-4AE7F3230201}"/>
    <cellStyle name="SAPBEXresItemX 4 2 5" xfId="1959" xr:uid="{2C3C1D82-CE21-49C0-BE92-2BB108A9FD00}"/>
    <cellStyle name="SAPBEXresItemX 4 2 5 2" xfId="5067" xr:uid="{416FE62C-D450-48BF-90ED-7F152886BBCB}"/>
    <cellStyle name="SAPBEXresItemX 4 2 5 3" xfId="8169" xr:uid="{EAB59F5A-E331-4437-B5BB-BB23E63D9B57}"/>
    <cellStyle name="SAPBEXresItemX 4 2 6" xfId="3516" xr:uid="{705BDA47-2569-4B3A-802A-2EF827B11F0B}"/>
    <cellStyle name="SAPBEXresItemX 4 2 7" xfId="6618" xr:uid="{D803F2ED-252C-446C-A10E-E0295F5BA3A4}"/>
    <cellStyle name="SAPBEXresItemX 5" xfId="514" xr:uid="{AEE6702A-746A-449B-9A1F-B4A5D63AFFA5}"/>
    <cellStyle name="SAPBEXresItemX 5 2" xfId="900" xr:uid="{C59D1D30-49A7-4DDD-A41C-28E5992D4671}"/>
    <cellStyle name="SAPBEXresItemX 5 2 2" xfId="1173" xr:uid="{4581C55A-CA8A-4195-94FD-8EF600EFA53B}"/>
    <cellStyle name="SAPBEXresItemX 5 2 2 2" xfId="1689" xr:uid="{AAC94D1D-DA52-4872-98D8-6D97946FF1AE}"/>
    <cellStyle name="SAPBEXresItemX 5 2 2 2 2" xfId="2736" xr:uid="{4898A7B8-23C9-4691-A786-9A26A0469247}"/>
    <cellStyle name="SAPBEXresItemX 5 2 2 2 2 2" xfId="5842" xr:uid="{3B6D4463-844B-4539-A45E-DD94B0D45A70}"/>
    <cellStyle name="SAPBEXresItemX 5 2 2 2 2 3" xfId="8944" xr:uid="{8D64895D-536A-4D43-BCD0-D1666C682B9F}"/>
    <cellStyle name="SAPBEXresItemX 5 2 2 2 3" xfId="4291" xr:uid="{751A6E17-5007-4613-9698-CBB1F7078300}"/>
    <cellStyle name="SAPBEXresItemX 5 2 2 2 4" xfId="7393" xr:uid="{508837FC-137E-4BCB-8028-C81D4F08591E}"/>
    <cellStyle name="SAPBEXresItemX 5 2 2 3" xfId="3256" xr:uid="{2E053A0F-8AD8-4DC7-A1F6-40DB69E24C8B}"/>
    <cellStyle name="SAPBEXresItemX 5 2 2 3 2" xfId="6358" xr:uid="{7B505DFC-45D4-4DB3-9732-8FF44C2CFB54}"/>
    <cellStyle name="SAPBEXresItemX 5 2 2 3 2 2" xfId="9460" xr:uid="{1CD08FB9-1190-4575-80D7-2B6E89C9DFC2}"/>
    <cellStyle name="SAPBEXresItemX 5 2 2 3 3" xfId="4810" xr:uid="{3E72FFFC-5DC8-4D8A-A356-D80500B47616}"/>
    <cellStyle name="SAPBEXresItemX 5 2 2 3 4" xfId="7912" xr:uid="{AF9F396F-F546-4A08-BD29-70C7C45D465F}"/>
    <cellStyle name="SAPBEXresItemX 5 2 2 4" xfId="2218" xr:uid="{DE73A8FF-7F9C-4276-88A7-D4D1C45C4702}"/>
    <cellStyle name="SAPBEXresItemX 5 2 2 4 2" xfId="5326" xr:uid="{FC9BF59A-550F-480B-9A0F-A60B76C28C24}"/>
    <cellStyle name="SAPBEXresItemX 5 2 2 4 3" xfId="8428" xr:uid="{83B2B6B0-06CC-4634-A991-A70D721384EC}"/>
    <cellStyle name="SAPBEXresItemX 5 2 2 5" xfId="3775" xr:uid="{A570AC71-08A7-4F35-9BFF-CCE457308C0A}"/>
    <cellStyle name="SAPBEXresItemX 5 2 2 6" xfId="6877" xr:uid="{FFC3996A-E8A5-4B5F-97C2-599FCDFCB88B}"/>
    <cellStyle name="SAPBEXresItemX 5 2 3" xfId="1431" xr:uid="{05CE8C49-0E90-4CE6-BF35-88CB5D49DAE7}"/>
    <cellStyle name="SAPBEXresItemX 5 2 3 2" xfId="2478" xr:uid="{B57B6BC1-DD00-4AC7-BD13-56296708C4FE}"/>
    <cellStyle name="SAPBEXresItemX 5 2 3 2 2" xfId="5584" xr:uid="{1B4768DD-FCDE-4394-A67E-0DC3402981E9}"/>
    <cellStyle name="SAPBEXresItemX 5 2 3 2 3" xfId="8686" xr:uid="{1252F9CE-6C2F-4991-9993-77B4DDFDDAF2}"/>
    <cellStyle name="SAPBEXresItemX 5 2 3 3" xfId="4033" xr:uid="{EF12DDCF-6972-475F-B718-51ABEB9FEB71}"/>
    <cellStyle name="SAPBEXresItemX 5 2 3 4" xfId="7135" xr:uid="{A99129F1-A91A-4CBA-88BC-BB070307F105}"/>
    <cellStyle name="SAPBEXresItemX 5 2 4" xfId="2998" xr:uid="{2102C533-AC2B-4EB9-AD85-14CD1490566A}"/>
    <cellStyle name="SAPBEXresItemX 5 2 4 2" xfId="6100" xr:uid="{8B9D2E51-4B4B-425D-8DBA-DFEA3EEFD928}"/>
    <cellStyle name="SAPBEXresItemX 5 2 4 2 2" xfId="9202" xr:uid="{3B719729-C2A1-4F3D-A298-F44F6E047123}"/>
    <cellStyle name="SAPBEXresItemX 5 2 4 3" xfId="4552" xr:uid="{AF639933-273A-469E-B9EC-40DB76D215A2}"/>
    <cellStyle name="SAPBEXresItemX 5 2 4 4" xfId="7654" xr:uid="{0B0A63C0-AEE0-4259-92E3-DC6EDA371876}"/>
    <cellStyle name="SAPBEXresItemX 5 2 5" xfId="1960" xr:uid="{B6263A75-78BD-48B6-BA87-EC73AF46E292}"/>
    <cellStyle name="SAPBEXresItemX 5 2 5 2" xfId="5068" xr:uid="{486DD048-0DBD-429C-93AE-9D160DE59EA6}"/>
    <cellStyle name="SAPBEXresItemX 5 2 5 3" xfId="8170" xr:uid="{A170ECA8-5A97-4D69-A6F0-00E5D997314F}"/>
    <cellStyle name="SAPBEXresItemX 5 2 6" xfId="3517" xr:uid="{1EAD9641-B43F-4BD5-9AAC-C3C26FFDF198}"/>
    <cellStyle name="SAPBEXresItemX 5 2 7" xfId="6619" xr:uid="{B57409C0-DE04-438D-9FD9-FFCF67FEB843}"/>
    <cellStyle name="SAPBEXresItemX 6" xfId="515" xr:uid="{99205148-8365-43AD-B13C-C821A94D23DC}"/>
    <cellStyle name="SAPBEXresItemX 6 2" xfId="901" xr:uid="{36643AC4-FF5E-4765-9268-87FBE5A8DD2E}"/>
    <cellStyle name="SAPBEXresItemX 6 2 2" xfId="1174" xr:uid="{640F099B-4E00-46FA-9E0C-0A8429E55778}"/>
    <cellStyle name="SAPBEXresItemX 6 2 2 2" xfId="1690" xr:uid="{3BDC189F-A30A-4AEF-BAAC-233336C86802}"/>
    <cellStyle name="SAPBEXresItemX 6 2 2 2 2" xfId="2737" xr:uid="{49545C16-0A93-4878-93CC-17AE15D6C17D}"/>
    <cellStyle name="SAPBEXresItemX 6 2 2 2 2 2" xfId="5843" xr:uid="{A6E48020-3ECA-4C3C-A04A-F325FAF5B1D7}"/>
    <cellStyle name="SAPBEXresItemX 6 2 2 2 2 3" xfId="8945" xr:uid="{881106CE-C8F6-4EEB-AE6E-984178E40549}"/>
    <cellStyle name="SAPBEXresItemX 6 2 2 2 3" xfId="4292" xr:uid="{FA45135C-4536-4B19-ABB5-D7DFCCEDDA90}"/>
    <cellStyle name="SAPBEXresItemX 6 2 2 2 4" xfId="7394" xr:uid="{4894E45C-38C1-488B-8212-0A43ED0D6531}"/>
    <cellStyle name="SAPBEXresItemX 6 2 2 3" xfId="3257" xr:uid="{AE51379D-0401-4CF4-B934-CEB5F85BBA56}"/>
    <cellStyle name="SAPBEXresItemX 6 2 2 3 2" xfId="6359" xr:uid="{2D93CB28-71A0-4AFC-9577-3002C1D8EAFD}"/>
    <cellStyle name="SAPBEXresItemX 6 2 2 3 2 2" xfId="9461" xr:uid="{6E41D227-9D38-4A13-B2C8-E0218A1CCDE7}"/>
    <cellStyle name="SAPBEXresItemX 6 2 2 3 3" xfId="4811" xr:uid="{A8C2F41F-6983-42D9-9078-1EAD45E61275}"/>
    <cellStyle name="SAPBEXresItemX 6 2 2 3 4" xfId="7913" xr:uid="{FB329943-BF96-4936-B38F-1D6D9B7B1699}"/>
    <cellStyle name="SAPBEXresItemX 6 2 2 4" xfId="2219" xr:uid="{E3357DB3-2BB2-4618-8368-597EE5FCEA32}"/>
    <cellStyle name="SAPBEXresItemX 6 2 2 4 2" xfId="5327" xr:uid="{236C2CE4-7858-4884-8CB5-853BB1552C4A}"/>
    <cellStyle name="SAPBEXresItemX 6 2 2 4 3" xfId="8429" xr:uid="{D8B98821-D4DD-47DC-AAEF-368408D507A8}"/>
    <cellStyle name="SAPBEXresItemX 6 2 2 5" xfId="3776" xr:uid="{F729C03F-74EF-43B3-8885-FE6CE13156D1}"/>
    <cellStyle name="SAPBEXresItemX 6 2 2 6" xfId="6878" xr:uid="{AF858EAB-AAFD-4A88-A18E-068622F83C6E}"/>
    <cellStyle name="SAPBEXresItemX 6 2 3" xfId="1432" xr:uid="{A078C403-8E91-4DBD-AF09-CA03F71FE74B}"/>
    <cellStyle name="SAPBEXresItemX 6 2 3 2" xfId="2479" xr:uid="{67C9EF4C-A759-4DE0-AF8D-BE9DB847827C}"/>
    <cellStyle name="SAPBEXresItemX 6 2 3 2 2" xfId="5585" xr:uid="{FE75D9D8-463F-42E0-AAE7-31B7B68EA9B1}"/>
    <cellStyle name="SAPBEXresItemX 6 2 3 2 3" xfId="8687" xr:uid="{C00D3E27-A576-454E-ABFC-627E88A27227}"/>
    <cellStyle name="SAPBEXresItemX 6 2 3 3" xfId="4034" xr:uid="{E5299FB9-05CD-413C-99D8-F35D3AF8472D}"/>
    <cellStyle name="SAPBEXresItemX 6 2 3 4" xfId="7136" xr:uid="{E86E2E20-A892-4536-BEA4-84CA6E300550}"/>
    <cellStyle name="SAPBEXresItemX 6 2 4" xfId="2999" xr:uid="{BA3D133A-7920-4D94-A208-743443A7C108}"/>
    <cellStyle name="SAPBEXresItemX 6 2 4 2" xfId="6101" xr:uid="{0315967C-A63E-4F13-AA74-4FD1B3C59205}"/>
    <cellStyle name="SAPBEXresItemX 6 2 4 2 2" xfId="9203" xr:uid="{A0CDDBDD-914D-4185-9020-8283248F2AD7}"/>
    <cellStyle name="SAPBEXresItemX 6 2 4 3" xfId="4553" xr:uid="{9E73A552-9C54-423E-8716-EBEF1D5D3A8D}"/>
    <cellStyle name="SAPBEXresItemX 6 2 4 4" xfId="7655" xr:uid="{1FAEBC6A-0421-4DC9-82C2-A6A474786729}"/>
    <cellStyle name="SAPBEXresItemX 6 2 5" xfId="1961" xr:uid="{50E31F4A-BC78-4047-BFBE-6E6EB92BD175}"/>
    <cellStyle name="SAPBEXresItemX 6 2 5 2" xfId="5069" xr:uid="{B8A023ED-8541-4D52-BDE1-73C604E0D0F9}"/>
    <cellStyle name="SAPBEXresItemX 6 2 5 3" xfId="8171" xr:uid="{05F923D8-15BB-4F37-B2A2-C4BBFEB4EE67}"/>
    <cellStyle name="SAPBEXresItemX 6 2 6" xfId="3518" xr:uid="{EE6C9C4E-B954-477E-B7F2-C1C726A7821C}"/>
    <cellStyle name="SAPBEXresItemX 6 2 7" xfId="6620" xr:uid="{09AF4B42-55EB-45BC-B660-5C3A306ACB20}"/>
    <cellStyle name="SAPBEXresItemX 7" xfId="896" xr:uid="{DF5D3370-528E-45E9-8ECC-0FEAB687DCEC}"/>
    <cellStyle name="SAPBEXresItemX 7 2" xfId="1169" xr:uid="{3E331260-CFC7-4CFA-9469-6A866928035B}"/>
    <cellStyle name="SAPBEXresItemX 7 2 2" xfId="1685" xr:uid="{3DA0A6D9-AD3A-4371-8361-E5FCB422CC54}"/>
    <cellStyle name="SAPBEXresItemX 7 2 2 2" xfId="2732" xr:uid="{8587387A-43EC-4C01-AF38-B453F70EABF1}"/>
    <cellStyle name="SAPBEXresItemX 7 2 2 2 2" xfId="5838" xr:uid="{4307D314-0AFB-4D7A-B3E0-CE7F6E31AF32}"/>
    <cellStyle name="SAPBEXresItemX 7 2 2 2 3" xfId="8940" xr:uid="{53863332-546D-4DF0-9B04-838E0CF4A077}"/>
    <cellStyle name="SAPBEXresItemX 7 2 2 3" xfId="4287" xr:uid="{D79FABF6-6CBB-46F0-BE34-5573C94149F0}"/>
    <cellStyle name="SAPBEXresItemX 7 2 2 4" xfId="7389" xr:uid="{2BE26362-4AAB-4D8B-9BC6-B383ADD5EF14}"/>
    <cellStyle name="SAPBEXresItemX 7 2 3" xfId="3252" xr:uid="{5FB2F31F-46A0-4057-B658-150FA7224046}"/>
    <cellStyle name="SAPBEXresItemX 7 2 3 2" xfId="6354" xr:uid="{32435C93-8A3A-4DDB-92E6-918080C825D9}"/>
    <cellStyle name="SAPBEXresItemX 7 2 3 2 2" xfId="9456" xr:uid="{6CE55CDC-16BD-4B6F-9DA4-9518C4B052FA}"/>
    <cellStyle name="SAPBEXresItemX 7 2 3 3" xfId="4806" xr:uid="{ACEC40F2-B626-4382-BEDE-AC7E6381F665}"/>
    <cellStyle name="SAPBEXresItemX 7 2 3 4" xfId="7908" xr:uid="{3DF2D757-DF7F-4182-85E8-BE6A13F5D72D}"/>
    <cellStyle name="SAPBEXresItemX 7 2 4" xfId="2214" xr:uid="{A371E8AA-C371-44D5-875E-DF8641B88977}"/>
    <cellStyle name="SAPBEXresItemX 7 2 4 2" xfId="5322" xr:uid="{005DF3E4-07B5-46E7-9C8C-73A29E54E24E}"/>
    <cellStyle name="SAPBEXresItemX 7 2 4 3" xfId="8424" xr:uid="{505E9368-AB23-4A45-9875-F94777111647}"/>
    <cellStyle name="SAPBEXresItemX 7 2 5" xfId="3771" xr:uid="{F39EE1EE-9FF7-42C0-BF56-2A9759A5A8E5}"/>
    <cellStyle name="SAPBEXresItemX 7 2 6" xfId="6873" xr:uid="{07C2F6D4-E0CC-4C9C-96E3-5B33D07039A4}"/>
    <cellStyle name="SAPBEXresItemX 7 3" xfId="1427" xr:uid="{7957DEE7-2CB6-41BF-AE79-7690C038923A}"/>
    <cellStyle name="SAPBEXresItemX 7 3 2" xfId="2474" xr:uid="{A592D7EB-EBEE-4D1F-B636-3AEE9F5446A8}"/>
    <cellStyle name="SAPBEXresItemX 7 3 2 2" xfId="5580" xr:uid="{9BA180EC-38DE-4E18-A8FD-B8C39B6628C9}"/>
    <cellStyle name="SAPBEXresItemX 7 3 2 3" xfId="8682" xr:uid="{3BEF44C7-3D8A-4CAA-9ABC-70FAA87A7C7A}"/>
    <cellStyle name="SAPBEXresItemX 7 3 3" xfId="4029" xr:uid="{7E468767-44D3-48E1-8592-A3C4A4498FB4}"/>
    <cellStyle name="SAPBEXresItemX 7 3 4" xfId="7131" xr:uid="{2002EE23-C38D-4404-9BC2-1ED5B97D581E}"/>
    <cellStyle name="SAPBEXresItemX 7 4" xfId="2994" xr:uid="{9861823F-02E9-42B7-A4AD-77158C4BDAF7}"/>
    <cellStyle name="SAPBEXresItemX 7 4 2" xfId="6096" xr:uid="{A54DD6AE-2705-4C1A-86AD-564DC5677D58}"/>
    <cellStyle name="SAPBEXresItemX 7 4 2 2" xfId="9198" xr:uid="{5B7CD0CD-983C-49F7-96D2-D2869FCF1946}"/>
    <cellStyle name="SAPBEXresItemX 7 4 3" xfId="4548" xr:uid="{66097498-E6B7-4835-A963-FB31ADAC4CB9}"/>
    <cellStyle name="SAPBEXresItemX 7 4 4" xfId="7650" xr:uid="{9A87F01A-1A30-43B6-B2B8-0006C0ABB14F}"/>
    <cellStyle name="SAPBEXresItemX 7 5" xfId="1956" xr:uid="{36BF31FE-8F08-4A33-AB07-51206919310A}"/>
    <cellStyle name="SAPBEXresItemX 7 5 2" xfId="5064" xr:uid="{A55D5B91-E5F2-476D-ADFC-7B082DAB7B68}"/>
    <cellStyle name="SAPBEXresItemX 7 5 3" xfId="8166" xr:uid="{3D1E77FD-CDF0-4C24-8692-45568534ACE0}"/>
    <cellStyle name="SAPBEXresItemX 7 6" xfId="3513" xr:uid="{FC9724D7-1EF5-4DDC-95F9-B0667003E75F}"/>
    <cellStyle name="SAPBEXresItemX 7 7" xfId="6615" xr:uid="{793F28C8-C928-4550-8A04-183EE59E9FA9}"/>
    <cellStyle name="SAPBEXstdData" xfId="516" xr:uid="{A4DDFB10-0086-498C-A5CA-BB1E3288FF5B}"/>
    <cellStyle name="SAPBEXstdData 2" xfId="517" xr:uid="{006DCD44-6DF2-4A9C-8D4E-BE9601B1C1EB}"/>
    <cellStyle name="SAPBEXstdData 2 2" xfId="903" xr:uid="{F9274747-3E71-42C1-92E8-8C53732DAEF4}"/>
    <cellStyle name="SAPBEXstdData 2 2 2" xfId="1176" xr:uid="{52597E23-1202-4733-AB95-6EF07F6AC412}"/>
    <cellStyle name="SAPBEXstdData 2 2 2 2" xfId="1692" xr:uid="{A211B6B8-9FDD-4B91-8AF7-E2A016D7F98F}"/>
    <cellStyle name="SAPBEXstdData 2 2 2 2 2" xfId="2739" xr:uid="{FABF86C9-A045-410E-90C9-0DB9042EE8CA}"/>
    <cellStyle name="SAPBEXstdData 2 2 2 2 2 2" xfId="5845" xr:uid="{CA18ECF1-95DB-41E7-9DD4-A187AA159B47}"/>
    <cellStyle name="SAPBEXstdData 2 2 2 2 2 3" xfId="8947" xr:uid="{12C3D6C5-5914-4092-AA07-0DF633F21E5E}"/>
    <cellStyle name="SAPBEXstdData 2 2 2 2 3" xfId="4294" xr:uid="{2FBA8C16-B748-44FB-BF1E-77F772AFBDD3}"/>
    <cellStyle name="SAPBEXstdData 2 2 2 2 4" xfId="7396" xr:uid="{60993CEF-6453-4C7E-9101-831B07BB3C75}"/>
    <cellStyle name="SAPBEXstdData 2 2 2 3" xfId="3259" xr:uid="{C5608567-6D86-4701-AE54-E5F0F812D943}"/>
    <cellStyle name="SAPBEXstdData 2 2 2 3 2" xfId="6361" xr:uid="{DF98B815-9D77-44A6-A5EC-685B42CE798C}"/>
    <cellStyle name="SAPBEXstdData 2 2 2 3 2 2" xfId="9463" xr:uid="{3AF56FE1-6727-470F-B58C-148ACFD7F2FA}"/>
    <cellStyle name="SAPBEXstdData 2 2 2 3 3" xfId="4813" xr:uid="{0C9385CF-AF79-442B-8B60-17EC97A5303C}"/>
    <cellStyle name="SAPBEXstdData 2 2 2 3 4" xfId="7915" xr:uid="{ECFE9C63-8143-4B3E-93BC-6A25B8DF1498}"/>
    <cellStyle name="SAPBEXstdData 2 2 2 4" xfId="2221" xr:uid="{8D440CA6-0F86-4AAE-8B41-E22B010CDE19}"/>
    <cellStyle name="SAPBEXstdData 2 2 2 4 2" xfId="5329" xr:uid="{BE6D849A-8624-40EA-81EF-58704B8A7570}"/>
    <cellStyle name="SAPBEXstdData 2 2 2 4 3" xfId="8431" xr:uid="{1D4AF99C-6AC8-46B4-8053-1C5FA678DCCD}"/>
    <cellStyle name="SAPBEXstdData 2 2 2 5" xfId="3778" xr:uid="{EE4025E7-5D00-4F20-B4B9-EDF81BCDC730}"/>
    <cellStyle name="SAPBEXstdData 2 2 2 6" xfId="6880" xr:uid="{C460D5B3-3379-47DB-9994-692BB3A09087}"/>
    <cellStyle name="SAPBEXstdData 2 2 3" xfId="1434" xr:uid="{DBAC3124-4D86-4A20-9D0C-DF5D401A509A}"/>
    <cellStyle name="SAPBEXstdData 2 2 3 2" xfId="2481" xr:uid="{087EC61B-5D68-4F11-917F-DC624A57FCA5}"/>
    <cellStyle name="SAPBEXstdData 2 2 3 2 2" xfId="5587" xr:uid="{CFD981CF-41C7-42B5-99E1-035A64D53573}"/>
    <cellStyle name="SAPBEXstdData 2 2 3 2 3" xfId="8689" xr:uid="{E0071E39-7AB4-4CD7-B260-7717055CD75F}"/>
    <cellStyle name="SAPBEXstdData 2 2 3 3" xfId="4036" xr:uid="{190AC2D0-BD31-425C-8AE5-3B30C7755A6A}"/>
    <cellStyle name="SAPBEXstdData 2 2 3 4" xfId="7138" xr:uid="{9C1F300F-C124-42BD-85DB-C7E1D3A5A781}"/>
    <cellStyle name="SAPBEXstdData 2 2 4" xfId="3001" xr:uid="{9D49FA28-54A5-4D7A-B1C0-675108D55D9D}"/>
    <cellStyle name="SAPBEXstdData 2 2 4 2" xfId="6103" xr:uid="{38341F38-96B5-40C8-9008-09094FD2738F}"/>
    <cellStyle name="SAPBEXstdData 2 2 4 2 2" xfId="9205" xr:uid="{45058D50-2331-4FFD-BD3D-2731FC9A0098}"/>
    <cellStyle name="SAPBEXstdData 2 2 4 3" xfId="4555" xr:uid="{1BBB1FE8-C9BD-4E68-A660-6505F65A49A5}"/>
    <cellStyle name="SAPBEXstdData 2 2 4 4" xfId="7657" xr:uid="{0F857116-E6BC-4EC3-99A9-054F22CDF44B}"/>
    <cellStyle name="SAPBEXstdData 2 2 5" xfId="1963" xr:uid="{0A46A50D-BCAA-4200-9649-0BB8F2C2907B}"/>
    <cellStyle name="SAPBEXstdData 2 2 5 2" xfId="5071" xr:uid="{7B5143C4-294C-4397-B506-45D8C5407FDD}"/>
    <cellStyle name="SAPBEXstdData 2 2 5 3" xfId="8173" xr:uid="{409F897A-9FA4-4BB7-B078-E432F0E2D4BB}"/>
    <cellStyle name="SAPBEXstdData 2 2 6" xfId="3520" xr:uid="{41537BF5-BC2D-46F2-98FB-6A63D51FE7DD}"/>
    <cellStyle name="SAPBEXstdData 2 2 7" xfId="6622" xr:uid="{AE853EEE-0D4D-43B1-BEB1-52586A6F40A3}"/>
    <cellStyle name="SAPBEXstdData 3" xfId="518" xr:uid="{4D5EEB82-C169-43AF-AD1A-07ADE92A85F9}"/>
    <cellStyle name="SAPBEXstdData 3 2" xfId="904" xr:uid="{3FF93751-8335-480E-B6F0-255BF2A73A65}"/>
    <cellStyle name="SAPBEXstdData 3 2 2" xfId="1177" xr:uid="{D4323DED-7C89-4B5D-94C3-F6652A35EC9B}"/>
    <cellStyle name="SAPBEXstdData 3 2 2 2" xfId="1693" xr:uid="{9D54906C-F82A-4839-B933-EDB60D78E7EF}"/>
    <cellStyle name="SAPBEXstdData 3 2 2 2 2" xfId="2740" xr:uid="{D99F82A3-4592-4673-9F5D-85D75F4ED217}"/>
    <cellStyle name="SAPBEXstdData 3 2 2 2 2 2" xfId="5846" xr:uid="{D94EF5E2-50B6-408F-AC6D-78448D83B690}"/>
    <cellStyle name="SAPBEXstdData 3 2 2 2 2 3" xfId="8948" xr:uid="{867215E1-568E-4502-9E49-AF522B9B57E5}"/>
    <cellStyle name="SAPBEXstdData 3 2 2 2 3" xfId="4295" xr:uid="{AC18AFFC-E7D2-4FA0-A39B-6DA90CC97BE7}"/>
    <cellStyle name="SAPBEXstdData 3 2 2 2 4" xfId="7397" xr:uid="{3A72F49D-026F-46A3-9CE5-E6B0C9DDE9AF}"/>
    <cellStyle name="SAPBEXstdData 3 2 2 3" xfId="3260" xr:uid="{F1351752-FF02-4C9B-92E2-538073BCDB3A}"/>
    <cellStyle name="SAPBEXstdData 3 2 2 3 2" xfId="6362" xr:uid="{37A063B6-C784-4A25-95C1-A4E4F2AC0A0A}"/>
    <cellStyle name="SAPBEXstdData 3 2 2 3 2 2" xfId="9464" xr:uid="{5EC2A295-6D1B-41BF-B9AD-3008272CC626}"/>
    <cellStyle name="SAPBEXstdData 3 2 2 3 3" xfId="4814" xr:uid="{1EDD24E0-B392-444A-A495-0859AE3E9050}"/>
    <cellStyle name="SAPBEXstdData 3 2 2 3 4" xfId="7916" xr:uid="{12EEA986-FCA2-469D-B98A-0C23D4DBE988}"/>
    <cellStyle name="SAPBEXstdData 3 2 2 4" xfId="2222" xr:uid="{E27A6193-8A2A-46E3-8E94-15789CAFD3CB}"/>
    <cellStyle name="SAPBEXstdData 3 2 2 4 2" xfId="5330" xr:uid="{8646ABB3-3770-4947-9A91-92E8A2B59342}"/>
    <cellStyle name="SAPBEXstdData 3 2 2 4 3" xfId="8432" xr:uid="{7F361188-73B9-471B-8BAC-CFB9AF433B31}"/>
    <cellStyle name="SAPBEXstdData 3 2 2 5" xfId="3779" xr:uid="{5CE9AC72-ADDB-420F-B77D-2935194910A5}"/>
    <cellStyle name="SAPBEXstdData 3 2 2 6" xfId="6881" xr:uid="{F6A7EE49-BFEB-4A7E-B2A2-6FDAC6F7C37E}"/>
    <cellStyle name="SAPBEXstdData 3 2 3" xfId="1435" xr:uid="{2A7B2DB9-F0F4-44C0-85DC-0793FE0759F1}"/>
    <cellStyle name="SAPBEXstdData 3 2 3 2" xfId="2482" xr:uid="{66604C3B-976E-45A5-89A9-ED196179D315}"/>
    <cellStyle name="SAPBEXstdData 3 2 3 2 2" xfId="5588" xr:uid="{E8EBD120-0604-408D-826A-15A801ADDA32}"/>
    <cellStyle name="SAPBEXstdData 3 2 3 2 3" xfId="8690" xr:uid="{6CC4966E-47EF-4BE8-9886-DD23CBD23489}"/>
    <cellStyle name="SAPBEXstdData 3 2 3 3" xfId="4037" xr:uid="{0FB398BF-19F7-405F-BE3B-F1C41CE8E26C}"/>
    <cellStyle name="SAPBEXstdData 3 2 3 4" xfId="7139" xr:uid="{AEA6BFFA-7430-48AC-9105-8AE63F3B2557}"/>
    <cellStyle name="SAPBEXstdData 3 2 4" xfId="3002" xr:uid="{51B3E6CD-7F16-4D7A-9A25-416846B1CD05}"/>
    <cellStyle name="SAPBEXstdData 3 2 4 2" xfId="6104" xr:uid="{0A032F88-531D-47FA-90C8-632B24104AC9}"/>
    <cellStyle name="SAPBEXstdData 3 2 4 2 2" xfId="9206" xr:uid="{2257323D-7C38-471E-B10E-18108CBFE4BE}"/>
    <cellStyle name="SAPBEXstdData 3 2 4 3" xfId="4556" xr:uid="{F681966B-A42D-4E45-9C27-263A277E3FC2}"/>
    <cellStyle name="SAPBEXstdData 3 2 4 4" xfId="7658" xr:uid="{A905EFB9-808D-472F-846F-5EF85FF8428A}"/>
    <cellStyle name="SAPBEXstdData 3 2 5" xfId="1964" xr:uid="{CED7EB14-753D-4441-893A-6170E7BD0504}"/>
    <cellStyle name="SAPBEXstdData 3 2 5 2" xfId="5072" xr:uid="{B75EB0B9-7285-4EFB-9597-676494E8E1D3}"/>
    <cellStyle name="SAPBEXstdData 3 2 5 3" xfId="8174" xr:uid="{760F3E04-7E7B-4B0F-8210-6A510BE8D575}"/>
    <cellStyle name="SAPBEXstdData 3 2 6" xfId="3521" xr:uid="{889D49A5-6A9C-4C89-A91B-2BAB01E64486}"/>
    <cellStyle name="SAPBEXstdData 3 2 7" xfId="6623" xr:uid="{9B2B3165-B995-4C20-B8CE-A47436DA03F6}"/>
    <cellStyle name="SAPBEXstdData 4" xfId="519" xr:uid="{E7191A8A-28CC-457D-9BB1-D4C2BDC1FB5E}"/>
    <cellStyle name="SAPBEXstdData 4 2" xfId="905" xr:uid="{3FFEB469-6D3B-41C8-B1E0-E4FD842837F2}"/>
    <cellStyle name="SAPBEXstdData 4 2 2" xfId="1178" xr:uid="{C01588F0-D270-4473-BBDF-B6B7BBFCAD65}"/>
    <cellStyle name="SAPBEXstdData 4 2 2 2" xfId="1694" xr:uid="{CE621828-1A22-4E29-95C4-25C92D2A8C5D}"/>
    <cellStyle name="SAPBEXstdData 4 2 2 2 2" xfId="2741" xr:uid="{6D74D054-F12B-4696-A42A-C8434AD14FC5}"/>
    <cellStyle name="SAPBEXstdData 4 2 2 2 2 2" xfId="5847" xr:uid="{9525DA71-A282-40B7-863A-AEFA70F89CBF}"/>
    <cellStyle name="SAPBEXstdData 4 2 2 2 2 3" xfId="8949" xr:uid="{81FE2108-107C-4C3B-A6C3-70A88CD26419}"/>
    <cellStyle name="SAPBEXstdData 4 2 2 2 3" xfId="4296" xr:uid="{3B212FD7-D25B-4F75-93DE-4DDAE41ADF70}"/>
    <cellStyle name="SAPBEXstdData 4 2 2 2 4" xfId="7398" xr:uid="{98948F58-961B-494F-B0A2-02D2B10E684F}"/>
    <cellStyle name="SAPBEXstdData 4 2 2 3" xfId="3261" xr:uid="{A26E5630-3048-4585-B2C8-8212E9571EB0}"/>
    <cellStyle name="SAPBEXstdData 4 2 2 3 2" xfId="6363" xr:uid="{5DE51108-F88A-4399-96C6-A6A76D182D76}"/>
    <cellStyle name="SAPBEXstdData 4 2 2 3 2 2" xfId="9465" xr:uid="{FBBFA222-A72B-453E-B823-9CC1D1129EE3}"/>
    <cellStyle name="SAPBEXstdData 4 2 2 3 3" xfId="4815" xr:uid="{13900319-F63A-479B-9892-3F8D8B92AEAC}"/>
    <cellStyle name="SAPBEXstdData 4 2 2 3 4" xfId="7917" xr:uid="{F48EE0E1-CF3A-44E3-82EC-B65F071C7E14}"/>
    <cellStyle name="SAPBEXstdData 4 2 2 4" xfId="2223" xr:uid="{92AC95C8-7767-432E-82C5-D9D79DA783DF}"/>
    <cellStyle name="SAPBEXstdData 4 2 2 4 2" xfId="5331" xr:uid="{28E84075-6155-47C6-A343-9C2FF47DD932}"/>
    <cellStyle name="SAPBEXstdData 4 2 2 4 3" xfId="8433" xr:uid="{95EED530-2CFA-4BDE-A6E4-AED00F99F2A7}"/>
    <cellStyle name="SAPBEXstdData 4 2 2 5" xfId="3780" xr:uid="{0002F88B-AB7A-4335-8583-5C0B3937CC8A}"/>
    <cellStyle name="SAPBEXstdData 4 2 2 6" xfId="6882" xr:uid="{DE91EE57-6098-49D1-915E-49EBD3664BE3}"/>
    <cellStyle name="SAPBEXstdData 4 2 3" xfId="1436" xr:uid="{8B3321D7-3B81-4407-BA5A-FE39428D2CED}"/>
    <cellStyle name="SAPBEXstdData 4 2 3 2" xfId="2483" xr:uid="{DB2438B0-2221-4011-A913-990C655AA9E1}"/>
    <cellStyle name="SAPBEXstdData 4 2 3 2 2" xfId="5589" xr:uid="{92CFC590-3110-4143-9144-BB7C87075ABF}"/>
    <cellStyle name="SAPBEXstdData 4 2 3 2 3" xfId="8691" xr:uid="{E650C2C5-580D-4D6A-9C4E-13926942E935}"/>
    <cellStyle name="SAPBEXstdData 4 2 3 3" xfId="4038" xr:uid="{0CAFC650-45EC-49EC-894F-F6FF3784E8EB}"/>
    <cellStyle name="SAPBEXstdData 4 2 3 4" xfId="7140" xr:uid="{A8204479-E771-4D4A-BB89-C638E6A85F18}"/>
    <cellStyle name="SAPBEXstdData 4 2 4" xfId="3003" xr:uid="{5D467BF9-378E-4EA1-9BDF-CB3916F82D79}"/>
    <cellStyle name="SAPBEXstdData 4 2 4 2" xfId="6105" xr:uid="{99F606FE-6CD7-4443-8761-235792D124E1}"/>
    <cellStyle name="SAPBEXstdData 4 2 4 2 2" xfId="9207" xr:uid="{F16B2D31-C74B-435B-9203-7A2B5E076F7A}"/>
    <cellStyle name="SAPBEXstdData 4 2 4 3" xfId="4557" xr:uid="{832F2BC4-6FEA-426A-AA43-829DAAEF749D}"/>
    <cellStyle name="SAPBEXstdData 4 2 4 4" xfId="7659" xr:uid="{FC4CA8C0-C7B4-4D46-ADDE-43934AF268A7}"/>
    <cellStyle name="SAPBEXstdData 4 2 5" xfId="1965" xr:uid="{5B6E5CC2-8DE0-4C93-94FC-A97593BC339C}"/>
    <cellStyle name="SAPBEXstdData 4 2 5 2" xfId="5073" xr:uid="{5C703AD0-D659-4528-8EDE-E10106C43CC6}"/>
    <cellStyle name="SAPBEXstdData 4 2 5 3" xfId="8175" xr:uid="{7305B5C1-F6DD-45B4-BA5F-D717F14CB349}"/>
    <cellStyle name="SAPBEXstdData 4 2 6" xfId="3522" xr:uid="{857FCA7D-7C63-47BE-9C48-41B82E261342}"/>
    <cellStyle name="SAPBEXstdData 4 2 7" xfId="6624" xr:uid="{080DA1CA-F802-42FD-9C6A-D94550002598}"/>
    <cellStyle name="SAPBEXstdData 5" xfId="520" xr:uid="{7929F95A-37A7-43FE-B7A7-6DB4B5D5992F}"/>
    <cellStyle name="SAPBEXstdData 5 2" xfId="906" xr:uid="{E640D76D-5C36-4495-82E5-F6B5BDEA24C0}"/>
    <cellStyle name="SAPBEXstdData 5 2 2" xfId="1179" xr:uid="{E769C1DD-ADD9-430E-B657-C12B2561C8C8}"/>
    <cellStyle name="SAPBEXstdData 5 2 2 2" xfId="1695" xr:uid="{E5426E4E-67A8-4887-971F-9EDAB6E1DDF6}"/>
    <cellStyle name="SAPBEXstdData 5 2 2 2 2" xfId="2742" xr:uid="{2C914EDB-6DBE-46D3-BAC3-D7C454880392}"/>
    <cellStyle name="SAPBEXstdData 5 2 2 2 2 2" xfId="5848" xr:uid="{24C36322-BE6B-4A64-B4B6-BB44224AA44F}"/>
    <cellStyle name="SAPBEXstdData 5 2 2 2 2 3" xfId="8950" xr:uid="{D87863EE-2CCE-4774-8E86-0201ABD26113}"/>
    <cellStyle name="SAPBEXstdData 5 2 2 2 3" xfId="4297" xr:uid="{A3787F45-1F29-4106-A4AF-2395AFEE461A}"/>
    <cellStyle name="SAPBEXstdData 5 2 2 2 4" xfId="7399" xr:uid="{BAE43047-316C-4562-9EAC-8D62CD6CC8A2}"/>
    <cellStyle name="SAPBEXstdData 5 2 2 3" xfId="3262" xr:uid="{8F901029-910E-4758-BD57-8BAF24C497B6}"/>
    <cellStyle name="SAPBEXstdData 5 2 2 3 2" xfId="6364" xr:uid="{6ADEA955-30E0-45A0-982C-12F968A196AF}"/>
    <cellStyle name="SAPBEXstdData 5 2 2 3 2 2" xfId="9466" xr:uid="{1DE48789-F835-4C6D-A446-2064D350C1FA}"/>
    <cellStyle name="SAPBEXstdData 5 2 2 3 3" xfId="4816" xr:uid="{4331E7B3-D617-46C5-A825-C52DFD4F8E08}"/>
    <cellStyle name="SAPBEXstdData 5 2 2 3 4" xfId="7918" xr:uid="{E27AA245-20C8-4A91-9AE5-795DC2359428}"/>
    <cellStyle name="SAPBEXstdData 5 2 2 4" xfId="2224" xr:uid="{A8F82B94-3308-4989-BAF0-DAFBF34CFB41}"/>
    <cellStyle name="SAPBEXstdData 5 2 2 4 2" xfId="5332" xr:uid="{D2999E91-32F1-4365-A0E2-B7C967C44DAF}"/>
    <cellStyle name="SAPBEXstdData 5 2 2 4 3" xfId="8434" xr:uid="{450F2C5F-4FE1-42B5-975C-1C141AD6F2F2}"/>
    <cellStyle name="SAPBEXstdData 5 2 2 5" xfId="3781" xr:uid="{0F0425C0-E2C6-42E3-BCA3-3DA08DF57C37}"/>
    <cellStyle name="SAPBEXstdData 5 2 2 6" xfId="6883" xr:uid="{8EE082CC-EEA7-423C-A9EF-F606CBDA4390}"/>
    <cellStyle name="SAPBEXstdData 5 2 3" xfId="1437" xr:uid="{806895CF-ACAA-4C01-86F6-D392D33E5340}"/>
    <cellStyle name="SAPBEXstdData 5 2 3 2" xfId="2484" xr:uid="{BE00337E-59D6-46F3-818C-84D79FECB686}"/>
    <cellStyle name="SAPBEXstdData 5 2 3 2 2" xfId="5590" xr:uid="{3086197F-3C10-4186-8FCB-ACDDD2A68675}"/>
    <cellStyle name="SAPBEXstdData 5 2 3 2 3" xfId="8692" xr:uid="{4CB7091A-9F26-4AC2-8D0E-855A242B015C}"/>
    <cellStyle name="SAPBEXstdData 5 2 3 3" xfId="4039" xr:uid="{5C4D991C-4F5D-48DF-AE65-3629217A0611}"/>
    <cellStyle name="SAPBEXstdData 5 2 3 4" xfId="7141" xr:uid="{246FB3CF-8AD2-480A-B418-57BB4FC3C9AA}"/>
    <cellStyle name="SAPBEXstdData 5 2 4" xfId="3004" xr:uid="{6712A340-649B-4878-BE20-92654DF0E1FB}"/>
    <cellStyle name="SAPBEXstdData 5 2 4 2" xfId="6106" xr:uid="{B3E6BBD1-4571-42F9-92F5-4BD3371D1FCB}"/>
    <cellStyle name="SAPBEXstdData 5 2 4 2 2" xfId="9208" xr:uid="{F9B15945-8467-4A91-AA45-24F5A5108479}"/>
    <cellStyle name="SAPBEXstdData 5 2 4 3" xfId="4558" xr:uid="{E5A49F6A-C56D-473A-B6F4-4C3F34B9D99B}"/>
    <cellStyle name="SAPBEXstdData 5 2 4 4" xfId="7660" xr:uid="{CCC64080-303C-4D27-9547-BED1439ECD5C}"/>
    <cellStyle name="SAPBEXstdData 5 2 5" xfId="1966" xr:uid="{06214953-2F9D-4648-AA8E-4AF2348CF676}"/>
    <cellStyle name="SAPBEXstdData 5 2 5 2" xfId="5074" xr:uid="{AB78DC24-906A-4CEC-80B6-492019B6474B}"/>
    <cellStyle name="SAPBEXstdData 5 2 5 3" xfId="8176" xr:uid="{616DA972-FD7D-4B06-ABCC-6232C54F8C26}"/>
    <cellStyle name="SAPBEXstdData 5 2 6" xfId="3523" xr:uid="{B1A4B9D0-0C5C-4602-8C68-84E449F36D26}"/>
    <cellStyle name="SAPBEXstdData 5 2 7" xfId="6625" xr:uid="{EF151DAE-AD47-4FD9-A1FE-51AC2B3F1B8E}"/>
    <cellStyle name="SAPBEXstdData 6" xfId="521" xr:uid="{2D3B63CC-AFD4-4C05-BDD8-178D46B42E8C}"/>
    <cellStyle name="SAPBEXstdData 6 2" xfId="907" xr:uid="{D0F3AD55-3532-437C-8D1F-0B65C9087FF8}"/>
    <cellStyle name="SAPBEXstdData 6 2 2" xfId="1180" xr:uid="{CE3A9D8F-7D5D-42BD-BE12-4420C7857748}"/>
    <cellStyle name="SAPBEXstdData 6 2 2 2" xfId="1696" xr:uid="{9B7DAE5E-C220-4504-8AFE-7C887592615D}"/>
    <cellStyle name="SAPBEXstdData 6 2 2 2 2" xfId="2743" xr:uid="{18612FBA-763D-4EC0-A07D-DED31031012A}"/>
    <cellStyle name="SAPBEXstdData 6 2 2 2 2 2" xfId="5849" xr:uid="{22B50377-9D63-4F39-A1DA-A82601162ACB}"/>
    <cellStyle name="SAPBEXstdData 6 2 2 2 2 3" xfId="8951" xr:uid="{EAAD5609-19C7-48D1-8A3A-991DBFB6BE86}"/>
    <cellStyle name="SAPBEXstdData 6 2 2 2 3" xfId="4298" xr:uid="{AF03EF77-4FDE-4631-ACB2-8FE526C4228E}"/>
    <cellStyle name="SAPBEXstdData 6 2 2 2 4" xfId="7400" xr:uid="{50A6F9D0-7A82-41E1-8F3D-CCF241382950}"/>
    <cellStyle name="SAPBEXstdData 6 2 2 3" xfId="3263" xr:uid="{DE5BEF5A-FBEF-4BF1-8C6A-0BE0CE03CFB5}"/>
    <cellStyle name="SAPBEXstdData 6 2 2 3 2" xfId="6365" xr:uid="{8C58C8BF-BBB8-4D1F-B684-5835F7DCB8B8}"/>
    <cellStyle name="SAPBEXstdData 6 2 2 3 2 2" xfId="9467" xr:uid="{17C4F84A-85E6-4DC1-9E2F-2472AB30F84B}"/>
    <cellStyle name="SAPBEXstdData 6 2 2 3 3" xfId="4817" xr:uid="{56D2C55B-5C92-4EFB-9820-6C9F7278D768}"/>
    <cellStyle name="SAPBEXstdData 6 2 2 3 4" xfId="7919" xr:uid="{757A47D9-EF7C-4BAA-A9E0-C709FB171D19}"/>
    <cellStyle name="SAPBEXstdData 6 2 2 4" xfId="2225" xr:uid="{9140C5D2-F002-4B57-8206-1E889C2BCB3C}"/>
    <cellStyle name="SAPBEXstdData 6 2 2 4 2" xfId="5333" xr:uid="{D6F6A50E-05DB-45A8-83B0-851BA973B403}"/>
    <cellStyle name="SAPBEXstdData 6 2 2 4 3" xfId="8435" xr:uid="{DDF1A2B4-4FE8-49C8-8953-E13DB9AB3CBD}"/>
    <cellStyle name="SAPBEXstdData 6 2 2 5" xfId="3782" xr:uid="{F2029E52-95F3-4BCA-8682-788613325C02}"/>
    <cellStyle name="SAPBEXstdData 6 2 2 6" xfId="6884" xr:uid="{575DCA82-6866-4BE8-A590-89616779C2FE}"/>
    <cellStyle name="SAPBEXstdData 6 2 3" xfId="1438" xr:uid="{BF70ED96-E26F-452E-B175-11B27B93D03C}"/>
    <cellStyle name="SAPBEXstdData 6 2 3 2" xfId="2485" xr:uid="{D4E583A9-744B-4B75-8965-F1DB6D0B63C8}"/>
    <cellStyle name="SAPBEXstdData 6 2 3 2 2" xfId="5591" xr:uid="{7029C475-D349-4E53-8186-E061A3BE1990}"/>
    <cellStyle name="SAPBEXstdData 6 2 3 2 3" xfId="8693" xr:uid="{4B67C6B8-3EA1-47B3-9F60-D79D3B9F2715}"/>
    <cellStyle name="SAPBEXstdData 6 2 3 3" xfId="4040" xr:uid="{8BAFD2FA-1A12-412E-AD9D-3C1808686549}"/>
    <cellStyle name="SAPBEXstdData 6 2 3 4" xfId="7142" xr:uid="{A3CDF20F-53FB-44DB-B767-4E83FDF9A54A}"/>
    <cellStyle name="SAPBEXstdData 6 2 4" xfId="3005" xr:uid="{42D4D465-D41C-4515-8C22-793C906A73FE}"/>
    <cellStyle name="SAPBEXstdData 6 2 4 2" xfId="6107" xr:uid="{1B946275-C152-46AD-ABB2-E3CD045AD508}"/>
    <cellStyle name="SAPBEXstdData 6 2 4 2 2" xfId="9209" xr:uid="{5F4F85DA-D615-41E2-9594-910F99F6CEF3}"/>
    <cellStyle name="SAPBEXstdData 6 2 4 3" xfId="4559" xr:uid="{58EC2FAF-76DD-460B-BCC0-9E058D1968FB}"/>
    <cellStyle name="SAPBEXstdData 6 2 4 4" xfId="7661" xr:uid="{D56E9FAD-76BC-41F7-90F5-CDB755D14864}"/>
    <cellStyle name="SAPBEXstdData 6 2 5" xfId="1967" xr:uid="{F6535588-3569-4C25-A148-B3517CF6972C}"/>
    <cellStyle name="SAPBEXstdData 6 2 5 2" xfId="5075" xr:uid="{7C6F599B-7394-4DDA-826C-1F1C299C5C14}"/>
    <cellStyle name="SAPBEXstdData 6 2 5 3" xfId="8177" xr:uid="{F2DCBD67-19B6-4BBD-8A60-207DCF0381B3}"/>
    <cellStyle name="SAPBEXstdData 6 2 6" xfId="3524" xr:uid="{5D1879A7-C05C-4D4B-B52B-B1FF7DEC34B2}"/>
    <cellStyle name="SAPBEXstdData 6 2 7" xfId="6626" xr:uid="{068CF622-7323-4E2F-825F-16CD00E8B0A6}"/>
    <cellStyle name="SAPBEXstdData 7" xfId="902" xr:uid="{E2055838-698D-4769-8212-6EA5F799DF9C}"/>
    <cellStyle name="SAPBEXstdData 7 2" xfId="1175" xr:uid="{3CA974C9-194F-4D0D-9898-2FFFA8C03BB3}"/>
    <cellStyle name="SAPBEXstdData 7 2 2" xfId="1691" xr:uid="{A66048C5-D3FA-441E-AB75-F4CA1EDC1A44}"/>
    <cellStyle name="SAPBEXstdData 7 2 2 2" xfId="2738" xr:uid="{98CCBBC2-CC73-4D18-A0B9-4CFFDC0357A7}"/>
    <cellStyle name="SAPBEXstdData 7 2 2 2 2" xfId="5844" xr:uid="{BDF4A107-257A-4136-A7C9-2D2A9D32E4EF}"/>
    <cellStyle name="SAPBEXstdData 7 2 2 2 3" xfId="8946" xr:uid="{DC62E7CC-00BB-490F-9A42-2818816F390A}"/>
    <cellStyle name="SAPBEXstdData 7 2 2 3" xfId="4293" xr:uid="{3EAE4C0C-0E0D-4A98-9D33-515B8E54B2E8}"/>
    <cellStyle name="SAPBEXstdData 7 2 2 4" xfId="7395" xr:uid="{8DA1626C-C5F9-4EBD-9F50-CF5D3BE8E998}"/>
    <cellStyle name="SAPBEXstdData 7 2 3" xfId="3258" xr:uid="{EB6447B1-B442-418A-845F-56D6B9766FAD}"/>
    <cellStyle name="SAPBEXstdData 7 2 3 2" xfId="6360" xr:uid="{3DDD7BF0-6526-42B9-8485-834B083D64F2}"/>
    <cellStyle name="SAPBEXstdData 7 2 3 2 2" xfId="9462" xr:uid="{F9882B4F-2227-49A5-953D-55C2B25C2754}"/>
    <cellStyle name="SAPBEXstdData 7 2 3 3" xfId="4812" xr:uid="{FED48720-FC7D-42AA-90DB-29AE64ACBCCC}"/>
    <cellStyle name="SAPBEXstdData 7 2 3 4" xfId="7914" xr:uid="{3EEF08A1-01B9-4888-8662-DB1D85166D41}"/>
    <cellStyle name="SAPBEXstdData 7 2 4" xfId="2220" xr:uid="{E117FF17-5D22-40F2-B8B6-512E7E33AEA7}"/>
    <cellStyle name="SAPBEXstdData 7 2 4 2" xfId="5328" xr:uid="{97245AB9-F3DF-4CAA-AB56-4DB9B7904C9B}"/>
    <cellStyle name="SAPBEXstdData 7 2 4 3" xfId="8430" xr:uid="{C5877114-6103-485C-BDCC-FFB0C61B7A61}"/>
    <cellStyle name="SAPBEXstdData 7 2 5" xfId="3777" xr:uid="{30A69A55-ED07-49E0-82E9-D9BDCF077DD3}"/>
    <cellStyle name="SAPBEXstdData 7 2 6" xfId="6879" xr:uid="{EA6D7C02-3014-4F79-A807-AE6878CBE571}"/>
    <cellStyle name="SAPBEXstdData 7 3" xfId="1433" xr:uid="{81ED5229-3EF9-42EC-95CD-0272F909DFB2}"/>
    <cellStyle name="SAPBEXstdData 7 3 2" xfId="2480" xr:uid="{0CF9DE31-A94C-4098-92C7-178093888E4D}"/>
    <cellStyle name="SAPBEXstdData 7 3 2 2" xfId="5586" xr:uid="{F9E11635-0C62-48C2-8FB1-98C9D475A29F}"/>
    <cellStyle name="SAPBEXstdData 7 3 2 3" xfId="8688" xr:uid="{C37AC8AB-5BB7-4A41-B67C-08AB6A7F47E5}"/>
    <cellStyle name="SAPBEXstdData 7 3 3" xfId="4035" xr:uid="{15E451A2-86DC-497E-8C05-943CAE5B907A}"/>
    <cellStyle name="SAPBEXstdData 7 3 4" xfId="7137" xr:uid="{EA576B80-3A1F-4279-82A7-ED5910F3241A}"/>
    <cellStyle name="SAPBEXstdData 7 4" xfId="3000" xr:uid="{05B2494C-B3DE-46C3-8A8F-6871F4AB9D86}"/>
    <cellStyle name="SAPBEXstdData 7 4 2" xfId="6102" xr:uid="{B200548C-246C-496A-A73C-794D52E0522B}"/>
    <cellStyle name="SAPBEXstdData 7 4 2 2" xfId="9204" xr:uid="{3E87A8D6-91A5-4661-AACB-156BEF800F0D}"/>
    <cellStyle name="SAPBEXstdData 7 4 3" xfId="4554" xr:uid="{97772CDE-B474-493B-8D92-4CD3C33D9B4A}"/>
    <cellStyle name="SAPBEXstdData 7 4 4" xfId="7656" xr:uid="{7A98CD4B-6249-41EA-86CE-9DBE12E510B6}"/>
    <cellStyle name="SAPBEXstdData 7 5" xfId="1962" xr:uid="{7006739D-35B2-4BDF-A2A5-1B975B4866AE}"/>
    <cellStyle name="SAPBEXstdData 7 5 2" xfId="5070" xr:uid="{1C836DA2-BF66-4694-846F-6263F3645B5C}"/>
    <cellStyle name="SAPBEXstdData 7 5 3" xfId="8172" xr:uid="{9336FB48-F9B3-4304-9C09-7141A3FE170C}"/>
    <cellStyle name="SAPBEXstdData 7 6" xfId="3519" xr:uid="{E57E999C-3A00-4516-BA27-2B78885DE3E1}"/>
    <cellStyle name="SAPBEXstdData 7 7" xfId="6621" xr:uid="{DC23FE69-4545-41DF-9125-1B7B854103A2}"/>
    <cellStyle name="SAPBEXstdData_Приложение_1_к_7-у-о_2009_Кв_1_ФСТ" xfId="522" xr:uid="{6620A8CF-BC13-4E56-8745-802D80C990DA}"/>
    <cellStyle name="SAPBEXstdDataEmph" xfId="523" xr:uid="{55B4871B-FB2A-47BA-B42B-3C7B3A394D8A}"/>
    <cellStyle name="SAPBEXstdDataEmph 2" xfId="524" xr:uid="{84294DB4-7589-437A-AF7F-AC14947B8249}"/>
    <cellStyle name="SAPBEXstdDataEmph 2 2" xfId="909" xr:uid="{7F8EDFC8-C2CF-4C6C-A098-742F0AFAECD0}"/>
    <cellStyle name="SAPBEXstdDataEmph 2 2 2" xfId="1182" xr:uid="{D1B65A08-AEE6-4EE8-A425-F08566C17474}"/>
    <cellStyle name="SAPBEXstdDataEmph 2 2 2 2" xfId="1698" xr:uid="{C0D53A9A-F4B4-487C-AADB-720AFAECAF1D}"/>
    <cellStyle name="SAPBEXstdDataEmph 2 2 2 2 2" xfId="2745" xr:uid="{DE471A59-9E6A-409A-94EA-5901AAA1C6AF}"/>
    <cellStyle name="SAPBEXstdDataEmph 2 2 2 2 2 2" xfId="5851" xr:uid="{2157535F-F3C9-4712-9CB9-A692683F70BE}"/>
    <cellStyle name="SAPBEXstdDataEmph 2 2 2 2 2 3" xfId="8953" xr:uid="{81FB5BDA-14C7-40A0-B6E6-4422C4221780}"/>
    <cellStyle name="SAPBEXstdDataEmph 2 2 2 2 3" xfId="4300" xr:uid="{EC0B54B8-1F28-4A9D-B784-A9856977B784}"/>
    <cellStyle name="SAPBEXstdDataEmph 2 2 2 2 4" xfId="7402" xr:uid="{9B79E35A-C905-4DAC-A8D3-2C45439C6D3D}"/>
    <cellStyle name="SAPBEXstdDataEmph 2 2 2 3" xfId="3265" xr:uid="{CFAD33ED-DFE9-4573-A37F-ED2F9269E4FF}"/>
    <cellStyle name="SAPBEXstdDataEmph 2 2 2 3 2" xfId="6367" xr:uid="{9878AA79-5F23-419E-A3D4-031D5D01A8C8}"/>
    <cellStyle name="SAPBEXstdDataEmph 2 2 2 3 2 2" xfId="9469" xr:uid="{6EAC2ED3-3CC3-4B50-A279-107971B49409}"/>
    <cellStyle name="SAPBEXstdDataEmph 2 2 2 3 3" xfId="4819" xr:uid="{77762637-8435-42D8-9400-E17EF22E4716}"/>
    <cellStyle name="SAPBEXstdDataEmph 2 2 2 3 4" xfId="7921" xr:uid="{9EA9C4F2-1A39-414E-9AFF-240B59D7D164}"/>
    <cellStyle name="SAPBEXstdDataEmph 2 2 2 4" xfId="2227" xr:uid="{866FF316-91B1-46EA-A91A-1DF6C9D1B89A}"/>
    <cellStyle name="SAPBEXstdDataEmph 2 2 2 4 2" xfId="5335" xr:uid="{8765F96C-1759-49C1-B1E1-D2BADF250050}"/>
    <cellStyle name="SAPBEXstdDataEmph 2 2 2 4 3" xfId="8437" xr:uid="{32770C7A-B997-459F-A180-725FCECCC8CE}"/>
    <cellStyle name="SAPBEXstdDataEmph 2 2 2 5" xfId="3784" xr:uid="{D7AD3DB6-4641-4CEE-A0D1-896E37E300DD}"/>
    <cellStyle name="SAPBEXstdDataEmph 2 2 2 6" xfId="6886" xr:uid="{1E26D3DE-F5DE-406E-BC9B-C79FE08DEB70}"/>
    <cellStyle name="SAPBEXstdDataEmph 2 2 3" xfId="1440" xr:uid="{8CB619F9-2B24-45C9-9BA3-DD740DB51371}"/>
    <cellStyle name="SAPBEXstdDataEmph 2 2 3 2" xfId="2487" xr:uid="{02C1D164-48DA-4EA1-9474-71D8935DFAFB}"/>
    <cellStyle name="SAPBEXstdDataEmph 2 2 3 2 2" xfId="5593" xr:uid="{C3A66854-4E36-4FDA-B3F5-5B3E158B7C9B}"/>
    <cellStyle name="SAPBEXstdDataEmph 2 2 3 2 3" xfId="8695" xr:uid="{BCDC26EF-E187-47EA-BE3E-A59B3523C722}"/>
    <cellStyle name="SAPBEXstdDataEmph 2 2 3 3" xfId="4042" xr:uid="{9758E830-69B5-4889-A1EF-4CBE5E9FD1D8}"/>
    <cellStyle name="SAPBEXstdDataEmph 2 2 3 4" xfId="7144" xr:uid="{D7BA908E-E3B6-42E0-A950-ED7C11D4B5B4}"/>
    <cellStyle name="SAPBEXstdDataEmph 2 2 4" xfId="3007" xr:uid="{E74ACA15-0AC6-4137-A3E3-FDA40BD85C86}"/>
    <cellStyle name="SAPBEXstdDataEmph 2 2 4 2" xfId="6109" xr:uid="{BCB313A3-41E2-4081-B927-C335F28ED798}"/>
    <cellStyle name="SAPBEXstdDataEmph 2 2 4 2 2" xfId="9211" xr:uid="{E993F35D-868F-4AA4-BE60-C98572988959}"/>
    <cellStyle name="SAPBEXstdDataEmph 2 2 4 3" xfId="4561" xr:uid="{B97F6389-35E7-4CBC-A04C-0530CF58AE3F}"/>
    <cellStyle name="SAPBEXstdDataEmph 2 2 4 4" xfId="7663" xr:uid="{8F82DEB6-4840-40A2-B6C1-6B23D60C7FF8}"/>
    <cellStyle name="SAPBEXstdDataEmph 2 2 5" xfId="1969" xr:uid="{0FAB509B-BDEA-4768-8F70-1B128DC6A0CF}"/>
    <cellStyle name="SAPBEXstdDataEmph 2 2 5 2" xfId="5077" xr:uid="{E8C2FCE3-EB3A-4111-8CAC-73B1998A79EB}"/>
    <cellStyle name="SAPBEXstdDataEmph 2 2 5 3" xfId="8179" xr:uid="{975CA3B7-B77F-47E4-AD72-C4ED7A729CEE}"/>
    <cellStyle name="SAPBEXstdDataEmph 2 2 6" xfId="3526" xr:uid="{7465F469-4A7B-4A2A-A9D9-0EE37345F2AA}"/>
    <cellStyle name="SAPBEXstdDataEmph 2 2 7" xfId="6628" xr:uid="{11B2269D-F5C8-4F97-A83A-5CBA5508B3E5}"/>
    <cellStyle name="SAPBEXstdDataEmph 3" xfId="525" xr:uid="{B6F18AC3-1646-4E40-83E4-1094F1B5906B}"/>
    <cellStyle name="SAPBEXstdDataEmph 3 2" xfId="910" xr:uid="{81D9CA48-2F54-475B-A612-63A843954CD6}"/>
    <cellStyle name="SAPBEXstdDataEmph 3 2 2" xfId="1183" xr:uid="{94C1735D-3C4F-4EB9-BF61-22101A73B56C}"/>
    <cellStyle name="SAPBEXstdDataEmph 3 2 2 2" xfId="1699" xr:uid="{E5575BD8-605D-4EF1-8A0A-8FADA84725B9}"/>
    <cellStyle name="SAPBEXstdDataEmph 3 2 2 2 2" xfId="2746" xr:uid="{38B8A8D2-8EE3-415A-9915-953343496640}"/>
    <cellStyle name="SAPBEXstdDataEmph 3 2 2 2 2 2" xfId="5852" xr:uid="{930CD97C-DDDF-4660-B889-0117B4EDB8A0}"/>
    <cellStyle name="SAPBEXstdDataEmph 3 2 2 2 2 3" xfId="8954" xr:uid="{A2F04A62-5730-4BA6-B336-370F5368F7FA}"/>
    <cellStyle name="SAPBEXstdDataEmph 3 2 2 2 3" xfId="4301" xr:uid="{8FE75F45-1C4F-4B0C-A0D0-FE31C5675B5F}"/>
    <cellStyle name="SAPBEXstdDataEmph 3 2 2 2 4" xfId="7403" xr:uid="{91F46FD5-48D2-4BB0-9548-A50D14E4C484}"/>
    <cellStyle name="SAPBEXstdDataEmph 3 2 2 3" xfId="3266" xr:uid="{7F66FF11-08FF-48C5-AC8C-1E7549D7515F}"/>
    <cellStyle name="SAPBEXstdDataEmph 3 2 2 3 2" xfId="6368" xr:uid="{A6CC6696-E1ED-43C0-86C9-2F8437AE16AB}"/>
    <cellStyle name="SAPBEXstdDataEmph 3 2 2 3 2 2" xfId="9470" xr:uid="{0B74084E-D465-4716-BE58-206FADD383D4}"/>
    <cellStyle name="SAPBEXstdDataEmph 3 2 2 3 3" xfId="4820" xr:uid="{6C42FC23-2C0F-4402-9262-8831C646818F}"/>
    <cellStyle name="SAPBEXstdDataEmph 3 2 2 3 4" xfId="7922" xr:uid="{8D932AEF-FF26-49D0-9F64-A50E8144894F}"/>
    <cellStyle name="SAPBEXstdDataEmph 3 2 2 4" xfId="2228" xr:uid="{149F5D0D-5085-41BC-A93B-BAE67C8DEC49}"/>
    <cellStyle name="SAPBEXstdDataEmph 3 2 2 4 2" xfId="5336" xr:uid="{4FAC4E4E-764B-49D8-AD95-09648AF3F46B}"/>
    <cellStyle name="SAPBEXstdDataEmph 3 2 2 4 3" xfId="8438" xr:uid="{37D52A55-8383-4F04-87F8-0E7A81CC5033}"/>
    <cellStyle name="SAPBEXstdDataEmph 3 2 2 5" xfId="3785" xr:uid="{24C73D26-DF4E-4965-8784-AE9F6C97C0F9}"/>
    <cellStyle name="SAPBEXstdDataEmph 3 2 2 6" xfId="6887" xr:uid="{4826D477-34E8-4841-8B22-DD0AE4F67511}"/>
    <cellStyle name="SAPBEXstdDataEmph 3 2 3" xfId="1441" xr:uid="{9A664C82-F6B7-4ABA-A2E3-D4E328F7FC30}"/>
    <cellStyle name="SAPBEXstdDataEmph 3 2 3 2" xfId="2488" xr:uid="{63B480B2-7C5C-4672-AC91-FF19E408C028}"/>
    <cellStyle name="SAPBEXstdDataEmph 3 2 3 2 2" xfId="5594" xr:uid="{2C3C8C48-AC1B-4BF7-A3E0-2D3D11EC1780}"/>
    <cellStyle name="SAPBEXstdDataEmph 3 2 3 2 3" xfId="8696" xr:uid="{49FB3CD4-7F06-44E3-BC25-B804AF57AC27}"/>
    <cellStyle name="SAPBEXstdDataEmph 3 2 3 3" xfId="4043" xr:uid="{5507ABBB-CD14-437F-BCAF-5FFA1EA2581D}"/>
    <cellStyle name="SAPBEXstdDataEmph 3 2 3 4" xfId="7145" xr:uid="{D0DBC3E4-9464-4516-8DD1-B0262274E246}"/>
    <cellStyle name="SAPBEXstdDataEmph 3 2 4" xfId="3008" xr:uid="{F9D3C5C6-879F-4E74-A975-A76C076D40CF}"/>
    <cellStyle name="SAPBEXstdDataEmph 3 2 4 2" xfId="6110" xr:uid="{6BBBBFE6-2445-4DD9-8CAA-A09EF3BBA56A}"/>
    <cellStyle name="SAPBEXstdDataEmph 3 2 4 2 2" xfId="9212" xr:uid="{4A4643BB-6B58-464C-99EC-44AA8AD3EEBE}"/>
    <cellStyle name="SAPBEXstdDataEmph 3 2 4 3" xfId="4562" xr:uid="{87228966-30FB-4C5F-9B18-F0627A547A0C}"/>
    <cellStyle name="SAPBEXstdDataEmph 3 2 4 4" xfId="7664" xr:uid="{CA11E5CE-C64F-4733-AA08-D4E225D6D962}"/>
    <cellStyle name="SAPBEXstdDataEmph 3 2 5" xfId="1970" xr:uid="{7ECDC331-7ABA-4990-9B60-35575BD10666}"/>
    <cellStyle name="SAPBEXstdDataEmph 3 2 5 2" xfId="5078" xr:uid="{83440A4D-5EC4-4007-9840-F2D5BC02656A}"/>
    <cellStyle name="SAPBEXstdDataEmph 3 2 5 3" xfId="8180" xr:uid="{575E8A46-4FBD-4B39-8531-0005B0747D9F}"/>
    <cellStyle name="SAPBEXstdDataEmph 3 2 6" xfId="3527" xr:uid="{9FDF298F-C38C-4793-B536-BAAFF53C5B53}"/>
    <cellStyle name="SAPBEXstdDataEmph 3 2 7" xfId="6629" xr:uid="{6667A992-F7AC-46A4-955E-D13BEF54283C}"/>
    <cellStyle name="SAPBEXstdDataEmph 4" xfId="526" xr:uid="{3FFECD83-F971-4371-BA5C-2BA8E97A8023}"/>
    <cellStyle name="SAPBEXstdDataEmph 4 2" xfId="911" xr:uid="{EB2C8B34-53D8-416F-B43E-47C7D59FB88B}"/>
    <cellStyle name="SAPBEXstdDataEmph 4 2 2" xfId="1184" xr:uid="{DE8A5E46-BD40-410F-82E4-4D707CB815D3}"/>
    <cellStyle name="SAPBEXstdDataEmph 4 2 2 2" xfId="1700" xr:uid="{10F930F6-D2BE-4D93-BD22-F7BBC6F82F8F}"/>
    <cellStyle name="SAPBEXstdDataEmph 4 2 2 2 2" xfId="2747" xr:uid="{9C03D342-A3EF-4174-8053-9A8A58BC8A3D}"/>
    <cellStyle name="SAPBEXstdDataEmph 4 2 2 2 2 2" xfId="5853" xr:uid="{0189C117-40E8-4AC1-B0D1-245DAE625226}"/>
    <cellStyle name="SAPBEXstdDataEmph 4 2 2 2 2 3" xfId="8955" xr:uid="{6AADBB1A-5875-4437-8A39-C2B865E6DD44}"/>
    <cellStyle name="SAPBEXstdDataEmph 4 2 2 2 3" xfId="4302" xr:uid="{D0826F86-33F8-443E-959B-AEBED042CC4C}"/>
    <cellStyle name="SAPBEXstdDataEmph 4 2 2 2 4" xfId="7404" xr:uid="{15D98C7C-2682-4CA5-8F2C-78FD88A393CE}"/>
    <cellStyle name="SAPBEXstdDataEmph 4 2 2 3" xfId="3267" xr:uid="{1DA096DC-D70F-4568-ADB2-C95E7ABB79FA}"/>
    <cellStyle name="SAPBEXstdDataEmph 4 2 2 3 2" xfId="6369" xr:uid="{AA97B2AF-F803-49AD-8C20-D27C1AD8F9B8}"/>
    <cellStyle name="SAPBEXstdDataEmph 4 2 2 3 2 2" xfId="9471" xr:uid="{9806AA77-6504-4C6F-9460-3631664B7E46}"/>
    <cellStyle name="SAPBEXstdDataEmph 4 2 2 3 3" xfId="4821" xr:uid="{EC513A8F-7346-446D-9AED-E77FF866C5A7}"/>
    <cellStyle name="SAPBEXstdDataEmph 4 2 2 3 4" xfId="7923" xr:uid="{78116726-B844-41D2-8D96-520A0B85CF47}"/>
    <cellStyle name="SAPBEXstdDataEmph 4 2 2 4" xfId="2229" xr:uid="{30C25758-A8FF-4C35-AC5F-E7B005278BB8}"/>
    <cellStyle name="SAPBEXstdDataEmph 4 2 2 4 2" xfId="5337" xr:uid="{D7526BCE-4DA8-404E-A073-268D4796017F}"/>
    <cellStyle name="SAPBEXstdDataEmph 4 2 2 4 3" xfId="8439" xr:uid="{436FFDD6-9F61-40BF-9A8A-45F73BE7D15A}"/>
    <cellStyle name="SAPBEXstdDataEmph 4 2 2 5" xfId="3786" xr:uid="{CC816356-8110-4712-A8D1-4E763EB0797A}"/>
    <cellStyle name="SAPBEXstdDataEmph 4 2 2 6" xfId="6888" xr:uid="{CDB1E8BF-D11E-48C5-8DE3-70625A770E66}"/>
    <cellStyle name="SAPBEXstdDataEmph 4 2 3" xfId="1442" xr:uid="{7A5834CF-D2A4-49A7-9B1C-B54EF12DBDF6}"/>
    <cellStyle name="SAPBEXstdDataEmph 4 2 3 2" xfId="2489" xr:uid="{E9BBF9E7-0FF7-4AB1-A908-4645950B7824}"/>
    <cellStyle name="SAPBEXstdDataEmph 4 2 3 2 2" xfId="5595" xr:uid="{39662B31-5C15-413F-9FB6-AD45A9CBCDF1}"/>
    <cellStyle name="SAPBEXstdDataEmph 4 2 3 2 3" xfId="8697" xr:uid="{81DA88DD-9DEC-40B1-AAEE-8C917F2ED8F5}"/>
    <cellStyle name="SAPBEXstdDataEmph 4 2 3 3" xfId="4044" xr:uid="{72580088-7765-461A-84F6-1C771F69BFC9}"/>
    <cellStyle name="SAPBEXstdDataEmph 4 2 3 4" xfId="7146" xr:uid="{4998CD0D-6D30-42E1-BCA9-38BA58BF89F0}"/>
    <cellStyle name="SAPBEXstdDataEmph 4 2 4" xfId="3009" xr:uid="{58D5B94A-B89D-4F13-A828-9F370C642AED}"/>
    <cellStyle name="SAPBEXstdDataEmph 4 2 4 2" xfId="6111" xr:uid="{10EB2689-A1F3-46DA-8705-FFF971472354}"/>
    <cellStyle name="SAPBEXstdDataEmph 4 2 4 2 2" xfId="9213" xr:uid="{3C32B991-0DA4-4788-A9A4-CC8FCC8FDFB6}"/>
    <cellStyle name="SAPBEXstdDataEmph 4 2 4 3" xfId="4563" xr:uid="{2366AE60-7522-4EC5-A115-02CAF9CF504F}"/>
    <cellStyle name="SAPBEXstdDataEmph 4 2 4 4" xfId="7665" xr:uid="{C51D8E53-0EFC-44CE-9BED-9784C6CAC4DD}"/>
    <cellStyle name="SAPBEXstdDataEmph 4 2 5" xfId="1971" xr:uid="{6132BBC2-FB12-4DF3-90D3-5A1706E925B1}"/>
    <cellStyle name="SAPBEXstdDataEmph 4 2 5 2" xfId="5079" xr:uid="{BDDC9657-5A9D-4F14-8001-E8E78E33D1E3}"/>
    <cellStyle name="SAPBEXstdDataEmph 4 2 5 3" xfId="8181" xr:uid="{ECD18422-9176-4AA9-A5B9-2E065E787B61}"/>
    <cellStyle name="SAPBEXstdDataEmph 4 2 6" xfId="3528" xr:uid="{2138A4D7-3E32-4BC0-9FBB-748B67A7B6F3}"/>
    <cellStyle name="SAPBEXstdDataEmph 4 2 7" xfId="6630" xr:uid="{E85FF70C-2C5D-4A04-8AC9-17549E9A745C}"/>
    <cellStyle name="SAPBEXstdDataEmph 5" xfId="527" xr:uid="{F4951CBF-76E2-4BD9-A16C-80938BF95C2A}"/>
    <cellStyle name="SAPBEXstdDataEmph 5 2" xfId="912" xr:uid="{2BF1BD11-A564-41E9-8C5C-93932BDECE48}"/>
    <cellStyle name="SAPBEXstdDataEmph 5 2 2" xfId="1185" xr:uid="{722B7B2B-5238-422A-A692-667A9CB43039}"/>
    <cellStyle name="SAPBEXstdDataEmph 5 2 2 2" xfId="1701" xr:uid="{1998ABF1-009A-4349-BD68-89663205B346}"/>
    <cellStyle name="SAPBEXstdDataEmph 5 2 2 2 2" xfId="2748" xr:uid="{77BEDAB4-F17C-4052-8F17-692B198745A8}"/>
    <cellStyle name="SAPBEXstdDataEmph 5 2 2 2 2 2" xfId="5854" xr:uid="{5AB16F6F-6740-45B2-84F6-8B486FFCC8CF}"/>
    <cellStyle name="SAPBEXstdDataEmph 5 2 2 2 2 3" xfId="8956" xr:uid="{780B022A-07B8-4F0D-A7E8-9BA896AD9EAE}"/>
    <cellStyle name="SAPBEXstdDataEmph 5 2 2 2 3" xfId="4303" xr:uid="{09A33B0E-60A7-4366-B9F2-AF60DDEB0214}"/>
    <cellStyle name="SAPBEXstdDataEmph 5 2 2 2 4" xfId="7405" xr:uid="{C471F822-EDD8-4240-B385-5EAD3C30925F}"/>
    <cellStyle name="SAPBEXstdDataEmph 5 2 2 3" xfId="3268" xr:uid="{2B169222-9A00-4FAC-A25A-FB190ECE0613}"/>
    <cellStyle name="SAPBEXstdDataEmph 5 2 2 3 2" xfId="6370" xr:uid="{77F4FCB2-01AD-4631-B013-52E42A74C8CD}"/>
    <cellStyle name="SAPBEXstdDataEmph 5 2 2 3 2 2" xfId="9472" xr:uid="{39F8F74B-EAE6-4928-ABD4-5B1421A96B73}"/>
    <cellStyle name="SAPBEXstdDataEmph 5 2 2 3 3" xfId="4822" xr:uid="{F15CCECB-1B74-40A1-ACFD-BC18017E2494}"/>
    <cellStyle name="SAPBEXstdDataEmph 5 2 2 3 4" xfId="7924" xr:uid="{57458B62-CECC-49D5-B7A8-4009440FD9AE}"/>
    <cellStyle name="SAPBEXstdDataEmph 5 2 2 4" xfId="2230" xr:uid="{6F982C90-4A39-49F7-A848-5B5B8F7E6476}"/>
    <cellStyle name="SAPBEXstdDataEmph 5 2 2 4 2" xfId="5338" xr:uid="{ABEAEE94-D888-4BFE-94EC-F36A9D3438E0}"/>
    <cellStyle name="SAPBEXstdDataEmph 5 2 2 4 3" xfId="8440" xr:uid="{FA51F8E9-F6CB-4233-AE58-F3FD8158A413}"/>
    <cellStyle name="SAPBEXstdDataEmph 5 2 2 5" xfId="3787" xr:uid="{449299B7-A35C-44D4-A11A-2F8827475C63}"/>
    <cellStyle name="SAPBEXstdDataEmph 5 2 2 6" xfId="6889" xr:uid="{7849CAF8-4F39-4CA3-9710-B875D2CAF45B}"/>
    <cellStyle name="SAPBEXstdDataEmph 5 2 3" xfId="1443" xr:uid="{9775E8EF-BE1C-4957-AD68-EE929179B204}"/>
    <cellStyle name="SAPBEXstdDataEmph 5 2 3 2" xfId="2490" xr:uid="{6CF61460-601B-4049-8E8C-630ADD9BEA93}"/>
    <cellStyle name="SAPBEXstdDataEmph 5 2 3 2 2" xfId="5596" xr:uid="{2C1791C0-C1B2-465E-A22D-F66C61942EDE}"/>
    <cellStyle name="SAPBEXstdDataEmph 5 2 3 2 3" xfId="8698" xr:uid="{DC82DF55-279A-446C-903A-04DE7E0AE971}"/>
    <cellStyle name="SAPBEXstdDataEmph 5 2 3 3" xfId="4045" xr:uid="{D0BDDDE0-87C2-4BA3-B001-48BEBB0467DA}"/>
    <cellStyle name="SAPBEXstdDataEmph 5 2 3 4" xfId="7147" xr:uid="{A23828F4-91DD-4F20-8651-CC6B41226946}"/>
    <cellStyle name="SAPBEXstdDataEmph 5 2 4" xfId="3010" xr:uid="{4EFC34CD-1F6B-4811-8860-45C80918FB72}"/>
    <cellStyle name="SAPBEXstdDataEmph 5 2 4 2" xfId="6112" xr:uid="{19B96A45-8FB2-48AE-90BE-F1027CD8ED9E}"/>
    <cellStyle name="SAPBEXstdDataEmph 5 2 4 2 2" xfId="9214" xr:uid="{86FDE417-8F36-4837-940A-D64FA9DF79E0}"/>
    <cellStyle name="SAPBEXstdDataEmph 5 2 4 3" xfId="4564" xr:uid="{A4371680-0B5D-4757-BCF9-C29F12657E21}"/>
    <cellStyle name="SAPBEXstdDataEmph 5 2 4 4" xfId="7666" xr:uid="{8E6085AF-3A08-4578-87F6-19301662EA8B}"/>
    <cellStyle name="SAPBEXstdDataEmph 5 2 5" xfId="1972" xr:uid="{29C04E72-1F79-41E9-80FE-2A8A801DBB65}"/>
    <cellStyle name="SAPBEXstdDataEmph 5 2 5 2" xfId="5080" xr:uid="{DDC1896D-57FE-4B5C-B964-DD59CA230C9C}"/>
    <cellStyle name="SAPBEXstdDataEmph 5 2 5 3" xfId="8182" xr:uid="{B9241CCD-78C3-4386-85EA-D900F10A99A1}"/>
    <cellStyle name="SAPBEXstdDataEmph 5 2 6" xfId="3529" xr:uid="{7A431F29-7D45-440B-A434-54AE1BCFBD41}"/>
    <cellStyle name="SAPBEXstdDataEmph 5 2 7" xfId="6631" xr:uid="{6D847A9C-6828-4080-A9AE-32D6CE61DE64}"/>
    <cellStyle name="SAPBEXstdDataEmph 6" xfId="528" xr:uid="{4B5AF254-0E39-4174-8317-09115E316299}"/>
    <cellStyle name="SAPBEXstdDataEmph 6 2" xfId="913" xr:uid="{C22AE2CD-DE54-460D-8CB2-1EDE517C3B1C}"/>
    <cellStyle name="SAPBEXstdDataEmph 6 2 2" xfId="1186" xr:uid="{F41ADA7E-DFBF-43ED-9FA6-9A7957A9BA60}"/>
    <cellStyle name="SAPBEXstdDataEmph 6 2 2 2" xfId="1702" xr:uid="{80D81593-19F3-4853-9AC9-062B353F25DF}"/>
    <cellStyle name="SAPBEXstdDataEmph 6 2 2 2 2" xfId="2749" xr:uid="{E518B85E-BC0E-45E1-BD4E-22F5E5A4BFF7}"/>
    <cellStyle name="SAPBEXstdDataEmph 6 2 2 2 2 2" xfId="5855" xr:uid="{557EBCB6-7AC3-4C81-8B93-85FE283196EA}"/>
    <cellStyle name="SAPBEXstdDataEmph 6 2 2 2 2 3" xfId="8957" xr:uid="{351731BA-6A1D-4C7D-B7ED-B8D2B2E4DA34}"/>
    <cellStyle name="SAPBEXstdDataEmph 6 2 2 2 3" xfId="4304" xr:uid="{27A717A1-E226-4455-B143-044CC4E04CE9}"/>
    <cellStyle name="SAPBEXstdDataEmph 6 2 2 2 4" xfId="7406" xr:uid="{67F8AF13-96BA-4D45-A8AE-201A814720A7}"/>
    <cellStyle name="SAPBEXstdDataEmph 6 2 2 3" xfId="3269" xr:uid="{C3D03F40-7E96-4402-B488-B3F34421ADBB}"/>
    <cellStyle name="SAPBEXstdDataEmph 6 2 2 3 2" xfId="6371" xr:uid="{E6F9FBDF-F386-49E6-B40D-6F699BAEF87A}"/>
    <cellStyle name="SAPBEXstdDataEmph 6 2 2 3 2 2" xfId="9473" xr:uid="{C0B1DA22-4DDF-4FD2-B74B-7F23F78F9F17}"/>
    <cellStyle name="SAPBEXstdDataEmph 6 2 2 3 3" xfId="4823" xr:uid="{EF4EB3C6-F5CC-4171-9E0F-44D891756520}"/>
    <cellStyle name="SAPBEXstdDataEmph 6 2 2 3 4" xfId="7925" xr:uid="{FC7C823C-3D11-40B5-A3F3-21F575A2839F}"/>
    <cellStyle name="SAPBEXstdDataEmph 6 2 2 4" xfId="2231" xr:uid="{85D47DC5-EB6B-40DB-96E1-59AB69A3406F}"/>
    <cellStyle name="SAPBEXstdDataEmph 6 2 2 4 2" xfId="5339" xr:uid="{7E3823D0-0CF0-451F-B8C0-AD39266973E6}"/>
    <cellStyle name="SAPBEXstdDataEmph 6 2 2 4 3" xfId="8441" xr:uid="{D607869C-2E7C-4EA0-852F-05BA551C4817}"/>
    <cellStyle name="SAPBEXstdDataEmph 6 2 2 5" xfId="3788" xr:uid="{4BCE72E7-267A-44A2-B1BF-E130DF4112DC}"/>
    <cellStyle name="SAPBEXstdDataEmph 6 2 2 6" xfId="6890" xr:uid="{FD0B7F63-C2CD-44D6-952A-CEB242FFC8E0}"/>
    <cellStyle name="SAPBEXstdDataEmph 6 2 3" xfId="1444" xr:uid="{C2AD2DEF-E8A0-4D4B-B1AD-8C0DEB0D69F1}"/>
    <cellStyle name="SAPBEXstdDataEmph 6 2 3 2" xfId="2491" xr:uid="{BC2C9F1B-BD15-46DD-B7BE-48EE6AB21CCC}"/>
    <cellStyle name="SAPBEXstdDataEmph 6 2 3 2 2" xfId="5597" xr:uid="{F3A33040-FB7D-43D0-B10C-EBA2B74A4872}"/>
    <cellStyle name="SAPBEXstdDataEmph 6 2 3 2 3" xfId="8699" xr:uid="{0B9C457B-E09E-4265-BC60-AE21FC9F8B94}"/>
    <cellStyle name="SAPBEXstdDataEmph 6 2 3 3" xfId="4046" xr:uid="{238CC912-A86F-4483-9DC5-6BEF9A16FAA8}"/>
    <cellStyle name="SAPBEXstdDataEmph 6 2 3 4" xfId="7148" xr:uid="{D3EBCAD9-370F-40F7-BD82-D9B19277D719}"/>
    <cellStyle name="SAPBEXstdDataEmph 6 2 4" xfId="3011" xr:uid="{9FD42BA8-5B20-45AA-B4D0-AD1AE7EAD8A9}"/>
    <cellStyle name="SAPBEXstdDataEmph 6 2 4 2" xfId="6113" xr:uid="{738C3CE3-727E-4FA9-80EE-2394B60EA6FD}"/>
    <cellStyle name="SAPBEXstdDataEmph 6 2 4 2 2" xfId="9215" xr:uid="{C106F5E8-A372-4D58-A244-9EAB410FE60B}"/>
    <cellStyle name="SAPBEXstdDataEmph 6 2 4 3" xfId="4565" xr:uid="{2F9AFBE1-42C0-498B-ABF4-99839E6657BD}"/>
    <cellStyle name="SAPBEXstdDataEmph 6 2 4 4" xfId="7667" xr:uid="{C127C162-AB0A-4EAE-B648-8761EA356F76}"/>
    <cellStyle name="SAPBEXstdDataEmph 6 2 5" xfId="1973" xr:uid="{6773F368-2E96-43A3-9685-23C0557C236B}"/>
    <cellStyle name="SAPBEXstdDataEmph 6 2 5 2" xfId="5081" xr:uid="{3CCA8958-52E2-43A9-A498-B75CEDC73442}"/>
    <cellStyle name="SAPBEXstdDataEmph 6 2 5 3" xfId="8183" xr:uid="{69FED676-0087-4759-80FE-AC21D486187B}"/>
    <cellStyle name="SAPBEXstdDataEmph 6 2 6" xfId="3530" xr:uid="{A8BA4F4C-77E1-4F06-895B-C8D93388A308}"/>
    <cellStyle name="SAPBEXstdDataEmph 6 2 7" xfId="6632" xr:uid="{F9E73789-BFE2-48A3-9E34-B41BD1B5F46B}"/>
    <cellStyle name="SAPBEXstdDataEmph 7" xfId="908" xr:uid="{C9541EE7-C549-4E0C-9215-81CAAFEC8E83}"/>
    <cellStyle name="SAPBEXstdDataEmph 7 2" xfId="1181" xr:uid="{45EE46F8-6EE4-4852-AD85-D02BEE6F8ADB}"/>
    <cellStyle name="SAPBEXstdDataEmph 7 2 2" xfId="1697" xr:uid="{026FD5AC-E5C7-4292-85C5-CA96A5D61B2F}"/>
    <cellStyle name="SAPBEXstdDataEmph 7 2 2 2" xfId="2744" xr:uid="{1F67D6DF-A988-40FD-A6E9-1B9AFE349D5A}"/>
    <cellStyle name="SAPBEXstdDataEmph 7 2 2 2 2" xfId="5850" xr:uid="{7F8BE1F7-DE91-482F-AB6F-92B4F9DBC8B4}"/>
    <cellStyle name="SAPBEXstdDataEmph 7 2 2 2 3" xfId="8952" xr:uid="{89B40B6B-3974-4D6E-A9C4-F38B8C673549}"/>
    <cellStyle name="SAPBEXstdDataEmph 7 2 2 3" xfId="4299" xr:uid="{5512B1EA-546F-4AFB-A238-7E393A105482}"/>
    <cellStyle name="SAPBEXstdDataEmph 7 2 2 4" xfId="7401" xr:uid="{424EA56B-28E9-4974-AF4C-47D6DA3121AA}"/>
    <cellStyle name="SAPBEXstdDataEmph 7 2 3" xfId="3264" xr:uid="{E632780E-4EFB-43A8-A4F0-D7DD489CD02C}"/>
    <cellStyle name="SAPBEXstdDataEmph 7 2 3 2" xfId="6366" xr:uid="{69398802-13A0-471F-B0C2-338D002EDD05}"/>
    <cellStyle name="SAPBEXstdDataEmph 7 2 3 2 2" xfId="9468" xr:uid="{ED30E158-58AC-46EA-A506-8D530931384D}"/>
    <cellStyle name="SAPBEXstdDataEmph 7 2 3 3" xfId="4818" xr:uid="{BB68616B-23A1-49CC-86CD-B51EDF36D823}"/>
    <cellStyle name="SAPBEXstdDataEmph 7 2 3 4" xfId="7920" xr:uid="{8E1C9409-D91C-4E20-B976-6BBD8009F94B}"/>
    <cellStyle name="SAPBEXstdDataEmph 7 2 4" xfId="2226" xr:uid="{A619DA9B-468B-4D31-B9AD-6C11E66ECC9A}"/>
    <cellStyle name="SAPBEXstdDataEmph 7 2 4 2" xfId="5334" xr:uid="{EE7CEB2C-9D11-4DE7-A87E-7EB74C7F6323}"/>
    <cellStyle name="SAPBEXstdDataEmph 7 2 4 3" xfId="8436" xr:uid="{9B9ABB18-7ACB-4D56-82D6-65AA3DEFBE40}"/>
    <cellStyle name="SAPBEXstdDataEmph 7 2 5" xfId="3783" xr:uid="{94206E42-A99D-4CF3-B4A7-C0F8259D9142}"/>
    <cellStyle name="SAPBEXstdDataEmph 7 2 6" xfId="6885" xr:uid="{284276E2-06ED-4F34-9CD7-8A1698C5C661}"/>
    <cellStyle name="SAPBEXstdDataEmph 7 3" xfId="1439" xr:uid="{3EE6FD5A-B7E6-40A7-8945-432394F8EEEF}"/>
    <cellStyle name="SAPBEXstdDataEmph 7 3 2" xfId="2486" xr:uid="{5E5EC9EE-2CE0-42E0-8F36-2A9D4AD6ACF9}"/>
    <cellStyle name="SAPBEXstdDataEmph 7 3 2 2" xfId="5592" xr:uid="{9AEEE17A-A19C-470E-BFE7-DA80BF491AC8}"/>
    <cellStyle name="SAPBEXstdDataEmph 7 3 2 3" xfId="8694" xr:uid="{96BCCFCB-BB29-4FCF-AAD8-760CBC76CE55}"/>
    <cellStyle name="SAPBEXstdDataEmph 7 3 3" xfId="4041" xr:uid="{283A5623-6F09-4771-A0BA-2FD3B9AF0B7C}"/>
    <cellStyle name="SAPBEXstdDataEmph 7 3 4" xfId="7143" xr:uid="{0A32A79A-E63C-4244-9CC8-FC208C069D89}"/>
    <cellStyle name="SAPBEXstdDataEmph 7 4" xfId="3006" xr:uid="{0FABE334-E6C3-4260-8EE5-B13FE483B852}"/>
    <cellStyle name="SAPBEXstdDataEmph 7 4 2" xfId="6108" xr:uid="{7C91ED41-4934-4919-91A6-1259E8E826D5}"/>
    <cellStyle name="SAPBEXstdDataEmph 7 4 2 2" xfId="9210" xr:uid="{39C03A73-30F6-4703-BADE-16CE4E952D48}"/>
    <cellStyle name="SAPBEXstdDataEmph 7 4 3" xfId="4560" xr:uid="{FE09E66E-29F3-4BB4-B130-7A11610FEF7C}"/>
    <cellStyle name="SAPBEXstdDataEmph 7 4 4" xfId="7662" xr:uid="{43D16028-1CF0-466E-BD47-0D8F2C07B0CB}"/>
    <cellStyle name="SAPBEXstdDataEmph 7 5" xfId="1968" xr:uid="{3CC30C14-2A53-42EF-8AA7-E98FDD03CCBF}"/>
    <cellStyle name="SAPBEXstdDataEmph 7 5 2" xfId="5076" xr:uid="{CCA81D19-C6A1-4643-9826-DAB667321455}"/>
    <cellStyle name="SAPBEXstdDataEmph 7 5 3" xfId="8178" xr:uid="{3EF03618-835A-463E-BA94-40706683FC46}"/>
    <cellStyle name="SAPBEXstdDataEmph 7 6" xfId="3525" xr:uid="{6D4858E2-060A-4293-A35C-EEDED50C74C4}"/>
    <cellStyle name="SAPBEXstdDataEmph 7 7" xfId="6627" xr:uid="{B08034DE-008E-4FA7-BE4C-27DB62C026F3}"/>
    <cellStyle name="SAPBEXstdItem" xfId="529" xr:uid="{2BAF8E86-1955-4AE7-90BF-4C8496FC7BEB}"/>
    <cellStyle name="SAPBEXstdItem 2" xfId="530" xr:uid="{973D8E93-9670-470B-AD9F-A89DF83A13F8}"/>
    <cellStyle name="SAPBEXstdItem 2 2" xfId="914" xr:uid="{22FF5142-F791-4B29-A973-4BECE181032E}"/>
    <cellStyle name="SAPBEXstdItem 2 2 2" xfId="1187" xr:uid="{CE5CF318-8AF3-42F6-8605-C0F3041924D2}"/>
    <cellStyle name="SAPBEXstdItem 2 2 2 2" xfId="1703" xr:uid="{A7893587-4389-48C3-B439-A2F019B16D53}"/>
    <cellStyle name="SAPBEXstdItem 2 2 2 2 2" xfId="2750" xr:uid="{058260F1-7225-436B-9CD8-5CE9645654BC}"/>
    <cellStyle name="SAPBEXstdItem 2 2 2 2 2 2" xfId="5856" xr:uid="{71B98B27-596E-4C71-9183-EE199015E28F}"/>
    <cellStyle name="SAPBEXstdItem 2 2 2 2 2 3" xfId="8958" xr:uid="{6E34D6F1-DE6B-4E00-B40F-6C7A4BF60EF6}"/>
    <cellStyle name="SAPBEXstdItem 2 2 2 2 3" xfId="4305" xr:uid="{B7773CC8-3A0C-4D58-9350-7B36FEA25744}"/>
    <cellStyle name="SAPBEXstdItem 2 2 2 2 4" xfId="7407" xr:uid="{026ED0A4-DE9E-42B6-98EA-999EF4FD5E8A}"/>
    <cellStyle name="SAPBEXstdItem 2 2 2 3" xfId="3270" xr:uid="{347B8760-326C-442C-8FA0-F328B1D2D975}"/>
    <cellStyle name="SAPBEXstdItem 2 2 2 3 2" xfId="6372" xr:uid="{454F6905-A9F2-42B0-AF02-0E233754E14C}"/>
    <cellStyle name="SAPBEXstdItem 2 2 2 3 2 2" xfId="9474" xr:uid="{3AF48F3C-E09B-4783-990E-C29EDD51840F}"/>
    <cellStyle name="SAPBEXstdItem 2 2 2 3 3" xfId="4824" xr:uid="{673CA2E4-35F5-4446-A59F-6F92242D8429}"/>
    <cellStyle name="SAPBEXstdItem 2 2 2 3 4" xfId="7926" xr:uid="{78358FEB-3429-4CDF-B656-73A5F9ADE96C}"/>
    <cellStyle name="SAPBEXstdItem 2 2 2 4" xfId="2232" xr:uid="{E930F258-BD7B-4521-966B-8DADC114B812}"/>
    <cellStyle name="SAPBEXstdItem 2 2 2 4 2" xfId="5340" xr:uid="{37D2E27C-ABB2-4EB8-89DF-496DBFA3F9EF}"/>
    <cellStyle name="SAPBEXstdItem 2 2 2 4 3" xfId="8442" xr:uid="{DA6F5A26-9EBB-456B-BCDF-036E4DF66B07}"/>
    <cellStyle name="SAPBEXstdItem 2 2 2 5" xfId="3789" xr:uid="{9516FE1D-B212-4883-982E-21F24766A41C}"/>
    <cellStyle name="SAPBEXstdItem 2 2 2 6" xfId="6891" xr:uid="{3B14E236-5E91-4947-A232-952DC8D91F43}"/>
    <cellStyle name="SAPBEXstdItem 2 2 3" xfId="1445" xr:uid="{C91B429C-509F-4E41-B76A-F303CB26E2B1}"/>
    <cellStyle name="SAPBEXstdItem 2 2 3 2" xfId="2492" xr:uid="{73B1483E-BD0B-4C3B-BC1E-C8DD7E91C932}"/>
    <cellStyle name="SAPBEXstdItem 2 2 3 2 2" xfId="5598" xr:uid="{08B67506-15CF-445F-825A-DB17022F54E9}"/>
    <cellStyle name="SAPBEXstdItem 2 2 3 2 3" xfId="8700" xr:uid="{531C9703-341E-409C-9727-5978E680DEC1}"/>
    <cellStyle name="SAPBEXstdItem 2 2 3 3" xfId="4047" xr:uid="{957E8F95-A17C-47BC-9B17-D550D3B9FE31}"/>
    <cellStyle name="SAPBEXstdItem 2 2 3 4" xfId="7149" xr:uid="{02FB3071-5BAD-4B2F-A8C1-7EC8A7ABD961}"/>
    <cellStyle name="SAPBEXstdItem 2 2 4" xfId="3012" xr:uid="{0DCB15C0-3A5D-44A0-A751-D0A47101F515}"/>
    <cellStyle name="SAPBEXstdItem 2 2 4 2" xfId="6114" xr:uid="{0538D14D-139F-4655-96FF-FA9E89505245}"/>
    <cellStyle name="SAPBEXstdItem 2 2 4 2 2" xfId="9216" xr:uid="{0CFA0713-289F-46AE-A406-53AD93082E03}"/>
    <cellStyle name="SAPBEXstdItem 2 2 4 3" xfId="4566" xr:uid="{5B32D0D9-322A-413E-9E9A-39326D15B3B2}"/>
    <cellStyle name="SAPBEXstdItem 2 2 4 4" xfId="7668" xr:uid="{DD5C2079-EC39-4C71-B09E-CBB514246C24}"/>
    <cellStyle name="SAPBEXstdItem 2 2 5" xfId="1974" xr:uid="{CCF540F6-93C8-412A-B4C7-8D6841636AFD}"/>
    <cellStyle name="SAPBEXstdItem 2 2 5 2" xfId="5082" xr:uid="{230ABDA3-EACF-44FD-873B-F62E2FCD0705}"/>
    <cellStyle name="SAPBEXstdItem 2 2 5 3" xfId="8184" xr:uid="{1E0FB98A-A11F-4CC8-8081-F5CC50A53BFB}"/>
    <cellStyle name="SAPBEXstdItem 2 2 6" xfId="3531" xr:uid="{103D5507-DB6B-481E-864C-075FF7D68CD9}"/>
    <cellStyle name="SAPBEXstdItem 2 2 7" xfId="6633" xr:uid="{DA15726A-DD55-44D4-97CC-46407FB1D039}"/>
    <cellStyle name="SAPBEXstdItem 3" xfId="531" xr:uid="{60CC2D0E-551D-4B05-A6B0-EB4CECA2ED04}"/>
    <cellStyle name="SAPBEXstdItem 3 2" xfId="915" xr:uid="{10F8883D-1A15-4266-B75D-71D9508CF5F6}"/>
    <cellStyle name="SAPBEXstdItem 3 2 2" xfId="1188" xr:uid="{BE184C99-BEEF-406F-8973-7D7145674157}"/>
    <cellStyle name="SAPBEXstdItem 3 2 2 2" xfId="1704" xr:uid="{85EF5EAD-0B0D-4E35-A9EF-7375B2693121}"/>
    <cellStyle name="SAPBEXstdItem 3 2 2 2 2" xfId="2751" xr:uid="{8A742F57-C123-409F-9410-112CDDB3E101}"/>
    <cellStyle name="SAPBEXstdItem 3 2 2 2 2 2" xfId="5857" xr:uid="{3A3AADB4-C073-497D-A0ED-43BF189AC094}"/>
    <cellStyle name="SAPBEXstdItem 3 2 2 2 2 3" xfId="8959" xr:uid="{DC7DDCF2-E77A-4B74-BCA1-98340D27F8BB}"/>
    <cellStyle name="SAPBEXstdItem 3 2 2 2 3" xfId="4306" xr:uid="{43DB297E-1350-40B8-96EA-44154368BADA}"/>
    <cellStyle name="SAPBEXstdItem 3 2 2 2 4" xfId="7408" xr:uid="{5472C03B-E421-4CA4-A806-45543AA80799}"/>
    <cellStyle name="SAPBEXstdItem 3 2 2 3" xfId="3271" xr:uid="{0CED61A7-9417-4CA9-8311-E18607072066}"/>
    <cellStyle name="SAPBEXstdItem 3 2 2 3 2" xfId="6373" xr:uid="{95D32263-8AE0-4E9B-96E7-CD9523F94187}"/>
    <cellStyle name="SAPBEXstdItem 3 2 2 3 2 2" xfId="9475" xr:uid="{C18C910B-0D17-4DC6-8A98-F56B9EBD9CA1}"/>
    <cellStyle name="SAPBEXstdItem 3 2 2 3 3" xfId="4825" xr:uid="{42AF508C-BBBF-4075-B73D-888C76FAF322}"/>
    <cellStyle name="SAPBEXstdItem 3 2 2 3 4" xfId="7927" xr:uid="{01B02548-CF03-4C2E-A173-59A5A0F89A6C}"/>
    <cellStyle name="SAPBEXstdItem 3 2 2 4" xfId="2233" xr:uid="{A0596A95-C196-4652-B53B-846F646BE815}"/>
    <cellStyle name="SAPBEXstdItem 3 2 2 4 2" xfId="5341" xr:uid="{E6522B60-E6D4-4464-A63D-F614BE501B04}"/>
    <cellStyle name="SAPBEXstdItem 3 2 2 4 3" xfId="8443" xr:uid="{6F176EB6-4AF5-4B53-94A9-C0ED201AD712}"/>
    <cellStyle name="SAPBEXstdItem 3 2 2 5" xfId="3790" xr:uid="{CEF1B18B-F20B-4195-83F5-3AED21A907CD}"/>
    <cellStyle name="SAPBEXstdItem 3 2 2 6" xfId="6892" xr:uid="{C569BEDA-CCDE-4D13-A9E3-5A4D55152998}"/>
    <cellStyle name="SAPBEXstdItem 3 2 3" xfId="1446" xr:uid="{4016DC41-E9EC-4320-A961-F2BE37873D4E}"/>
    <cellStyle name="SAPBEXstdItem 3 2 3 2" xfId="2493" xr:uid="{D00EC0FC-575B-44AE-82E2-D4936D0ECF2C}"/>
    <cellStyle name="SAPBEXstdItem 3 2 3 2 2" xfId="5599" xr:uid="{42DAC411-81A1-4A19-88F8-AF1BE1240577}"/>
    <cellStyle name="SAPBEXstdItem 3 2 3 2 3" xfId="8701" xr:uid="{399A4A73-83B1-4B1F-8240-E98BAD890C61}"/>
    <cellStyle name="SAPBEXstdItem 3 2 3 3" xfId="4048" xr:uid="{995AB2DB-3453-4B11-8B31-1D2B89827DDE}"/>
    <cellStyle name="SAPBEXstdItem 3 2 3 4" xfId="7150" xr:uid="{740AB9C7-ED5F-4E50-AEB8-18B5960EC978}"/>
    <cellStyle name="SAPBEXstdItem 3 2 4" xfId="3013" xr:uid="{E60AA609-16A9-4393-A370-2D47E5789C57}"/>
    <cellStyle name="SAPBEXstdItem 3 2 4 2" xfId="6115" xr:uid="{EAB9E180-EAE2-43D0-8E53-A5F74F1DD1B0}"/>
    <cellStyle name="SAPBEXstdItem 3 2 4 2 2" xfId="9217" xr:uid="{0DE2FA13-C78E-4F5A-964B-602D9FEF81AC}"/>
    <cellStyle name="SAPBEXstdItem 3 2 4 3" xfId="4567" xr:uid="{EFF8C0C9-4195-4682-A2BA-2DC72B63DA63}"/>
    <cellStyle name="SAPBEXstdItem 3 2 4 4" xfId="7669" xr:uid="{127A0D90-EAC1-499C-8039-93A15489FB56}"/>
    <cellStyle name="SAPBEXstdItem 3 2 5" xfId="1975" xr:uid="{4ABBCD54-3C1D-43E4-B723-A412A12C06A4}"/>
    <cellStyle name="SAPBEXstdItem 3 2 5 2" xfId="5083" xr:uid="{5822F20C-A8B4-4631-A01A-C34CF4AFDBF2}"/>
    <cellStyle name="SAPBEXstdItem 3 2 5 3" xfId="8185" xr:uid="{EA700D71-F427-4F8F-864C-60F46BA3C728}"/>
    <cellStyle name="SAPBEXstdItem 3 2 6" xfId="3532" xr:uid="{F655DD04-8ACF-449E-AE91-A3C08C54D71F}"/>
    <cellStyle name="SAPBEXstdItem 3 2 7" xfId="6634" xr:uid="{54AEF612-A6E3-4436-83FC-4AA2528DE614}"/>
    <cellStyle name="SAPBEXstdItem 4" xfId="532" xr:uid="{48A7F4AF-6A6E-493B-8A03-4D1529A8FC10}"/>
    <cellStyle name="SAPBEXstdItem 4 2" xfId="916" xr:uid="{568A9115-C4E9-4E21-BA7B-1ED80BA09267}"/>
    <cellStyle name="SAPBEXstdItem 4 2 2" xfId="1189" xr:uid="{74C00F5F-9597-43F3-BB6C-AB6E388C210D}"/>
    <cellStyle name="SAPBEXstdItem 4 2 2 2" xfId="1705" xr:uid="{88C5E45C-7FF9-4ED9-89B0-A580529DB8B3}"/>
    <cellStyle name="SAPBEXstdItem 4 2 2 2 2" xfId="2752" xr:uid="{C351C590-16C6-4929-A590-4985437724C0}"/>
    <cellStyle name="SAPBEXstdItem 4 2 2 2 2 2" xfId="5858" xr:uid="{E7DD3399-F09D-4899-A5C7-1EC524C187CF}"/>
    <cellStyle name="SAPBEXstdItem 4 2 2 2 2 3" xfId="8960" xr:uid="{2EB4C1E0-CAAF-4B0F-9386-FBC252173C85}"/>
    <cellStyle name="SAPBEXstdItem 4 2 2 2 3" xfId="4307" xr:uid="{56B81081-FC99-46C5-A444-EB2017BC0D65}"/>
    <cellStyle name="SAPBEXstdItem 4 2 2 2 4" xfId="7409" xr:uid="{53E16272-E718-4641-B8BE-0B044CC3B802}"/>
    <cellStyle name="SAPBEXstdItem 4 2 2 3" xfId="3272" xr:uid="{3B7E1861-B41A-416F-A4BE-3DA89B564518}"/>
    <cellStyle name="SAPBEXstdItem 4 2 2 3 2" xfId="6374" xr:uid="{36B5FC3F-8DA0-409F-9D9A-10A67746A179}"/>
    <cellStyle name="SAPBEXstdItem 4 2 2 3 2 2" xfId="9476" xr:uid="{1142A0D1-D914-4B93-9D94-0AA1F8D86523}"/>
    <cellStyle name="SAPBEXstdItem 4 2 2 3 3" xfId="4826" xr:uid="{43086463-64E5-47F2-8527-6B56B48BE910}"/>
    <cellStyle name="SAPBEXstdItem 4 2 2 3 4" xfId="7928" xr:uid="{54813BDF-B874-491A-AB60-41F424076B87}"/>
    <cellStyle name="SAPBEXstdItem 4 2 2 4" xfId="2234" xr:uid="{CE216AB1-1FE8-4DBA-911A-733994AED03E}"/>
    <cellStyle name="SAPBEXstdItem 4 2 2 4 2" xfId="5342" xr:uid="{6CB06447-4223-41E6-A12D-C74620CD9B38}"/>
    <cellStyle name="SAPBEXstdItem 4 2 2 4 3" xfId="8444" xr:uid="{BADDDD1E-69F5-48B9-B9C8-D6CD10B948B5}"/>
    <cellStyle name="SAPBEXstdItem 4 2 2 5" xfId="3791" xr:uid="{96B6AF4E-49F6-4043-8E5A-54A1EDE5CC6B}"/>
    <cellStyle name="SAPBEXstdItem 4 2 2 6" xfId="6893" xr:uid="{5FCB70C8-835B-4AE3-91AD-080BDE74D06B}"/>
    <cellStyle name="SAPBEXstdItem 4 2 3" xfId="1447" xr:uid="{BA1D38D4-A9D9-4010-8E46-14C73E75BD23}"/>
    <cellStyle name="SAPBEXstdItem 4 2 3 2" xfId="2494" xr:uid="{70F32634-E753-41FC-A332-88A5829F9167}"/>
    <cellStyle name="SAPBEXstdItem 4 2 3 2 2" xfId="5600" xr:uid="{D0C7E069-6C44-4D85-A3AA-BED25C97BD9C}"/>
    <cellStyle name="SAPBEXstdItem 4 2 3 2 3" xfId="8702" xr:uid="{603C8515-5DD5-43EA-BB42-19E6E988AEE9}"/>
    <cellStyle name="SAPBEXstdItem 4 2 3 3" xfId="4049" xr:uid="{C01A825D-1F5A-4A97-B8D9-C81014BB43C2}"/>
    <cellStyle name="SAPBEXstdItem 4 2 3 4" xfId="7151" xr:uid="{13B799F2-F214-4261-8720-9DA60B4232B2}"/>
    <cellStyle name="SAPBEXstdItem 4 2 4" xfId="3014" xr:uid="{BE095230-82D0-4B22-A381-3B509618D6BB}"/>
    <cellStyle name="SAPBEXstdItem 4 2 4 2" xfId="6116" xr:uid="{B6D1E5D5-2AC1-4571-AA8D-4452EB609415}"/>
    <cellStyle name="SAPBEXstdItem 4 2 4 2 2" xfId="9218" xr:uid="{53710E4F-A623-4779-B217-2B196BFF5803}"/>
    <cellStyle name="SAPBEXstdItem 4 2 4 3" xfId="4568" xr:uid="{CD352931-16CB-42F3-9CED-B0588BFE64FA}"/>
    <cellStyle name="SAPBEXstdItem 4 2 4 4" xfId="7670" xr:uid="{FA1C1817-288E-49E6-824A-538263792983}"/>
    <cellStyle name="SAPBEXstdItem 4 2 5" xfId="1976" xr:uid="{4678B8AC-CB63-4B38-8D75-1C2A83976324}"/>
    <cellStyle name="SAPBEXstdItem 4 2 5 2" xfId="5084" xr:uid="{25715BE4-1B28-421C-BFF6-955A17416DA8}"/>
    <cellStyle name="SAPBEXstdItem 4 2 5 3" xfId="8186" xr:uid="{4C326191-ABAF-4DD7-88C7-045AA5064208}"/>
    <cellStyle name="SAPBEXstdItem 4 2 6" xfId="3533" xr:uid="{B51E22DC-9109-48D2-82DF-AA3A23AA23CE}"/>
    <cellStyle name="SAPBEXstdItem 4 2 7" xfId="6635" xr:uid="{C768EC61-9AA0-474F-9754-1426A22F8C4C}"/>
    <cellStyle name="SAPBEXstdItem 5" xfId="533" xr:uid="{375CB0EF-DB47-4842-B10D-3CD7E1DB1E9C}"/>
    <cellStyle name="SAPBEXstdItem 5 2" xfId="917" xr:uid="{2D724B25-7372-4195-917B-F37809DA84E6}"/>
    <cellStyle name="SAPBEXstdItem 5 2 2" xfId="1190" xr:uid="{74642702-CAE4-461F-93C7-B3EC4A7365E6}"/>
    <cellStyle name="SAPBEXstdItem 5 2 2 2" xfId="1706" xr:uid="{21CB5BBA-43F0-403C-9161-0BA730AE89D0}"/>
    <cellStyle name="SAPBEXstdItem 5 2 2 2 2" xfId="2753" xr:uid="{368F3773-971C-4B85-AEE8-CAD9634B3F91}"/>
    <cellStyle name="SAPBEXstdItem 5 2 2 2 2 2" xfId="5859" xr:uid="{39125409-64E4-47CE-9048-D5F680A74C5E}"/>
    <cellStyle name="SAPBEXstdItem 5 2 2 2 2 3" xfId="8961" xr:uid="{07B2D8E6-7B99-4388-81C1-F6B75AB2C237}"/>
    <cellStyle name="SAPBEXstdItem 5 2 2 2 3" xfId="4308" xr:uid="{CF028F07-82E0-4594-A5B9-55DA55457AA1}"/>
    <cellStyle name="SAPBEXstdItem 5 2 2 2 4" xfId="7410" xr:uid="{A33B7823-B650-46BA-9D8D-6865E38EB68D}"/>
    <cellStyle name="SAPBEXstdItem 5 2 2 3" xfId="3273" xr:uid="{B757ED35-A775-472F-B022-0C001B405CEA}"/>
    <cellStyle name="SAPBEXstdItem 5 2 2 3 2" xfId="6375" xr:uid="{AD9DA326-54F2-479A-B08E-969D3F8AAE00}"/>
    <cellStyle name="SAPBEXstdItem 5 2 2 3 2 2" xfId="9477" xr:uid="{93A81DBF-0F07-4BBC-9256-D750E0FE4C39}"/>
    <cellStyle name="SAPBEXstdItem 5 2 2 3 3" xfId="4827" xr:uid="{BC9CB72A-A5F6-4281-A425-7059083EA1E1}"/>
    <cellStyle name="SAPBEXstdItem 5 2 2 3 4" xfId="7929" xr:uid="{3C5FF77B-752E-402D-A61C-0D591AF26D64}"/>
    <cellStyle name="SAPBEXstdItem 5 2 2 4" xfId="2235" xr:uid="{D3752417-31FD-4D2B-A7D0-F0BEF358FB7C}"/>
    <cellStyle name="SAPBEXstdItem 5 2 2 4 2" xfId="5343" xr:uid="{432E33C5-34C9-4530-BDB9-492F5AB15EE8}"/>
    <cellStyle name="SAPBEXstdItem 5 2 2 4 3" xfId="8445" xr:uid="{11433444-349A-44A4-A6B9-53B4DBBE1DDE}"/>
    <cellStyle name="SAPBEXstdItem 5 2 2 5" xfId="3792" xr:uid="{DD1D5D4A-91CC-4A22-959F-E7C25B5FDD8E}"/>
    <cellStyle name="SAPBEXstdItem 5 2 2 6" xfId="6894" xr:uid="{F271F8E1-6FA4-48EE-9372-DC6A73A66878}"/>
    <cellStyle name="SAPBEXstdItem 5 2 3" xfId="1448" xr:uid="{2FD58A77-D4C1-4CB3-8CBC-D8B83B500183}"/>
    <cellStyle name="SAPBEXstdItem 5 2 3 2" xfId="2495" xr:uid="{AD0A0EB5-C974-4F6F-99C0-2C6B60289DAB}"/>
    <cellStyle name="SAPBEXstdItem 5 2 3 2 2" xfId="5601" xr:uid="{3CAB3191-2E9E-447F-B155-ED31D2486CD4}"/>
    <cellStyle name="SAPBEXstdItem 5 2 3 2 3" xfId="8703" xr:uid="{C50B8301-671C-443E-A895-CA0318FC994F}"/>
    <cellStyle name="SAPBEXstdItem 5 2 3 3" xfId="4050" xr:uid="{63256478-39EB-427E-A637-D1B9BC5EEFA2}"/>
    <cellStyle name="SAPBEXstdItem 5 2 3 4" xfId="7152" xr:uid="{8C1E8C25-B6A8-45F0-8AA5-67D6A82C13D9}"/>
    <cellStyle name="SAPBEXstdItem 5 2 4" xfId="3015" xr:uid="{FE844614-7F3E-4B05-A60F-A00F5C807049}"/>
    <cellStyle name="SAPBEXstdItem 5 2 4 2" xfId="6117" xr:uid="{B297566A-8F86-4B70-86EB-68DA6A251879}"/>
    <cellStyle name="SAPBEXstdItem 5 2 4 2 2" xfId="9219" xr:uid="{184463C8-00B3-4DA1-AFBD-28EF8AF1B190}"/>
    <cellStyle name="SAPBEXstdItem 5 2 4 3" xfId="4569" xr:uid="{11BAA6A0-7C03-40DA-B9F9-A1D95C0A87A5}"/>
    <cellStyle name="SAPBEXstdItem 5 2 4 4" xfId="7671" xr:uid="{3C37895E-E4BD-440D-96CC-9E774C5656C4}"/>
    <cellStyle name="SAPBEXstdItem 5 2 5" xfId="1977" xr:uid="{0BD95F0A-E6D6-4385-B691-A2E9EDDE276F}"/>
    <cellStyle name="SAPBEXstdItem 5 2 5 2" xfId="5085" xr:uid="{60E18858-5131-49D4-905A-D968594C59C2}"/>
    <cellStyle name="SAPBEXstdItem 5 2 5 3" xfId="8187" xr:uid="{E0E8FC1F-8660-4258-9F08-4C235EF0CC90}"/>
    <cellStyle name="SAPBEXstdItem 5 2 6" xfId="3534" xr:uid="{71F20026-DA2E-46E6-AEA0-CB5F992C4339}"/>
    <cellStyle name="SAPBEXstdItem 5 2 7" xfId="6636" xr:uid="{B08C9641-E487-4F80-B147-F0E78EE8EF5A}"/>
    <cellStyle name="SAPBEXstdItem 6" xfId="534" xr:uid="{268AAAC2-5C8B-4BCA-BB86-976F33BC2152}"/>
    <cellStyle name="SAPBEXstdItem 6 2" xfId="918" xr:uid="{232012DD-D8A6-42A7-AAE9-60CE78B5E981}"/>
    <cellStyle name="SAPBEXstdItem 6 2 2" xfId="1191" xr:uid="{D23D483D-6DEC-4459-91E3-3C3DC2962AF5}"/>
    <cellStyle name="SAPBEXstdItem 6 2 2 2" xfId="1707" xr:uid="{3FEFC895-1FFF-4597-B48B-8C31596A6086}"/>
    <cellStyle name="SAPBEXstdItem 6 2 2 2 2" xfId="2754" xr:uid="{9C0B2528-D790-4963-B53B-261B20730658}"/>
    <cellStyle name="SAPBEXstdItem 6 2 2 2 2 2" xfId="5860" xr:uid="{E2DE9E65-C899-4364-9B9B-3CF9DF6FB84A}"/>
    <cellStyle name="SAPBEXstdItem 6 2 2 2 2 3" xfId="8962" xr:uid="{46A6BBA0-95BD-4196-88B6-19EBC2D18BB5}"/>
    <cellStyle name="SAPBEXstdItem 6 2 2 2 3" xfId="4309" xr:uid="{49FE17E4-A5A8-46BE-A293-D6E0F4C1A07C}"/>
    <cellStyle name="SAPBEXstdItem 6 2 2 2 4" xfId="7411" xr:uid="{CD6E7869-D487-47E1-B401-DE408F8552A4}"/>
    <cellStyle name="SAPBEXstdItem 6 2 2 3" xfId="3274" xr:uid="{E6097ADB-56F8-4249-BF55-76A929732A78}"/>
    <cellStyle name="SAPBEXstdItem 6 2 2 3 2" xfId="6376" xr:uid="{9D2CA7A1-CF34-43D0-BF97-04DE248E8B87}"/>
    <cellStyle name="SAPBEXstdItem 6 2 2 3 2 2" xfId="9478" xr:uid="{C7429AEE-8417-4F55-B688-9A26F14100C4}"/>
    <cellStyle name="SAPBEXstdItem 6 2 2 3 3" xfId="4828" xr:uid="{CEB28B8E-7F3E-459E-AF86-DD0CA997D3C2}"/>
    <cellStyle name="SAPBEXstdItem 6 2 2 3 4" xfId="7930" xr:uid="{18EA48C7-A690-4ADF-8FFB-C49BEAE56CDF}"/>
    <cellStyle name="SAPBEXstdItem 6 2 2 4" xfId="2236" xr:uid="{4117BD8A-63B6-44AD-8AA9-44A18FB1EF07}"/>
    <cellStyle name="SAPBEXstdItem 6 2 2 4 2" xfId="5344" xr:uid="{397C592A-F941-4CAE-B5D6-78A20F79669E}"/>
    <cellStyle name="SAPBEXstdItem 6 2 2 4 3" xfId="8446" xr:uid="{C2760B82-98F1-4148-B486-3A6B7D2A0FBD}"/>
    <cellStyle name="SAPBEXstdItem 6 2 2 5" xfId="3793" xr:uid="{1338E3A9-A74E-4191-804A-9183E419A9E8}"/>
    <cellStyle name="SAPBEXstdItem 6 2 2 6" xfId="6895" xr:uid="{289FEFA2-1E83-40E3-A385-F875338CDAB0}"/>
    <cellStyle name="SAPBEXstdItem 6 2 3" xfId="1449" xr:uid="{56DA1A44-2D14-472B-B6B0-C5F68A36E5A0}"/>
    <cellStyle name="SAPBEXstdItem 6 2 3 2" xfId="2496" xr:uid="{295E4D7F-B8C4-48BA-B793-80E21D16B197}"/>
    <cellStyle name="SAPBEXstdItem 6 2 3 2 2" xfId="5602" xr:uid="{66036CA6-3236-41CD-B462-85417B51AB70}"/>
    <cellStyle name="SAPBEXstdItem 6 2 3 2 3" xfId="8704" xr:uid="{86C31576-FF48-463E-89A3-00306535224B}"/>
    <cellStyle name="SAPBEXstdItem 6 2 3 3" xfId="4051" xr:uid="{846D1A48-61D1-4657-8B65-EFFA6277B793}"/>
    <cellStyle name="SAPBEXstdItem 6 2 3 4" xfId="7153" xr:uid="{5A5609E3-E328-4C01-9989-4B7D5043056B}"/>
    <cellStyle name="SAPBEXstdItem 6 2 4" xfId="3016" xr:uid="{286A2784-B5C6-4535-A85A-40EB75359771}"/>
    <cellStyle name="SAPBEXstdItem 6 2 4 2" xfId="6118" xr:uid="{D8CC5C8C-CCBD-4613-9C9D-BBB9D4D204C2}"/>
    <cellStyle name="SAPBEXstdItem 6 2 4 2 2" xfId="9220" xr:uid="{ABFCE691-7DC4-44B1-8EC5-C07A245DE900}"/>
    <cellStyle name="SAPBEXstdItem 6 2 4 3" xfId="4570" xr:uid="{F32FA18D-7961-4CEA-9504-8E6ADAB29C52}"/>
    <cellStyle name="SAPBEXstdItem 6 2 4 4" xfId="7672" xr:uid="{EA4A6A8B-A392-4FDA-9653-3B536172D24C}"/>
    <cellStyle name="SAPBEXstdItem 6 2 5" xfId="1978" xr:uid="{D5950846-6E92-4F52-8C6C-3C5C3BE4CA6E}"/>
    <cellStyle name="SAPBEXstdItem 6 2 5 2" xfId="5086" xr:uid="{0C04826B-9FBB-47D8-BEBE-E3C7340253D0}"/>
    <cellStyle name="SAPBEXstdItem 6 2 5 3" xfId="8188" xr:uid="{095A3DD0-6C01-41E0-8FFC-870AFD9B2BF1}"/>
    <cellStyle name="SAPBEXstdItem 6 2 6" xfId="3535" xr:uid="{B5243A79-DE19-444D-8D6C-0071105BDA50}"/>
    <cellStyle name="SAPBEXstdItem 6 2 7" xfId="6637" xr:uid="{2CBC3EF6-0A99-4220-B929-8810E204CDF1}"/>
    <cellStyle name="SAPBEXstdItem 7" xfId="535" xr:uid="{54CD3485-8F40-4444-A251-C95C8FF7F516}"/>
    <cellStyle name="SAPBEXstdItem 7 2" xfId="919" xr:uid="{05B6FD7A-9FB0-4C5B-954D-DC7F18DFDF75}"/>
    <cellStyle name="SAPBEXstdItem 7 2 2" xfId="1192" xr:uid="{B8C6DD7D-2C2A-4281-A1EB-995DB4FC2F90}"/>
    <cellStyle name="SAPBEXstdItem 7 2 2 2" xfId="1708" xr:uid="{E1DB1DF2-FCDF-426D-A361-1510B328F96D}"/>
    <cellStyle name="SAPBEXstdItem 7 2 2 2 2" xfId="2755" xr:uid="{BAE0B89F-5475-46F5-91F6-D9BDF5E2B253}"/>
    <cellStyle name="SAPBEXstdItem 7 2 2 2 2 2" xfId="5861" xr:uid="{14B21F30-6436-4764-9CB9-B079928C2697}"/>
    <cellStyle name="SAPBEXstdItem 7 2 2 2 2 3" xfId="8963" xr:uid="{9F291895-60DD-4CA4-8965-41BFD536CD99}"/>
    <cellStyle name="SAPBEXstdItem 7 2 2 2 3" xfId="4310" xr:uid="{18B96E23-1E62-4562-905D-E96E65ECEBB5}"/>
    <cellStyle name="SAPBEXstdItem 7 2 2 2 4" xfId="7412" xr:uid="{F1A97DD2-AE47-47B9-8E21-23CCE0C700B7}"/>
    <cellStyle name="SAPBEXstdItem 7 2 2 3" xfId="3275" xr:uid="{68BE4BCC-77AF-4CE5-BEBC-50F28464E4D1}"/>
    <cellStyle name="SAPBEXstdItem 7 2 2 3 2" xfId="6377" xr:uid="{374E95A5-34EE-4528-BC86-4FF1C04CAEE6}"/>
    <cellStyle name="SAPBEXstdItem 7 2 2 3 2 2" xfId="9479" xr:uid="{C79591BD-549C-4C55-8D21-493BBB319887}"/>
    <cellStyle name="SAPBEXstdItem 7 2 2 3 3" xfId="4829" xr:uid="{23192E1B-A782-4406-8B96-125334348DDA}"/>
    <cellStyle name="SAPBEXstdItem 7 2 2 3 4" xfId="7931" xr:uid="{5DD67923-3908-4EA8-A000-2FE3338A2001}"/>
    <cellStyle name="SAPBEXstdItem 7 2 2 4" xfId="2237" xr:uid="{897FA944-E923-485D-A096-1E18BD5EC75D}"/>
    <cellStyle name="SAPBEXstdItem 7 2 2 4 2" xfId="5345" xr:uid="{172A1ABD-5496-45DC-B14B-8DB774E0A922}"/>
    <cellStyle name="SAPBEXstdItem 7 2 2 4 3" xfId="8447" xr:uid="{32CBF9CD-EA33-46EB-B339-FF4D8CA03B77}"/>
    <cellStyle name="SAPBEXstdItem 7 2 2 5" xfId="3794" xr:uid="{804003C9-0A38-4E68-B3B2-B75D91179198}"/>
    <cellStyle name="SAPBEXstdItem 7 2 2 6" xfId="6896" xr:uid="{9997651F-D8B6-441A-B36B-8644A436C5C6}"/>
    <cellStyle name="SAPBEXstdItem 7 2 3" xfId="1450" xr:uid="{FC0EC558-FD67-4E24-BE8A-116338F85876}"/>
    <cellStyle name="SAPBEXstdItem 7 2 3 2" xfId="2497" xr:uid="{0C2FA437-3595-4C49-9135-7C30A54D4BF3}"/>
    <cellStyle name="SAPBEXstdItem 7 2 3 2 2" xfId="5603" xr:uid="{6E976DBD-176F-40AB-9D85-C94E0EBC09B6}"/>
    <cellStyle name="SAPBEXstdItem 7 2 3 2 3" xfId="8705" xr:uid="{4C73EE36-306D-41A6-97D6-5E504685334F}"/>
    <cellStyle name="SAPBEXstdItem 7 2 3 3" xfId="4052" xr:uid="{5F6335E1-3001-43A1-8ECE-2E526732BBA7}"/>
    <cellStyle name="SAPBEXstdItem 7 2 3 4" xfId="7154" xr:uid="{3E00DC02-8EE3-468D-A888-B2E776471649}"/>
    <cellStyle name="SAPBEXstdItem 7 2 4" xfId="3017" xr:uid="{24FF10E7-208B-4432-B1E9-B337608152D5}"/>
    <cellStyle name="SAPBEXstdItem 7 2 4 2" xfId="6119" xr:uid="{643FA4AE-D32A-4F56-A2F6-60B47FAE1870}"/>
    <cellStyle name="SAPBEXstdItem 7 2 4 2 2" xfId="9221" xr:uid="{F1D1DFAD-30E2-4139-8D13-EB37F5465641}"/>
    <cellStyle name="SAPBEXstdItem 7 2 4 3" xfId="4571" xr:uid="{CEB30354-2F0A-441D-8DD5-28DDF7686B51}"/>
    <cellStyle name="SAPBEXstdItem 7 2 4 4" xfId="7673" xr:uid="{092365F8-6379-4ECF-9DF8-3AB1E0F61731}"/>
    <cellStyle name="SAPBEXstdItem 7 2 5" xfId="1979" xr:uid="{6B68D0B9-70A4-4197-830F-968AF81ECF65}"/>
    <cellStyle name="SAPBEXstdItem 7 2 5 2" xfId="5087" xr:uid="{8639C146-48EF-4B71-8050-3221C14E08E1}"/>
    <cellStyle name="SAPBEXstdItem 7 2 5 3" xfId="8189" xr:uid="{0E91CDE8-DD58-4F22-9D4D-258F0A72CA99}"/>
    <cellStyle name="SAPBEXstdItem 7 2 6" xfId="3536" xr:uid="{7EBC2DC5-3F68-4E52-90BB-6B4ED8FE8DB6}"/>
    <cellStyle name="SAPBEXstdItem 7 2 7" xfId="6638" xr:uid="{DFE1CDED-6678-48B8-96AE-F0E65992622B}"/>
    <cellStyle name="SAPBEXstdItem_7-р" xfId="536" xr:uid="{0F5A8176-A743-450D-A239-C5FE4D035882}"/>
    <cellStyle name="SAPBEXstdItemX" xfId="537" xr:uid="{5E4DD019-1432-4DA6-A74E-4349EBEA488E}"/>
    <cellStyle name="SAPBEXstdItemX 2" xfId="538" xr:uid="{8DEB6712-BFE9-43E7-8D4D-BF36C00D5DC0}"/>
    <cellStyle name="SAPBEXstdItemX 2 2" xfId="920" xr:uid="{EBDE8771-7F3B-4BA6-8544-AF718F5D95B9}"/>
    <cellStyle name="SAPBEXstdItemX 2 2 2" xfId="1193" xr:uid="{7043FEC0-157F-4A7F-8D58-16AF768E5068}"/>
    <cellStyle name="SAPBEXstdItemX 2 2 2 2" xfId="1709" xr:uid="{26B9474A-8FE2-4ED3-B332-29019030D2F0}"/>
    <cellStyle name="SAPBEXstdItemX 2 2 2 2 2" xfId="2756" xr:uid="{EC427A2E-DBD8-4C34-8EE8-AFD5DE8831A5}"/>
    <cellStyle name="SAPBEXstdItemX 2 2 2 2 2 2" xfId="5862" xr:uid="{63742BB6-22CD-4678-BE8B-9988F8C6706D}"/>
    <cellStyle name="SAPBEXstdItemX 2 2 2 2 2 3" xfId="8964" xr:uid="{A72FB1EA-D252-4D65-84F6-353E59E5F7CE}"/>
    <cellStyle name="SAPBEXstdItemX 2 2 2 2 3" xfId="4311" xr:uid="{02310FA6-8EEA-424B-A066-88C7CF40F748}"/>
    <cellStyle name="SAPBEXstdItemX 2 2 2 2 4" xfId="7413" xr:uid="{21C42BD4-5F2B-4B0B-9FC4-A5161057545A}"/>
    <cellStyle name="SAPBEXstdItemX 2 2 2 3" xfId="3276" xr:uid="{29B539DB-3FA4-44F0-B5F4-5428D6D82654}"/>
    <cellStyle name="SAPBEXstdItemX 2 2 2 3 2" xfId="6378" xr:uid="{B438FEB2-7C8D-41C7-AD05-C849AFCC58E3}"/>
    <cellStyle name="SAPBEXstdItemX 2 2 2 3 2 2" xfId="9480" xr:uid="{2004E738-4C20-4188-AF03-B8027D56446E}"/>
    <cellStyle name="SAPBEXstdItemX 2 2 2 3 3" xfId="4830" xr:uid="{A2A928F4-E9DC-4249-8093-6D283F16BC99}"/>
    <cellStyle name="SAPBEXstdItemX 2 2 2 3 4" xfId="7932" xr:uid="{80FD5B77-F595-4F69-9E8D-024B4EEB6D5E}"/>
    <cellStyle name="SAPBEXstdItemX 2 2 2 4" xfId="2238" xr:uid="{CCE26579-DBB5-4F9F-8A97-5B3B15D530F6}"/>
    <cellStyle name="SAPBEXstdItemX 2 2 2 4 2" xfId="5346" xr:uid="{493193E1-8A30-4D74-AD01-367A46A9D695}"/>
    <cellStyle name="SAPBEXstdItemX 2 2 2 4 3" xfId="8448" xr:uid="{62EBBE0E-268A-4F61-9737-C7351A964799}"/>
    <cellStyle name="SAPBEXstdItemX 2 2 2 5" xfId="3795" xr:uid="{D5584CD7-E335-403B-9862-CF904B1AB399}"/>
    <cellStyle name="SAPBEXstdItemX 2 2 2 6" xfId="6897" xr:uid="{33EC03D6-1456-4854-B582-4AB1F3AF124C}"/>
    <cellStyle name="SAPBEXstdItemX 2 2 3" xfId="1451" xr:uid="{FCB11CA4-4534-420A-8581-0D97A58EE39E}"/>
    <cellStyle name="SAPBEXstdItemX 2 2 3 2" xfId="2498" xr:uid="{6786E2DB-1D3D-485E-87A6-83A0F3D4B07A}"/>
    <cellStyle name="SAPBEXstdItemX 2 2 3 2 2" xfId="5604" xr:uid="{8AB6C971-7B17-4807-99A7-6758B452E2E8}"/>
    <cellStyle name="SAPBEXstdItemX 2 2 3 2 3" xfId="8706" xr:uid="{EF8891DB-EA68-46D2-86E0-F4049B3C7CEE}"/>
    <cellStyle name="SAPBEXstdItemX 2 2 3 3" xfId="4053" xr:uid="{C3393210-2E6E-46DF-9376-96FCE9AE721D}"/>
    <cellStyle name="SAPBEXstdItemX 2 2 3 4" xfId="7155" xr:uid="{CA9AE37F-D177-4000-B1B8-800C20E5540A}"/>
    <cellStyle name="SAPBEXstdItemX 2 2 4" xfId="3018" xr:uid="{D5D5BA47-B61F-4908-B37E-540435096943}"/>
    <cellStyle name="SAPBEXstdItemX 2 2 4 2" xfId="6120" xr:uid="{9BEBF8B1-60D7-4ABB-BC27-7426596F2287}"/>
    <cellStyle name="SAPBEXstdItemX 2 2 4 2 2" xfId="9222" xr:uid="{D92827D7-73A1-4F9F-BEC6-545DD92FB1BA}"/>
    <cellStyle name="SAPBEXstdItemX 2 2 4 3" xfId="4572" xr:uid="{C693F105-0C4E-46A0-B5AB-CE3AEEEDBAF2}"/>
    <cellStyle name="SAPBEXstdItemX 2 2 4 4" xfId="7674" xr:uid="{F0038C07-65A8-4B38-B29B-3E21D5C055A1}"/>
    <cellStyle name="SAPBEXstdItemX 2 2 5" xfId="1980" xr:uid="{F17F17D2-C56C-4F2C-BEFF-47FC8901B213}"/>
    <cellStyle name="SAPBEXstdItemX 2 2 5 2" xfId="5088" xr:uid="{A3876800-A07F-4D1E-A094-943E6D790629}"/>
    <cellStyle name="SAPBEXstdItemX 2 2 5 3" xfId="8190" xr:uid="{456096AA-4491-4C0D-8DFC-E8381C3AC3AE}"/>
    <cellStyle name="SAPBEXstdItemX 2 2 6" xfId="3537" xr:uid="{E0EEE47E-67E6-4D15-A763-A4E6FAA103DF}"/>
    <cellStyle name="SAPBEXstdItemX 2 2 7" xfId="6639" xr:uid="{D0465338-09F2-4D0C-BFFE-428D83319D5A}"/>
    <cellStyle name="SAPBEXstdItemX 3" xfId="539" xr:uid="{756124E3-1FF7-4986-9B3A-316E66F93956}"/>
    <cellStyle name="SAPBEXstdItemX 3 2" xfId="921" xr:uid="{FA53D24C-BE15-4DFF-8497-136047D508DF}"/>
    <cellStyle name="SAPBEXstdItemX 3 2 2" xfId="1194" xr:uid="{05AC2A53-766D-4FB8-91A1-ED87E97A9D1E}"/>
    <cellStyle name="SAPBEXstdItemX 3 2 2 2" xfId="1710" xr:uid="{40966190-1FF3-4451-A39A-E6EEB1E46B1F}"/>
    <cellStyle name="SAPBEXstdItemX 3 2 2 2 2" xfId="2757" xr:uid="{7B8F6FAD-1376-4EEC-A756-71E83E8992AD}"/>
    <cellStyle name="SAPBEXstdItemX 3 2 2 2 2 2" xfId="5863" xr:uid="{99DDD3A6-940C-4B62-9720-86132F1A6F09}"/>
    <cellStyle name="SAPBEXstdItemX 3 2 2 2 2 3" xfId="8965" xr:uid="{901045E8-4C55-4675-8549-C925DD86C6C5}"/>
    <cellStyle name="SAPBEXstdItemX 3 2 2 2 3" xfId="4312" xr:uid="{A825A89B-0B95-4B42-9FD7-3D3C591919D5}"/>
    <cellStyle name="SAPBEXstdItemX 3 2 2 2 4" xfId="7414" xr:uid="{40D33C1B-13CA-42C5-A754-1EB774056A7B}"/>
    <cellStyle name="SAPBEXstdItemX 3 2 2 3" xfId="3277" xr:uid="{0DEBD20D-E73B-4BBE-8DF0-8F99EC12526E}"/>
    <cellStyle name="SAPBEXstdItemX 3 2 2 3 2" xfId="6379" xr:uid="{636A7BA6-6E87-4736-A578-BC1B2C7B6F3D}"/>
    <cellStyle name="SAPBEXstdItemX 3 2 2 3 2 2" xfId="9481" xr:uid="{501D2D98-64EC-4C59-B873-F8A51F725306}"/>
    <cellStyle name="SAPBEXstdItemX 3 2 2 3 3" xfId="4831" xr:uid="{880A5127-9D29-43EC-B1B0-746C80AF0C53}"/>
    <cellStyle name="SAPBEXstdItemX 3 2 2 3 4" xfId="7933" xr:uid="{00CFDE34-4D16-4A1C-A831-F8345262805A}"/>
    <cellStyle name="SAPBEXstdItemX 3 2 2 4" xfId="2239" xr:uid="{69BD523D-42E1-4F0D-8704-D71AC04737B3}"/>
    <cellStyle name="SAPBEXstdItemX 3 2 2 4 2" xfId="5347" xr:uid="{782E946F-16FC-4F18-B1C3-C2C9BAFA708C}"/>
    <cellStyle name="SAPBEXstdItemX 3 2 2 4 3" xfId="8449" xr:uid="{E91CB74B-59E1-4C0A-99F9-178EB823F784}"/>
    <cellStyle name="SAPBEXstdItemX 3 2 2 5" xfId="3796" xr:uid="{A9ACB543-7C12-4041-8F02-F13F6B9C207E}"/>
    <cellStyle name="SAPBEXstdItemX 3 2 2 6" xfId="6898" xr:uid="{8C638F09-92F8-4440-BAD0-817C25E78EFC}"/>
    <cellStyle name="SAPBEXstdItemX 3 2 3" xfId="1452" xr:uid="{4F6638C0-729D-46EB-9FAB-E74662C24132}"/>
    <cellStyle name="SAPBEXstdItemX 3 2 3 2" xfId="2499" xr:uid="{6108A893-9CAD-4CDA-BF03-658052EDCB9D}"/>
    <cellStyle name="SAPBEXstdItemX 3 2 3 2 2" xfId="5605" xr:uid="{7DE0A814-26E0-44C8-B277-2616FF68020B}"/>
    <cellStyle name="SAPBEXstdItemX 3 2 3 2 3" xfId="8707" xr:uid="{BEB83598-DA0F-4591-B834-8D9928532E76}"/>
    <cellStyle name="SAPBEXstdItemX 3 2 3 3" xfId="4054" xr:uid="{72395759-4411-431F-BC40-8D650B0BFAFE}"/>
    <cellStyle name="SAPBEXstdItemX 3 2 3 4" xfId="7156" xr:uid="{39585949-B20F-4B0A-BA90-A03A97E92F48}"/>
    <cellStyle name="SAPBEXstdItemX 3 2 4" xfId="3019" xr:uid="{E8FC9199-60A0-47F9-8733-C67B05570ECF}"/>
    <cellStyle name="SAPBEXstdItemX 3 2 4 2" xfId="6121" xr:uid="{C692D58B-A06C-42CA-99EF-8DF98B577DA6}"/>
    <cellStyle name="SAPBEXstdItemX 3 2 4 2 2" xfId="9223" xr:uid="{E4CAED57-175C-4631-88DB-9A784642F735}"/>
    <cellStyle name="SAPBEXstdItemX 3 2 4 3" xfId="4573" xr:uid="{BCD03117-884B-44EE-97CF-2936FE01A4B3}"/>
    <cellStyle name="SAPBEXstdItemX 3 2 4 4" xfId="7675" xr:uid="{EE91B9EB-BA4A-4D96-994E-46FB8600576F}"/>
    <cellStyle name="SAPBEXstdItemX 3 2 5" xfId="1981" xr:uid="{0361F90E-066F-4A8F-9F9F-E7DC960E406D}"/>
    <cellStyle name="SAPBEXstdItemX 3 2 5 2" xfId="5089" xr:uid="{126325DA-3C51-4E65-B242-A9A506351F1F}"/>
    <cellStyle name="SAPBEXstdItemX 3 2 5 3" xfId="8191" xr:uid="{3A3F4922-4F0C-4ED6-AFDF-9AA5526B1DA5}"/>
    <cellStyle name="SAPBEXstdItemX 3 2 6" xfId="3538" xr:uid="{6470267D-225C-4220-A350-538294124DF3}"/>
    <cellStyle name="SAPBEXstdItemX 3 2 7" xfId="6640" xr:uid="{A92E9C88-BF92-4B9C-8D61-F0A16F748876}"/>
    <cellStyle name="SAPBEXstdItemX 4" xfId="540" xr:uid="{32BE91EE-5C0B-4069-86DE-AF6FEEE334A8}"/>
    <cellStyle name="SAPBEXstdItemX 4 2" xfId="922" xr:uid="{C6413DC6-E97A-48B7-A626-B85776AB8F28}"/>
    <cellStyle name="SAPBEXstdItemX 4 2 2" xfId="1195" xr:uid="{4AD63352-BEDD-477C-A725-FA73EB7C4878}"/>
    <cellStyle name="SAPBEXstdItemX 4 2 2 2" xfId="1711" xr:uid="{DDF8BEA1-4E37-4C6A-B78B-E8F2F40D6C77}"/>
    <cellStyle name="SAPBEXstdItemX 4 2 2 2 2" xfId="2758" xr:uid="{F5D8E0B6-98CB-4C52-9E54-878A3D9D358F}"/>
    <cellStyle name="SAPBEXstdItemX 4 2 2 2 2 2" xfId="5864" xr:uid="{D1EC13C2-3D9B-4E7F-972B-826B2016E1F7}"/>
    <cellStyle name="SAPBEXstdItemX 4 2 2 2 2 3" xfId="8966" xr:uid="{2C893699-A908-484A-9B5F-8FE6CB783270}"/>
    <cellStyle name="SAPBEXstdItemX 4 2 2 2 3" xfId="4313" xr:uid="{11C949C3-79A3-45D1-8FC4-C39CF71618DA}"/>
    <cellStyle name="SAPBEXstdItemX 4 2 2 2 4" xfId="7415" xr:uid="{EAB4281E-8F39-4043-AD62-7E7E644A48AB}"/>
    <cellStyle name="SAPBEXstdItemX 4 2 2 3" xfId="3278" xr:uid="{32F8C11E-C58B-4B16-BA6E-9A6FD9BC5F81}"/>
    <cellStyle name="SAPBEXstdItemX 4 2 2 3 2" xfId="6380" xr:uid="{C0FD8058-BAA5-4BBD-B38C-5C2114C99D8D}"/>
    <cellStyle name="SAPBEXstdItemX 4 2 2 3 2 2" xfId="9482" xr:uid="{3222CCE5-CEB3-475A-8D76-47A396518F9A}"/>
    <cellStyle name="SAPBEXstdItemX 4 2 2 3 3" xfId="4832" xr:uid="{B209F9FE-C47D-48E4-A091-5BC1C579F8B6}"/>
    <cellStyle name="SAPBEXstdItemX 4 2 2 3 4" xfId="7934" xr:uid="{DFD37BDA-86E5-401B-B5FC-2DD0724CA0CB}"/>
    <cellStyle name="SAPBEXstdItemX 4 2 2 4" xfId="2240" xr:uid="{3EAA804C-CE5F-4978-A540-425E1CECAADE}"/>
    <cellStyle name="SAPBEXstdItemX 4 2 2 4 2" xfId="5348" xr:uid="{8EA5C0D1-7342-4D77-BDAF-F3B29A92867F}"/>
    <cellStyle name="SAPBEXstdItemX 4 2 2 4 3" xfId="8450" xr:uid="{AA3C8DBD-9C9C-4B12-834F-AB3E57BFD48D}"/>
    <cellStyle name="SAPBEXstdItemX 4 2 2 5" xfId="3797" xr:uid="{80A633B2-766A-45B5-B0BF-98D7E96A81BD}"/>
    <cellStyle name="SAPBEXstdItemX 4 2 2 6" xfId="6899" xr:uid="{95345404-2190-4B9A-98D8-4B4E43FA57A5}"/>
    <cellStyle name="SAPBEXstdItemX 4 2 3" xfId="1453" xr:uid="{CB6F7CFE-5242-44EA-9880-FDAC21D039FC}"/>
    <cellStyle name="SAPBEXstdItemX 4 2 3 2" xfId="2500" xr:uid="{21E59A17-33D6-4F24-BA47-99F2995884C8}"/>
    <cellStyle name="SAPBEXstdItemX 4 2 3 2 2" xfId="5606" xr:uid="{4774B70E-1FA8-45FD-9291-C4E5B670DF51}"/>
    <cellStyle name="SAPBEXstdItemX 4 2 3 2 3" xfId="8708" xr:uid="{FE5FE9DF-E454-4251-B9CD-8ED070A5376C}"/>
    <cellStyle name="SAPBEXstdItemX 4 2 3 3" xfId="4055" xr:uid="{F63DCDC0-3583-465C-9044-81C3D867E217}"/>
    <cellStyle name="SAPBEXstdItemX 4 2 3 4" xfId="7157" xr:uid="{6DA7C307-1A1E-4D53-8B8C-0157D13547E6}"/>
    <cellStyle name="SAPBEXstdItemX 4 2 4" xfId="3020" xr:uid="{FEE5C486-3654-443B-A91C-B29347B543B6}"/>
    <cellStyle name="SAPBEXstdItemX 4 2 4 2" xfId="6122" xr:uid="{9EFF8EEB-BFDA-4660-AE4A-888C60825FC1}"/>
    <cellStyle name="SAPBEXstdItemX 4 2 4 2 2" xfId="9224" xr:uid="{65FFA5CE-5F43-45F9-A6BC-76D0EBB566EC}"/>
    <cellStyle name="SAPBEXstdItemX 4 2 4 3" xfId="4574" xr:uid="{0D2573A2-9CCF-43E9-9CFD-9E8FC0E353B8}"/>
    <cellStyle name="SAPBEXstdItemX 4 2 4 4" xfId="7676" xr:uid="{CF75E879-029C-4903-9469-552F7192021F}"/>
    <cellStyle name="SAPBEXstdItemX 4 2 5" xfId="1982" xr:uid="{A0934810-5E70-46C8-8D4A-35481066C613}"/>
    <cellStyle name="SAPBEXstdItemX 4 2 5 2" xfId="5090" xr:uid="{263A5E06-B21E-4654-966B-56231A3F9203}"/>
    <cellStyle name="SAPBEXstdItemX 4 2 5 3" xfId="8192" xr:uid="{0BAC31CE-6BC7-4F25-ABDC-77492D6D55E9}"/>
    <cellStyle name="SAPBEXstdItemX 4 2 6" xfId="3539" xr:uid="{7F531E68-C555-48E1-BCE5-177A3A17FCB7}"/>
    <cellStyle name="SAPBEXstdItemX 4 2 7" xfId="6641" xr:uid="{1E67F32F-5C22-4209-B98F-B55D4873D2CB}"/>
    <cellStyle name="SAPBEXstdItemX 5" xfId="541" xr:uid="{4859E16A-6DE1-451F-83FE-63D1B3F335E7}"/>
    <cellStyle name="SAPBEXstdItemX 5 2" xfId="923" xr:uid="{F854ACD1-E4F4-4D0A-933C-DDAC66EB0C56}"/>
    <cellStyle name="SAPBEXstdItemX 5 2 2" xfId="1196" xr:uid="{48F5C025-6683-4382-8B2E-6E4DA185C71B}"/>
    <cellStyle name="SAPBEXstdItemX 5 2 2 2" xfId="1712" xr:uid="{56BE8CA6-C146-46B0-B305-F792C5CA29FC}"/>
    <cellStyle name="SAPBEXstdItemX 5 2 2 2 2" xfId="2759" xr:uid="{28239EFB-19D7-4698-A6BE-CCD6835B5E31}"/>
    <cellStyle name="SAPBEXstdItemX 5 2 2 2 2 2" xfId="5865" xr:uid="{DE946757-2089-4E4D-9519-185036F177FC}"/>
    <cellStyle name="SAPBEXstdItemX 5 2 2 2 2 3" xfId="8967" xr:uid="{5CCC0851-E849-48E5-A4C7-8A6498C229E7}"/>
    <cellStyle name="SAPBEXstdItemX 5 2 2 2 3" xfId="4314" xr:uid="{F6BB8497-9985-4E18-B29A-F8E525D0ADFC}"/>
    <cellStyle name="SAPBEXstdItemX 5 2 2 2 4" xfId="7416" xr:uid="{ECFB7EEF-635F-4FBB-8B66-A3068E4DAF23}"/>
    <cellStyle name="SAPBEXstdItemX 5 2 2 3" xfId="3279" xr:uid="{9BBC5B14-2250-4651-B678-3E048D76375B}"/>
    <cellStyle name="SAPBEXstdItemX 5 2 2 3 2" xfId="6381" xr:uid="{238285E1-9AFD-4203-9B00-689A1FA791E5}"/>
    <cellStyle name="SAPBEXstdItemX 5 2 2 3 2 2" xfId="9483" xr:uid="{950CB1F7-AA8D-48F4-9989-45AD290FF123}"/>
    <cellStyle name="SAPBEXstdItemX 5 2 2 3 3" xfId="4833" xr:uid="{07FFA36A-84A0-4FCA-8196-DFADA251F430}"/>
    <cellStyle name="SAPBEXstdItemX 5 2 2 3 4" xfId="7935" xr:uid="{6A5CC0FA-D85D-4929-B95A-4B6E3E759656}"/>
    <cellStyle name="SAPBEXstdItemX 5 2 2 4" xfId="2241" xr:uid="{8BBBF7B2-CA5D-443C-AB9C-0397831E8288}"/>
    <cellStyle name="SAPBEXstdItemX 5 2 2 4 2" xfId="5349" xr:uid="{1C0ACE2D-2BB6-4B44-83F1-1F5BDDE606BE}"/>
    <cellStyle name="SAPBEXstdItemX 5 2 2 4 3" xfId="8451" xr:uid="{3FE7B7B8-3758-4B15-9BD6-6C23014B2E32}"/>
    <cellStyle name="SAPBEXstdItemX 5 2 2 5" xfId="3798" xr:uid="{F6901F4E-BFF3-4FE0-81B9-5778A925AB43}"/>
    <cellStyle name="SAPBEXstdItemX 5 2 2 6" xfId="6900" xr:uid="{CB08A6A7-DE58-4FCC-8B9F-3140C9D03F9E}"/>
    <cellStyle name="SAPBEXstdItemX 5 2 3" xfId="1454" xr:uid="{33AFE6F8-419C-446A-9C86-E6D002254A6C}"/>
    <cellStyle name="SAPBEXstdItemX 5 2 3 2" xfId="2501" xr:uid="{87229735-A5B8-4901-8AEF-609061DE4717}"/>
    <cellStyle name="SAPBEXstdItemX 5 2 3 2 2" xfId="5607" xr:uid="{6F0B5F1E-A340-405C-BEE9-FA7F5309AA5F}"/>
    <cellStyle name="SAPBEXstdItemX 5 2 3 2 3" xfId="8709" xr:uid="{6CEF847F-D063-49EB-B841-286A13090BDA}"/>
    <cellStyle name="SAPBEXstdItemX 5 2 3 3" xfId="4056" xr:uid="{EAB92913-C541-4240-BC42-BC1CE93E3EE7}"/>
    <cellStyle name="SAPBEXstdItemX 5 2 3 4" xfId="7158" xr:uid="{84EAD379-F5C9-4D17-B91E-E5B1FACA1EC1}"/>
    <cellStyle name="SAPBEXstdItemX 5 2 4" xfId="3021" xr:uid="{DEB89595-3863-418F-AA16-014EB4CD7BCD}"/>
    <cellStyle name="SAPBEXstdItemX 5 2 4 2" xfId="6123" xr:uid="{69AACC7E-9670-437C-927D-62DE0A3FBCB9}"/>
    <cellStyle name="SAPBEXstdItemX 5 2 4 2 2" xfId="9225" xr:uid="{5EEBAE17-EB9F-4208-BD96-9D0787BD7D26}"/>
    <cellStyle name="SAPBEXstdItemX 5 2 4 3" xfId="4575" xr:uid="{6894030E-990B-4EC1-B2D7-AC021B5F60E3}"/>
    <cellStyle name="SAPBEXstdItemX 5 2 4 4" xfId="7677" xr:uid="{7802461D-C59E-40B1-8BC6-E6E338FD9DA6}"/>
    <cellStyle name="SAPBEXstdItemX 5 2 5" xfId="1983" xr:uid="{EA97A034-C66F-480A-9B06-91552F2AEB94}"/>
    <cellStyle name="SAPBEXstdItemX 5 2 5 2" xfId="5091" xr:uid="{93E9B40D-4853-4BE5-BFAE-8E3ED8E66A71}"/>
    <cellStyle name="SAPBEXstdItemX 5 2 5 3" xfId="8193" xr:uid="{5CD08AFA-8CBA-4C17-96CB-794CD94B2EA5}"/>
    <cellStyle name="SAPBEXstdItemX 5 2 6" xfId="3540" xr:uid="{06E788C6-C5C1-49C1-A3D5-0932A855F3EC}"/>
    <cellStyle name="SAPBEXstdItemX 5 2 7" xfId="6642" xr:uid="{7BD046F5-7A9D-4653-AA8A-1136E5A3690B}"/>
    <cellStyle name="SAPBEXstdItemX 6" xfId="542" xr:uid="{8721CCD6-FC89-4459-BAEC-F3A26FA78477}"/>
    <cellStyle name="SAPBEXstdItemX 6 2" xfId="924" xr:uid="{BC69D4BC-327B-4EF0-A4FA-71BCD9708FCE}"/>
    <cellStyle name="SAPBEXstdItemX 6 2 2" xfId="1197" xr:uid="{FFAB6950-452D-472D-8173-00C90D0EF823}"/>
    <cellStyle name="SAPBEXstdItemX 6 2 2 2" xfId="1713" xr:uid="{CB325549-A13B-4858-B428-C60D74ECA3DB}"/>
    <cellStyle name="SAPBEXstdItemX 6 2 2 2 2" xfId="2760" xr:uid="{15E8CBCD-7841-44BC-B331-FF5A9A337464}"/>
    <cellStyle name="SAPBEXstdItemX 6 2 2 2 2 2" xfId="5866" xr:uid="{35960BB2-0252-4358-942D-61B24F72BFAF}"/>
    <cellStyle name="SAPBEXstdItemX 6 2 2 2 2 3" xfId="8968" xr:uid="{EB8F7731-2BBE-4732-A335-A4CCC77BCDD9}"/>
    <cellStyle name="SAPBEXstdItemX 6 2 2 2 3" xfId="4315" xr:uid="{147284FD-FABB-45E2-A0E3-F84B9D001C95}"/>
    <cellStyle name="SAPBEXstdItemX 6 2 2 2 4" xfId="7417" xr:uid="{9848A1C1-A722-4414-A420-57AEA21F7E9B}"/>
    <cellStyle name="SAPBEXstdItemX 6 2 2 3" xfId="3280" xr:uid="{776180E5-4D52-4FA8-8330-6E3E670AA17E}"/>
    <cellStyle name="SAPBEXstdItemX 6 2 2 3 2" xfId="6382" xr:uid="{CBAE61E4-5DC2-4D16-A899-E924595C0080}"/>
    <cellStyle name="SAPBEXstdItemX 6 2 2 3 2 2" xfId="9484" xr:uid="{6CDCFBDC-6BBD-46BD-87DD-9AE23224E805}"/>
    <cellStyle name="SAPBEXstdItemX 6 2 2 3 3" xfId="4834" xr:uid="{9C02367A-ECDC-43D4-8795-7A48645A16F8}"/>
    <cellStyle name="SAPBEXstdItemX 6 2 2 3 4" xfId="7936" xr:uid="{89094410-4D0D-437B-8CB5-EC615DA3645E}"/>
    <cellStyle name="SAPBEXstdItemX 6 2 2 4" xfId="2242" xr:uid="{3F7F3F4E-F11C-4C2C-9EB2-C65F6BA2B669}"/>
    <cellStyle name="SAPBEXstdItemX 6 2 2 4 2" xfId="5350" xr:uid="{740FB62F-1EAE-4284-9770-F15115E24AEC}"/>
    <cellStyle name="SAPBEXstdItemX 6 2 2 4 3" xfId="8452" xr:uid="{58CAC9FA-B314-4727-BB8D-51ABC3CB5E80}"/>
    <cellStyle name="SAPBEXstdItemX 6 2 2 5" xfId="3799" xr:uid="{B9C8C108-4E78-4F1B-824E-B273B87B0976}"/>
    <cellStyle name="SAPBEXstdItemX 6 2 2 6" xfId="6901" xr:uid="{A95D23E8-7DBF-4652-B769-0A0945DE13B2}"/>
    <cellStyle name="SAPBEXstdItemX 6 2 3" xfId="1455" xr:uid="{12F765EC-463A-47C8-A495-5B5B61F07055}"/>
    <cellStyle name="SAPBEXstdItemX 6 2 3 2" xfId="2502" xr:uid="{05F009E6-97C2-42AF-B45A-76EEB05B03FB}"/>
    <cellStyle name="SAPBEXstdItemX 6 2 3 2 2" xfId="5608" xr:uid="{241F8721-576F-4419-B1A4-502574396200}"/>
    <cellStyle name="SAPBEXstdItemX 6 2 3 2 3" xfId="8710" xr:uid="{5D5D27DD-DC1A-4C61-8AF2-ECB7690E2B7C}"/>
    <cellStyle name="SAPBEXstdItemX 6 2 3 3" xfId="4057" xr:uid="{421087F3-09D8-4040-8632-A8F620BEF130}"/>
    <cellStyle name="SAPBEXstdItemX 6 2 3 4" xfId="7159" xr:uid="{133B2C8B-EA98-4F67-B5BC-D98F8272CFB4}"/>
    <cellStyle name="SAPBEXstdItemX 6 2 4" xfId="3022" xr:uid="{7294A216-360F-4176-9061-680DB5167322}"/>
    <cellStyle name="SAPBEXstdItemX 6 2 4 2" xfId="6124" xr:uid="{56BE6209-736F-4BD9-AC45-14F4D6E78040}"/>
    <cellStyle name="SAPBEXstdItemX 6 2 4 2 2" xfId="9226" xr:uid="{CC1049E2-5E22-4A18-A6E4-6A8E16C48133}"/>
    <cellStyle name="SAPBEXstdItemX 6 2 4 3" xfId="4576" xr:uid="{EA656618-07E7-4BBD-814D-D4DA0EEE9742}"/>
    <cellStyle name="SAPBEXstdItemX 6 2 4 4" xfId="7678" xr:uid="{49F7A1E8-241D-4FB2-B8B9-6AC7581D1F70}"/>
    <cellStyle name="SAPBEXstdItemX 6 2 5" xfId="1984" xr:uid="{CBB8427F-01F2-4010-B20F-36E628A4E427}"/>
    <cellStyle name="SAPBEXstdItemX 6 2 5 2" xfId="5092" xr:uid="{82E63462-2F13-4A30-8B71-05CB1E7B9015}"/>
    <cellStyle name="SAPBEXstdItemX 6 2 5 3" xfId="8194" xr:uid="{F6F8763C-2C76-4A7A-BB75-74037009FF0E}"/>
    <cellStyle name="SAPBEXstdItemX 6 2 6" xfId="3541" xr:uid="{B1FBA251-DEC3-444D-BF68-49FFA22CB55C}"/>
    <cellStyle name="SAPBEXstdItemX 6 2 7" xfId="6643" xr:uid="{B0AD8FCE-7BEB-4276-B8D4-57247F03EC8A}"/>
    <cellStyle name="SAPBEXtitle" xfId="543" xr:uid="{C757E5DC-3BF1-4C97-A911-97632844A42F}"/>
    <cellStyle name="SAPBEXtitle 2" xfId="544" xr:uid="{599B8C3D-7F1C-419C-A387-FAEA9A0B5DD0}"/>
    <cellStyle name="SAPBEXtitle 2 2" xfId="925" xr:uid="{6CB7C990-B86C-4932-B31F-3EB34CB33225}"/>
    <cellStyle name="SAPBEXtitle 2 2 2" xfId="1198" xr:uid="{1976D235-E93C-482C-B86E-A9E05B6D8B66}"/>
    <cellStyle name="SAPBEXtitle 2 2 2 2" xfId="1714" xr:uid="{FEDAA2DD-4C97-4332-B94F-872C7093359C}"/>
    <cellStyle name="SAPBEXtitle 2 2 2 2 2" xfId="2761" xr:uid="{6DC76A96-3C2A-4CAD-A3CB-2C49DA5E3676}"/>
    <cellStyle name="SAPBEXtitle 2 2 2 2 2 2" xfId="5867" xr:uid="{8E5EFEF5-27D3-4F82-A3AF-4C65791ADC5C}"/>
    <cellStyle name="SAPBEXtitle 2 2 2 2 2 3" xfId="8969" xr:uid="{73D2DC4C-6475-40C2-BC43-3D2DEF52517C}"/>
    <cellStyle name="SAPBEXtitle 2 2 2 2 3" xfId="4316" xr:uid="{139A9231-70D2-4712-806F-65EF8ECD805D}"/>
    <cellStyle name="SAPBEXtitle 2 2 2 2 4" xfId="7418" xr:uid="{6550C3AE-27D1-4A69-BB89-55EE2E167768}"/>
    <cellStyle name="SAPBEXtitle 2 2 2 3" xfId="3281" xr:uid="{DCFFD9B6-A1C9-4EB8-A625-732CEDBAC067}"/>
    <cellStyle name="SAPBEXtitle 2 2 2 3 2" xfId="6383" xr:uid="{FE4A0172-0E11-4F94-A9FF-0FE5ACECACED}"/>
    <cellStyle name="SAPBEXtitle 2 2 2 3 2 2" xfId="9485" xr:uid="{FAC215A7-0435-4C30-AA89-91E5906544CD}"/>
    <cellStyle name="SAPBEXtitle 2 2 2 3 3" xfId="4835" xr:uid="{171BF5CF-14CE-40FE-AA1B-4C7E0A47472F}"/>
    <cellStyle name="SAPBEXtitle 2 2 2 3 4" xfId="7937" xr:uid="{6A8ED456-3C2F-4CAF-A2C3-D6047F8D076E}"/>
    <cellStyle name="SAPBEXtitle 2 2 2 4" xfId="2243" xr:uid="{0D1EA77D-F014-4A7C-9FDF-3D4DBAE5FB39}"/>
    <cellStyle name="SAPBEXtitle 2 2 2 4 2" xfId="5351" xr:uid="{C8ECE5C2-E3DE-4363-9E35-86FCA7BE85D3}"/>
    <cellStyle name="SAPBEXtitle 2 2 2 4 3" xfId="8453" xr:uid="{8AB27639-4321-4E68-978B-8A3863C6CE5F}"/>
    <cellStyle name="SAPBEXtitle 2 2 2 5" xfId="3800" xr:uid="{E16143B1-A18C-458A-94C8-3AF3100224FC}"/>
    <cellStyle name="SAPBEXtitle 2 2 2 6" xfId="6902" xr:uid="{DD08E4D2-F91D-4EB1-AEF9-2E5CB0701809}"/>
    <cellStyle name="SAPBEXtitle 2 2 3" xfId="1456" xr:uid="{D4DA04B9-8D4F-446F-933E-44F02FFA83C8}"/>
    <cellStyle name="SAPBEXtitle 2 2 3 2" xfId="2503" xr:uid="{CC7804D6-C2AC-45FF-89F7-850AA6386448}"/>
    <cellStyle name="SAPBEXtitle 2 2 3 2 2" xfId="5609" xr:uid="{520A6A75-070D-43EB-93AE-A9B1314B41FA}"/>
    <cellStyle name="SAPBEXtitle 2 2 3 2 3" xfId="8711" xr:uid="{E3122D6D-D7CD-4B36-98D8-397E45246345}"/>
    <cellStyle name="SAPBEXtitle 2 2 3 3" xfId="4058" xr:uid="{83B099C7-D418-4810-A68C-4998898904B1}"/>
    <cellStyle name="SAPBEXtitle 2 2 3 4" xfId="7160" xr:uid="{E3AAA939-68AD-45CF-8EBC-F59A7CFEFAAE}"/>
    <cellStyle name="SAPBEXtitle 2 2 4" xfId="3023" xr:uid="{FD67DA92-3BE1-4E61-B171-E5A9F189A618}"/>
    <cellStyle name="SAPBEXtitle 2 2 4 2" xfId="6125" xr:uid="{9AB3303F-083D-478C-8496-1F1CF50513C1}"/>
    <cellStyle name="SAPBEXtitle 2 2 4 2 2" xfId="9227" xr:uid="{F33BEBB9-D206-4786-AB1F-DAC7D1FD5BEC}"/>
    <cellStyle name="SAPBEXtitle 2 2 4 3" xfId="4577" xr:uid="{89004F78-810B-4144-80D6-A80922268D8D}"/>
    <cellStyle name="SAPBEXtitle 2 2 4 4" xfId="7679" xr:uid="{08D9E92E-9717-4C15-BFAF-D01A327A6CFF}"/>
    <cellStyle name="SAPBEXtitle 2 2 5" xfId="1985" xr:uid="{0040B96C-F66F-4E67-A9EA-25A3502E8C09}"/>
    <cellStyle name="SAPBEXtitle 2 2 5 2" xfId="5093" xr:uid="{DE49305A-5EA3-4489-B24C-9D8E87BF50F6}"/>
    <cellStyle name="SAPBEXtitle 2 2 5 3" xfId="8195" xr:uid="{A5148497-468A-4C01-870C-DA8AB392417A}"/>
    <cellStyle name="SAPBEXtitle 2 2 6" xfId="3542" xr:uid="{FB9DBFB9-78D0-4DCA-A897-9E517F2F41B8}"/>
    <cellStyle name="SAPBEXtitle 2 2 7" xfId="6644" xr:uid="{8EFCA9F3-3542-45B4-8DAD-1460E5AB3A61}"/>
    <cellStyle name="SAPBEXtitle 3" xfId="545" xr:uid="{6CDB92AD-27A7-4478-A31F-CBAB67E7E220}"/>
    <cellStyle name="SAPBEXtitle 3 2" xfId="926" xr:uid="{466592CE-F8BC-401A-861F-C98B9088B2D0}"/>
    <cellStyle name="SAPBEXtitle 3 2 2" xfId="1199" xr:uid="{7FF90D8C-4F6B-41B4-97ED-207234D2F86B}"/>
    <cellStyle name="SAPBEXtitle 3 2 2 2" xfId="1715" xr:uid="{6D071387-0BFD-4753-B889-CBC9CF532EAD}"/>
    <cellStyle name="SAPBEXtitle 3 2 2 2 2" xfId="2762" xr:uid="{EB6B66B1-325D-4B6C-8206-20FBF37D66DC}"/>
    <cellStyle name="SAPBEXtitle 3 2 2 2 2 2" xfId="5868" xr:uid="{99D25931-4325-42FD-9FDB-DB1F9E3E6780}"/>
    <cellStyle name="SAPBEXtitle 3 2 2 2 2 3" xfId="8970" xr:uid="{F124F926-3A61-4545-84F2-40D177E14D4D}"/>
    <cellStyle name="SAPBEXtitle 3 2 2 2 3" xfId="4317" xr:uid="{94C0343D-DF72-451E-AD6E-B7C782236853}"/>
    <cellStyle name="SAPBEXtitle 3 2 2 2 4" xfId="7419" xr:uid="{A45C7642-CDF9-495A-A9D8-50966988B639}"/>
    <cellStyle name="SAPBEXtitle 3 2 2 3" xfId="3282" xr:uid="{F8314DA0-C8AF-44DB-B32B-BD400C99F46B}"/>
    <cellStyle name="SAPBEXtitle 3 2 2 3 2" xfId="6384" xr:uid="{220DEC27-3C63-4234-91DF-CA1F21057F98}"/>
    <cellStyle name="SAPBEXtitle 3 2 2 3 2 2" xfId="9486" xr:uid="{49AFF01F-7B79-42D4-88EF-A81B95AC6428}"/>
    <cellStyle name="SAPBEXtitle 3 2 2 3 3" xfId="4836" xr:uid="{8D31E471-5D59-4F0E-A626-F81DF7EE856C}"/>
    <cellStyle name="SAPBEXtitle 3 2 2 3 4" xfId="7938" xr:uid="{8E2DF319-65D0-4EFA-B9D0-32A7C1238CA6}"/>
    <cellStyle name="SAPBEXtitle 3 2 2 4" xfId="2244" xr:uid="{31678415-61B8-45BB-9DFC-6BF40B6F5C8E}"/>
    <cellStyle name="SAPBEXtitle 3 2 2 4 2" xfId="5352" xr:uid="{70DA1745-F02F-4BFB-B27F-796847547C65}"/>
    <cellStyle name="SAPBEXtitle 3 2 2 4 3" xfId="8454" xr:uid="{BF6F40FA-7066-4DA3-94BF-C311964A55D0}"/>
    <cellStyle name="SAPBEXtitle 3 2 2 5" xfId="3801" xr:uid="{5A902A4B-BB69-469A-A0C1-8E5719BFFDF4}"/>
    <cellStyle name="SAPBEXtitle 3 2 2 6" xfId="6903" xr:uid="{032BC211-12C7-4F4A-8B20-DBD195779FED}"/>
    <cellStyle name="SAPBEXtitle 3 2 3" xfId="1457" xr:uid="{609D9345-E673-45DC-BCB6-E9A88F3D93DE}"/>
    <cellStyle name="SAPBEXtitle 3 2 3 2" xfId="2504" xr:uid="{CBD50248-19B7-4A11-9272-ED8A34317AD3}"/>
    <cellStyle name="SAPBEXtitle 3 2 3 2 2" xfId="5610" xr:uid="{FC426E97-A9E1-4083-8C78-5672DD431A47}"/>
    <cellStyle name="SAPBEXtitle 3 2 3 2 3" xfId="8712" xr:uid="{9D705DE5-106C-4936-84F3-4E0726E68402}"/>
    <cellStyle name="SAPBEXtitle 3 2 3 3" xfId="4059" xr:uid="{0CAA9620-7447-438A-93B3-31D69E16C28F}"/>
    <cellStyle name="SAPBEXtitle 3 2 3 4" xfId="7161" xr:uid="{B0FCC726-CD74-4FAC-89D3-7C59512A070F}"/>
    <cellStyle name="SAPBEXtitle 3 2 4" xfId="3024" xr:uid="{7CAC054C-E60A-476E-8601-394B50DF4EF8}"/>
    <cellStyle name="SAPBEXtitle 3 2 4 2" xfId="6126" xr:uid="{B97A1715-B8F6-49A9-8849-F4B6D7DD77E3}"/>
    <cellStyle name="SAPBEXtitle 3 2 4 2 2" xfId="9228" xr:uid="{F64BA669-CF5C-4BF9-B7A4-AD7AC2E14394}"/>
    <cellStyle name="SAPBEXtitle 3 2 4 3" xfId="4578" xr:uid="{BC42C446-8542-4DBE-84D7-75879184DE82}"/>
    <cellStyle name="SAPBEXtitle 3 2 4 4" xfId="7680" xr:uid="{C444BD1C-D1B6-4B7C-819C-C379B45EB35B}"/>
    <cellStyle name="SAPBEXtitle 3 2 5" xfId="1986" xr:uid="{407D576A-638C-40AF-A1EF-FE0EECEA2023}"/>
    <cellStyle name="SAPBEXtitle 3 2 5 2" xfId="5094" xr:uid="{6A0CE606-D133-4C32-B60F-E8027737F5F7}"/>
    <cellStyle name="SAPBEXtitle 3 2 5 3" xfId="8196" xr:uid="{5736F9EF-E2DB-4E0A-9283-005C3E6CC15C}"/>
    <cellStyle name="SAPBEXtitle 3 2 6" xfId="3543" xr:uid="{3808112A-3AAC-4783-94D3-D4933FD07D74}"/>
    <cellStyle name="SAPBEXtitle 3 2 7" xfId="6645" xr:uid="{1FC6B376-10D4-4042-9CF2-B77F196928CB}"/>
    <cellStyle name="SAPBEXtitle 4" xfId="546" xr:uid="{4B2E72FC-D0AD-4F24-B1E0-AE95DE2E87BA}"/>
    <cellStyle name="SAPBEXtitle 4 2" xfId="927" xr:uid="{42A43290-D760-4919-82BB-94099BBB32AA}"/>
    <cellStyle name="SAPBEXtitle 4 2 2" xfId="1200" xr:uid="{B94F8BEA-C676-450E-9B3C-A16B7DEBE1FF}"/>
    <cellStyle name="SAPBEXtitle 4 2 2 2" xfId="1716" xr:uid="{205A4D24-AEEE-4C5C-BB9A-FC5ED86D12E3}"/>
    <cellStyle name="SAPBEXtitle 4 2 2 2 2" xfId="2763" xr:uid="{3CC97DB8-708A-4674-B582-82B3D4331245}"/>
    <cellStyle name="SAPBEXtitle 4 2 2 2 2 2" xfId="5869" xr:uid="{D221E952-A6D8-4384-BF41-23B9C3823720}"/>
    <cellStyle name="SAPBEXtitle 4 2 2 2 2 3" xfId="8971" xr:uid="{D1C813B5-8A59-46FB-897D-361111792F0B}"/>
    <cellStyle name="SAPBEXtitle 4 2 2 2 3" xfId="4318" xr:uid="{01A242B8-9D96-42F6-B033-F1DAB29AC737}"/>
    <cellStyle name="SAPBEXtitle 4 2 2 2 4" xfId="7420" xr:uid="{30227C00-3289-4F54-907E-CB809742EBAB}"/>
    <cellStyle name="SAPBEXtitle 4 2 2 3" xfId="3283" xr:uid="{277B1AD5-8D4D-419F-9FFA-4B1A272DB388}"/>
    <cellStyle name="SAPBEXtitle 4 2 2 3 2" xfId="6385" xr:uid="{C12AF7FA-8F7B-41C9-88EB-D7DF3E379525}"/>
    <cellStyle name="SAPBEXtitle 4 2 2 3 2 2" xfId="9487" xr:uid="{ED8EBCD9-F17D-4614-9A0E-9C0C1FF25425}"/>
    <cellStyle name="SAPBEXtitle 4 2 2 3 3" xfId="4837" xr:uid="{D99E1247-7305-4EAF-AE4D-BD66A109C24A}"/>
    <cellStyle name="SAPBEXtitle 4 2 2 3 4" xfId="7939" xr:uid="{BB410631-4C04-4820-83CF-34C256E9ACA1}"/>
    <cellStyle name="SAPBEXtitle 4 2 2 4" xfId="2245" xr:uid="{D2672C10-CF91-4511-AFA2-0A98E552FC7A}"/>
    <cellStyle name="SAPBEXtitle 4 2 2 4 2" xfId="5353" xr:uid="{6017C0D7-B3A5-47A9-8003-D19E301DEFDE}"/>
    <cellStyle name="SAPBEXtitle 4 2 2 4 3" xfId="8455" xr:uid="{AB434B86-987C-4A1F-89F5-57DF3B60DC82}"/>
    <cellStyle name="SAPBEXtitle 4 2 2 5" xfId="3802" xr:uid="{9FA3ACA1-F915-410F-A4A8-8F8DB6B48F49}"/>
    <cellStyle name="SAPBEXtitle 4 2 2 6" xfId="6904" xr:uid="{98167E25-AC04-4F5E-8492-211ED638B196}"/>
    <cellStyle name="SAPBEXtitle 4 2 3" xfId="1458" xr:uid="{C830841D-3083-4A89-9F1C-04E54B998118}"/>
    <cellStyle name="SAPBEXtitle 4 2 3 2" xfId="2505" xr:uid="{50C1C7F9-5F92-4B74-8DE3-1FD627C4205E}"/>
    <cellStyle name="SAPBEXtitle 4 2 3 2 2" xfId="5611" xr:uid="{84069F94-0EFD-47FA-BB81-310E7189ABF5}"/>
    <cellStyle name="SAPBEXtitle 4 2 3 2 3" xfId="8713" xr:uid="{8010B5D2-6CE4-4B89-AFB8-439DFF6ED68A}"/>
    <cellStyle name="SAPBEXtitle 4 2 3 3" xfId="4060" xr:uid="{E94F11E8-CC6D-4E8B-8011-C22541ADAC1B}"/>
    <cellStyle name="SAPBEXtitle 4 2 3 4" xfId="7162" xr:uid="{32E1464B-B7B1-4A61-A017-94868D1EC7A6}"/>
    <cellStyle name="SAPBEXtitle 4 2 4" xfId="3025" xr:uid="{9C06770E-5B4A-4E69-B593-5334E19E2662}"/>
    <cellStyle name="SAPBEXtitle 4 2 4 2" xfId="6127" xr:uid="{ACFD2D31-2A39-46FC-BC4C-79F6C66DC487}"/>
    <cellStyle name="SAPBEXtitle 4 2 4 2 2" xfId="9229" xr:uid="{DFAF81CB-7F84-49FA-8E2C-0358547861DE}"/>
    <cellStyle name="SAPBEXtitle 4 2 4 3" xfId="4579" xr:uid="{05F30F5F-4C81-4957-8E4C-E634E6514E66}"/>
    <cellStyle name="SAPBEXtitle 4 2 4 4" xfId="7681" xr:uid="{48E38F6B-DF84-41C5-A5A9-E68A8E0B8DD8}"/>
    <cellStyle name="SAPBEXtitle 4 2 5" xfId="1987" xr:uid="{9BB6B29C-DAE9-4E67-845B-9D1FECAD834A}"/>
    <cellStyle name="SAPBEXtitle 4 2 5 2" xfId="5095" xr:uid="{E311D83C-0FAB-4EB1-ACF6-7B3C9881E4CE}"/>
    <cellStyle name="SAPBEXtitle 4 2 5 3" xfId="8197" xr:uid="{6A090610-FA88-4E1D-BA0F-0C1909E58EA1}"/>
    <cellStyle name="SAPBEXtitle 4 2 6" xfId="3544" xr:uid="{6DCC980C-965D-4A96-A368-9A513F9C43A7}"/>
    <cellStyle name="SAPBEXtitle 4 2 7" xfId="6646" xr:uid="{A0F5BD95-9A9F-4EB4-84B7-76E68722D7D6}"/>
    <cellStyle name="SAPBEXtitle 5" xfId="547" xr:uid="{67C3F2C3-8840-4AC1-A728-7B3E6DC737A7}"/>
    <cellStyle name="SAPBEXtitle 5 2" xfId="928" xr:uid="{3629FCC5-C3C6-4580-84E8-9AB5AAF90448}"/>
    <cellStyle name="SAPBEXtitle 5 2 2" xfId="1201" xr:uid="{E8BA256A-8663-4279-97E8-8F01E1573B42}"/>
    <cellStyle name="SAPBEXtitle 5 2 2 2" xfId="1717" xr:uid="{BDA4516E-A0D6-42A2-9CB4-533CC5F672CF}"/>
    <cellStyle name="SAPBEXtitle 5 2 2 2 2" xfId="2764" xr:uid="{B62A667B-2DEA-484D-9020-59D2A48F1A19}"/>
    <cellStyle name="SAPBEXtitle 5 2 2 2 2 2" xfId="5870" xr:uid="{65B7811E-2204-464E-A6AA-C3BD7C5D39EE}"/>
    <cellStyle name="SAPBEXtitle 5 2 2 2 2 3" xfId="8972" xr:uid="{03F85578-CC23-4F1F-B110-30DFE03A29C2}"/>
    <cellStyle name="SAPBEXtitle 5 2 2 2 3" xfId="4319" xr:uid="{0246369E-D4DD-438A-8055-926CD01FED32}"/>
    <cellStyle name="SAPBEXtitle 5 2 2 2 4" xfId="7421" xr:uid="{DE8A2F9E-F383-4F5A-8F39-9BED857A7E58}"/>
    <cellStyle name="SAPBEXtitle 5 2 2 3" xfId="3284" xr:uid="{AF452432-0CCE-42DF-BC7F-4B7E4C92BD33}"/>
    <cellStyle name="SAPBEXtitle 5 2 2 3 2" xfId="6386" xr:uid="{11EBE9D0-A65E-49DB-9DFF-284965D95A31}"/>
    <cellStyle name="SAPBEXtitle 5 2 2 3 2 2" xfId="9488" xr:uid="{D5055D5D-0E46-4313-9584-EA9ED4B11F85}"/>
    <cellStyle name="SAPBEXtitle 5 2 2 3 3" xfId="4838" xr:uid="{82AE8F38-33D0-49C2-B773-E04B079ED8B6}"/>
    <cellStyle name="SAPBEXtitle 5 2 2 3 4" xfId="7940" xr:uid="{2C65240B-53A1-4785-A22C-B782528A78FD}"/>
    <cellStyle name="SAPBEXtitle 5 2 2 4" xfId="2246" xr:uid="{0A5A09F9-EEBE-4771-B520-427F79CBFFA9}"/>
    <cellStyle name="SAPBEXtitle 5 2 2 4 2" xfId="5354" xr:uid="{F1576FD2-BB5B-4590-BB1E-70A974719045}"/>
    <cellStyle name="SAPBEXtitle 5 2 2 4 3" xfId="8456" xr:uid="{1DB0C2A8-3770-44CA-8752-579EA5C46315}"/>
    <cellStyle name="SAPBEXtitle 5 2 2 5" xfId="3803" xr:uid="{0B912DC8-D000-4693-BAD2-5C6D9A0FB14C}"/>
    <cellStyle name="SAPBEXtitle 5 2 2 6" xfId="6905" xr:uid="{38AC3585-983C-49B0-A76D-14FCEEB27257}"/>
    <cellStyle name="SAPBEXtitle 5 2 3" xfId="1459" xr:uid="{54539E3A-5C51-4A26-B331-89E57D95B73D}"/>
    <cellStyle name="SAPBEXtitle 5 2 3 2" xfId="2506" xr:uid="{42B5BA47-D120-44B5-A338-69BDA604DA88}"/>
    <cellStyle name="SAPBEXtitle 5 2 3 2 2" xfId="5612" xr:uid="{E4468E92-2D04-467E-B53D-67E8FD87FACE}"/>
    <cellStyle name="SAPBEXtitle 5 2 3 2 3" xfId="8714" xr:uid="{909D562B-2753-4105-9077-CBEABAF625B4}"/>
    <cellStyle name="SAPBEXtitle 5 2 3 3" xfId="4061" xr:uid="{1DD1E7BB-BE3F-4962-BB94-6221C16455ED}"/>
    <cellStyle name="SAPBEXtitle 5 2 3 4" xfId="7163" xr:uid="{2EF8502E-E1F3-4026-8AA6-55F5DF1D1F0D}"/>
    <cellStyle name="SAPBEXtitle 5 2 4" xfId="3026" xr:uid="{D538CF98-AB3B-4818-B724-3351FBE50AC9}"/>
    <cellStyle name="SAPBEXtitle 5 2 4 2" xfId="6128" xr:uid="{67D0F73B-4FE9-4F48-9AA6-4D459CBBEFC5}"/>
    <cellStyle name="SAPBEXtitle 5 2 4 2 2" xfId="9230" xr:uid="{64939CF3-2F5C-4EB6-A515-E7615106B846}"/>
    <cellStyle name="SAPBEXtitle 5 2 4 3" xfId="4580" xr:uid="{7E597C4D-2DB6-4624-BFFA-A6A166116F6A}"/>
    <cellStyle name="SAPBEXtitle 5 2 4 4" xfId="7682" xr:uid="{DE897DED-8DF1-41E0-B1F1-04CB363CBC2A}"/>
    <cellStyle name="SAPBEXtitle 5 2 5" xfId="1988" xr:uid="{E5928FD5-7475-4254-B427-276691DA4709}"/>
    <cellStyle name="SAPBEXtitle 5 2 5 2" xfId="5096" xr:uid="{5809D972-3ACD-48B8-B58E-459FE7174A50}"/>
    <cellStyle name="SAPBEXtitle 5 2 5 3" xfId="8198" xr:uid="{180C917E-F30A-4463-9D57-84CC012FEC83}"/>
    <cellStyle name="SAPBEXtitle 5 2 6" xfId="3545" xr:uid="{462EB6E7-E3A0-4AA7-8AED-6598389DBC8B}"/>
    <cellStyle name="SAPBEXtitle 5 2 7" xfId="6647" xr:uid="{F59EC3D1-7EF4-4CF6-B925-ECC45FF328BE}"/>
    <cellStyle name="SAPBEXtitle 6" xfId="548" xr:uid="{285F1991-BE76-447C-A9DF-8ECD050B9EE9}"/>
    <cellStyle name="SAPBEXtitle 6 2" xfId="929" xr:uid="{9869EE65-64FA-4816-BA56-439C51C42803}"/>
    <cellStyle name="SAPBEXtitle 6 2 2" xfId="1202" xr:uid="{4BA7A743-C9FC-4723-9FE0-826BBF48610D}"/>
    <cellStyle name="SAPBEXtitle 6 2 2 2" xfId="1718" xr:uid="{52A01292-AC59-4CF6-B51A-3D614ABCE11A}"/>
    <cellStyle name="SAPBEXtitle 6 2 2 2 2" xfId="2765" xr:uid="{B4775FA7-BADA-4FCD-A333-EB483C2ADFCF}"/>
    <cellStyle name="SAPBEXtitle 6 2 2 2 2 2" xfId="5871" xr:uid="{8604380D-5BAE-47BB-BB88-3748A320E86E}"/>
    <cellStyle name="SAPBEXtitle 6 2 2 2 2 3" xfId="8973" xr:uid="{4DF5C151-401F-4C33-9282-295DD96D1883}"/>
    <cellStyle name="SAPBEXtitle 6 2 2 2 3" xfId="4320" xr:uid="{2A178269-C592-45AE-BC7A-CDF967DDE64C}"/>
    <cellStyle name="SAPBEXtitle 6 2 2 2 4" xfId="7422" xr:uid="{0D9B894A-A1DD-4688-BDE1-686FB7D6FD98}"/>
    <cellStyle name="SAPBEXtitle 6 2 2 3" xfId="3285" xr:uid="{03B77974-1C31-41FF-AACB-24099F2A1EBB}"/>
    <cellStyle name="SAPBEXtitle 6 2 2 3 2" xfId="6387" xr:uid="{ADE3949F-3400-4342-AB9E-DC9E7E8B2209}"/>
    <cellStyle name="SAPBEXtitle 6 2 2 3 2 2" xfId="9489" xr:uid="{249DB368-FF9F-4C83-91AF-F8A783C0BCEC}"/>
    <cellStyle name="SAPBEXtitle 6 2 2 3 3" xfId="4839" xr:uid="{C0B4C515-5B7F-4A48-AA54-3704078DB4F1}"/>
    <cellStyle name="SAPBEXtitle 6 2 2 3 4" xfId="7941" xr:uid="{A42F6495-F649-4C0A-9C98-401BE0397814}"/>
    <cellStyle name="SAPBEXtitle 6 2 2 4" xfId="2247" xr:uid="{E7B2787E-55D4-478C-86F6-0F404B59A55F}"/>
    <cellStyle name="SAPBEXtitle 6 2 2 4 2" xfId="5355" xr:uid="{26B9E731-81E8-474C-97AD-58C426AFF699}"/>
    <cellStyle name="SAPBEXtitle 6 2 2 4 3" xfId="8457" xr:uid="{CFDF3D5E-08A3-478A-AB11-1585C9212BDF}"/>
    <cellStyle name="SAPBEXtitle 6 2 2 5" xfId="3804" xr:uid="{D0A5D5CF-C58A-4A28-BC2D-7729F9793366}"/>
    <cellStyle name="SAPBEXtitle 6 2 2 6" xfId="6906" xr:uid="{E2429263-1107-4FEA-AE83-E91FFD698609}"/>
    <cellStyle name="SAPBEXtitle 6 2 3" xfId="1460" xr:uid="{C2137A98-8DF3-4D4A-AE0C-CA9CCA858E4D}"/>
    <cellStyle name="SAPBEXtitle 6 2 3 2" xfId="2507" xr:uid="{B4A85D3F-F2AC-4F22-B00F-4302804E0A9B}"/>
    <cellStyle name="SAPBEXtitle 6 2 3 2 2" xfId="5613" xr:uid="{6B7ADF30-452E-4D81-80B6-D808E94BB005}"/>
    <cellStyle name="SAPBEXtitle 6 2 3 2 3" xfId="8715" xr:uid="{05177D6A-4952-421D-85F2-A09625E4556E}"/>
    <cellStyle name="SAPBEXtitle 6 2 3 3" xfId="4062" xr:uid="{3920A6AF-6101-4938-B11E-8C937FACDDE2}"/>
    <cellStyle name="SAPBEXtitle 6 2 3 4" xfId="7164" xr:uid="{5836223B-435A-476B-88C8-C538C62C5359}"/>
    <cellStyle name="SAPBEXtitle 6 2 4" xfId="3027" xr:uid="{3C502431-8FD0-48DF-AC1E-AB4657579342}"/>
    <cellStyle name="SAPBEXtitle 6 2 4 2" xfId="6129" xr:uid="{21C3647D-8A6C-48D0-94D6-56BD9902CDF7}"/>
    <cellStyle name="SAPBEXtitle 6 2 4 2 2" xfId="9231" xr:uid="{A46637F6-ACED-4D03-95F7-B0EA2FB524DE}"/>
    <cellStyle name="SAPBEXtitle 6 2 4 3" xfId="4581" xr:uid="{B1518D7B-E1FF-407A-B922-5D01ABD091D0}"/>
    <cellStyle name="SAPBEXtitle 6 2 4 4" xfId="7683" xr:uid="{E6CE0EC3-026B-479B-AA9A-41144777B537}"/>
    <cellStyle name="SAPBEXtitle 6 2 5" xfId="1989" xr:uid="{E496FF21-299F-430A-AFBA-6980FFDAA5D0}"/>
    <cellStyle name="SAPBEXtitle 6 2 5 2" xfId="5097" xr:uid="{0FA88F85-DC29-41B4-A1E8-3CFEF0C699A9}"/>
    <cellStyle name="SAPBEXtitle 6 2 5 3" xfId="8199" xr:uid="{4891FC4F-DF1A-4D57-8511-45E6CA4B850D}"/>
    <cellStyle name="SAPBEXtitle 6 2 6" xfId="3546" xr:uid="{60AA7F40-F80B-4A83-A88A-68D7B137BC7E}"/>
    <cellStyle name="SAPBEXtitle 6 2 7" xfId="6648" xr:uid="{2220A2BF-4147-402C-9F52-88D751B5DC9C}"/>
    <cellStyle name="SAPBEXunassignedItem" xfId="549" xr:uid="{4521CAD5-EC16-4DE2-925D-EAFE03AA8088}"/>
    <cellStyle name="SAPBEXunassignedItem 2" xfId="550" xr:uid="{E0B69C09-DD35-477E-AAC8-D21E451BF37E}"/>
    <cellStyle name="SAPBEXundefined" xfId="551" xr:uid="{54A46D96-9CDA-4DBC-B88F-0E242BB873C3}"/>
    <cellStyle name="SAPBEXundefined 2" xfId="552" xr:uid="{CF5D50FE-0DFD-4A76-9345-9DA59BD58B51}"/>
    <cellStyle name="SAPBEXundefined 2 2" xfId="931" xr:uid="{9D9DEE78-AF69-4DA0-81C3-422074ABD587}"/>
    <cellStyle name="SAPBEXundefined 2 2 2" xfId="1204" xr:uid="{81506BD2-27CC-4D7C-9D25-0E2633656570}"/>
    <cellStyle name="SAPBEXundefined 2 2 2 2" xfId="1720" xr:uid="{81096581-056C-4A99-B04F-53D5C6B37534}"/>
    <cellStyle name="SAPBEXundefined 2 2 2 2 2" xfId="2767" xr:uid="{053788BB-54D3-4587-A202-B4F8783F4F9F}"/>
    <cellStyle name="SAPBEXundefined 2 2 2 2 2 2" xfId="5873" xr:uid="{37AF1A40-28ED-4C12-9522-875B363CFE14}"/>
    <cellStyle name="SAPBEXundefined 2 2 2 2 2 3" xfId="8975" xr:uid="{632E6790-B269-4580-ABB3-665C8B7D975A}"/>
    <cellStyle name="SAPBEXundefined 2 2 2 2 3" xfId="4322" xr:uid="{8A3B9661-8FF7-4790-BA02-417983583957}"/>
    <cellStyle name="SAPBEXundefined 2 2 2 2 4" xfId="7424" xr:uid="{44852F6C-B8D2-45B8-B1EE-CF2F16E23325}"/>
    <cellStyle name="SAPBEXundefined 2 2 2 3" xfId="3287" xr:uid="{98E14B87-DAFA-4F63-B3E5-2EFDDA7EBE93}"/>
    <cellStyle name="SAPBEXundefined 2 2 2 3 2" xfId="6389" xr:uid="{91BDCCA5-0806-44C6-867E-5F926F2AC78D}"/>
    <cellStyle name="SAPBEXundefined 2 2 2 3 2 2" xfId="9491" xr:uid="{0D3673A9-D25F-4F2A-9E2D-782C02EF63DB}"/>
    <cellStyle name="SAPBEXundefined 2 2 2 3 3" xfId="4841" xr:uid="{63954307-0563-4A81-8050-E77960A6817A}"/>
    <cellStyle name="SAPBEXundefined 2 2 2 3 4" xfId="7943" xr:uid="{9466241D-FD25-408C-9EAC-FC160B9103C7}"/>
    <cellStyle name="SAPBEXundefined 2 2 2 4" xfId="2249" xr:uid="{55EDE146-38B4-4AFE-8C55-CABBEF03BC7F}"/>
    <cellStyle name="SAPBEXundefined 2 2 2 4 2" xfId="5357" xr:uid="{8D7F7B59-56D2-4472-B057-FC2E523FC87B}"/>
    <cellStyle name="SAPBEXundefined 2 2 2 4 3" xfId="8459" xr:uid="{EB10C133-E244-4825-AB1A-FE461E1E2F51}"/>
    <cellStyle name="SAPBEXundefined 2 2 2 5" xfId="3806" xr:uid="{0131EEFC-2B49-4B11-A54B-B8EF3B0662C7}"/>
    <cellStyle name="SAPBEXundefined 2 2 2 6" xfId="6908" xr:uid="{D18FB82F-1879-42F4-86A3-89870EBFA03F}"/>
    <cellStyle name="SAPBEXundefined 2 2 3" xfId="1462" xr:uid="{B1798520-45D6-451E-B887-CC766ECA85AD}"/>
    <cellStyle name="SAPBEXundefined 2 2 3 2" xfId="2509" xr:uid="{6268420C-7906-4072-AED6-32332E872F8E}"/>
    <cellStyle name="SAPBEXundefined 2 2 3 2 2" xfId="5615" xr:uid="{5DC075EB-0655-4286-BD47-06ED5D0A8905}"/>
    <cellStyle name="SAPBEXundefined 2 2 3 2 3" xfId="8717" xr:uid="{E2AD4EC7-FB9F-47CF-BAC4-4225EB7418EE}"/>
    <cellStyle name="SAPBEXundefined 2 2 3 3" xfId="4064" xr:uid="{DD99A3EB-0E22-42D3-95C4-0958D0D1B654}"/>
    <cellStyle name="SAPBEXundefined 2 2 3 4" xfId="7166" xr:uid="{A13CA7F3-A543-4D34-9B49-FF05135313CE}"/>
    <cellStyle name="SAPBEXundefined 2 2 4" xfId="3029" xr:uid="{47C85D41-A290-4204-B525-10CE289F0E3E}"/>
    <cellStyle name="SAPBEXundefined 2 2 4 2" xfId="6131" xr:uid="{91F8B586-BF5B-4C19-8365-01EC24A25D18}"/>
    <cellStyle name="SAPBEXundefined 2 2 4 2 2" xfId="9233" xr:uid="{A2BFD368-996D-40D9-9921-9A834779A7DC}"/>
    <cellStyle name="SAPBEXundefined 2 2 4 3" xfId="4583" xr:uid="{0F76422F-C253-4E6C-B237-64EF1D2E2ED6}"/>
    <cellStyle name="SAPBEXundefined 2 2 4 4" xfId="7685" xr:uid="{4C0E89BB-6B0F-40C4-B170-1F1AD435617B}"/>
    <cellStyle name="SAPBEXundefined 2 2 5" xfId="1991" xr:uid="{E1810C48-3572-425D-85DB-671A7AB2DD9F}"/>
    <cellStyle name="SAPBEXundefined 2 2 5 2" xfId="5099" xr:uid="{34F0B9BA-4039-4BBA-9AE3-F9D1C5ED28EE}"/>
    <cellStyle name="SAPBEXundefined 2 2 5 3" xfId="8201" xr:uid="{19504631-8934-479C-8DC9-35F11F301790}"/>
    <cellStyle name="SAPBEXundefined 2 2 6" xfId="3548" xr:uid="{A896098F-B499-466A-B33B-C2634078CC47}"/>
    <cellStyle name="SAPBEXundefined 2 2 7" xfId="6650" xr:uid="{81A4C253-9D9E-4670-805F-88137FE6C36B}"/>
    <cellStyle name="SAPBEXundefined 3" xfId="553" xr:uid="{EAF8D6F2-B0A0-444F-A382-9B693138A5BD}"/>
    <cellStyle name="SAPBEXundefined 3 2" xfId="932" xr:uid="{ED8212AF-4F57-421E-ADE6-93CA606A47B5}"/>
    <cellStyle name="SAPBEXundefined 3 2 2" xfId="1205" xr:uid="{6B0597E6-A070-4DB2-9348-C5CD4E6EF0A7}"/>
    <cellStyle name="SAPBEXundefined 3 2 2 2" xfId="1721" xr:uid="{4A73484A-8CDD-4D91-B2F0-5C7F47E47E27}"/>
    <cellStyle name="SAPBEXundefined 3 2 2 2 2" xfId="2768" xr:uid="{C88FC15B-EB33-4A5C-8613-23BF34AAB133}"/>
    <cellStyle name="SAPBEXundefined 3 2 2 2 2 2" xfId="5874" xr:uid="{183656B8-939D-4314-8ED4-FD8F0AB65AD3}"/>
    <cellStyle name="SAPBEXundefined 3 2 2 2 2 3" xfId="8976" xr:uid="{D9BD268B-B5C4-49B9-9FD4-FC4E6EE2C202}"/>
    <cellStyle name="SAPBEXundefined 3 2 2 2 3" xfId="4323" xr:uid="{378C3D8A-E07A-4978-9A51-2DE5E0327C1E}"/>
    <cellStyle name="SAPBEXundefined 3 2 2 2 4" xfId="7425" xr:uid="{1FD3ECB8-2C26-4C2F-B584-DC4C3F767EBA}"/>
    <cellStyle name="SAPBEXundefined 3 2 2 3" xfId="3288" xr:uid="{DD24D10E-E806-4644-9781-2483A2FB86EC}"/>
    <cellStyle name="SAPBEXundefined 3 2 2 3 2" xfId="6390" xr:uid="{A6AC21E4-6822-4435-8C5E-83B946A18279}"/>
    <cellStyle name="SAPBEXundefined 3 2 2 3 2 2" xfId="9492" xr:uid="{D1E8B2F0-C15B-4855-A074-21CB91570EFE}"/>
    <cellStyle name="SAPBEXundefined 3 2 2 3 3" xfId="4842" xr:uid="{908404A2-1D78-43D9-8807-99A56A7B5E3E}"/>
    <cellStyle name="SAPBEXundefined 3 2 2 3 4" xfId="7944" xr:uid="{227ED1D0-8DB4-4F65-A973-1F29AB30378A}"/>
    <cellStyle name="SAPBEXundefined 3 2 2 4" xfId="2250" xr:uid="{DBDD1CA7-16A5-4ACE-8C7E-16F633EC6DF5}"/>
    <cellStyle name="SAPBEXundefined 3 2 2 4 2" xfId="5358" xr:uid="{73DC3666-FB7C-411E-BE54-B3C2058BCEA3}"/>
    <cellStyle name="SAPBEXundefined 3 2 2 4 3" xfId="8460" xr:uid="{62F06C36-1009-42C0-A278-61154EE778CD}"/>
    <cellStyle name="SAPBEXundefined 3 2 2 5" xfId="3807" xr:uid="{F0096768-9929-42C9-AC5F-56FA4B1B1D72}"/>
    <cellStyle name="SAPBEXundefined 3 2 2 6" xfId="6909" xr:uid="{BA4CD0FB-6F14-4E1F-BB7F-944A3EC0C88E}"/>
    <cellStyle name="SAPBEXundefined 3 2 3" xfId="1463" xr:uid="{B4308825-CD8B-400E-A45A-0B1A8BA1E234}"/>
    <cellStyle name="SAPBEXundefined 3 2 3 2" xfId="2510" xr:uid="{3A199FFF-02B1-4993-AD8F-64F8B89519D5}"/>
    <cellStyle name="SAPBEXundefined 3 2 3 2 2" xfId="5616" xr:uid="{314EF1B4-1BBE-4B35-8443-54064F9C63C0}"/>
    <cellStyle name="SAPBEXundefined 3 2 3 2 3" xfId="8718" xr:uid="{A24A5EF7-33AF-4C40-9C74-33D00BB2557C}"/>
    <cellStyle name="SAPBEXundefined 3 2 3 3" xfId="4065" xr:uid="{382B6ADC-1139-47AB-B8FF-810EAC746E3A}"/>
    <cellStyle name="SAPBEXundefined 3 2 3 4" xfId="7167" xr:uid="{99F22E17-0EDE-4B9C-8C0B-ADFB1FE4541A}"/>
    <cellStyle name="SAPBEXundefined 3 2 4" xfId="3030" xr:uid="{035B696E-89B1-4EE3-A497-83AF93AAC6E9}"/>
    <cellStyle name="SAPBEXundefined 3 2 4 2" xfId="6132" xr:uid="{2C6B2D05-0F2F-4C94-B0F1-CBBB9AEC57AD}"/>
    <cellStyle name="SAPBEXundefined 3 2 4 2 2" xfId="9234" xr:uid="{708DFEA0-C5E1-4EF8-83E0-6F73FEA10E98}"/>
    <cellStyle name="SAPBEXundefined 3 2 4 3" xfId="4584" xr:uid="{FDA5EC90-6005-4E41-8603-3FD908B3BD17}"/>
    <cellStyle name="SAPBEXundefined 3 2 4 4" xfId="7686" xr:uid="{E46F3AE5-670A-49D5-9A28-3FDB777F49DE}"/>
    <cellStyle name="SAPBEXundefined 3 2 5" xfId="1992" xr:uid="{A4A7E812-926C-4BE4-92A5-186557DAA87F}"/>
    <cellStyle name="SAPBEXundefined 3 2 5 2" xfId="5100" xr:uid="{909ABF7B-34EE-4D0F-BB11-61ABFE88EB00}"/>
    <cellStyle name="SAPBEXundefined 3 2 5 3" xfId="8202" xr:uid="{31E2DA0F-33C8-4218-96D8-1E010D4F5166}"/>
    <cellStyle name="SAPBEXundefined 3 2 6" xfId="3549" xr:uid="{898B2D22-155B-4C06-A94A-D83A9CFA84F1}"/>
    <cellStyle name="SAPBEXundefined 3 2 7" xfId="6651" xr:uid="{E3B40760-BDA2-40F6-AC6F-FE6D348A9662}"/>
    <cellStyle name="SAPBEXundefined 4" xfId="554" xr:uid="{6AB12315-9CBE-4C05-B24E-C8181528247E}"/>
    <cellStyle name="SAPBEXundefined 4 2" xfId="933" xr:uid="{AC201C73-5C8C-4D0C-9C8C-101C012EB2C1}"/>
    <cellStyle name="SAPBEXundefined 4 2 2" xfId="1206" xr:uid="{5F13CACF-10D3-46CC-B947-748EF4DE1E6E}"/>
    <cellStyle name="SAPBEXundefined 4 2 2 2" xfId="1722" xr:uid="{DF015EED-3CAC-440F-8FB8-8F1122683F21}"/>
    <cellStyle name="SAPBEXundefined 4 2 2 2 2" xfId="2769" xr:uid="{AF6B3882-6941-4FFE-BBF6-70B74AE8DDB0}"/>
    <cellStyle name="SAPBEXundefined 4 2 2 2 2 2" xfId="5875" xr:uid="{49336A1A-31A4-4DD4-91DD-36C50E453FEF}"/>
    <cellStyle name="SAPBEXundefined 4 2 2 2 2 3" xfId="8977" xr:uid="{460200B2-FB69-4ACC-89EC-987024FE09FF}"/>
    <cellStyle name="SAPBEXundefined 4 2 2 2 3" xfId="4324" xr:uid="{90781356-3AB4-4591-B495-4A2850B5597B}"/>
    <cellStyle name="SAPBEXundefined 4 2 2 2 4" xfId="7426" xr:uid="{5CB64702-CE76-462A-BEF3-7777BDEB11E4}"/>
    <cellStyle name="SAPBEXundefined 4 2 2 3" xfId="3289" xr:uid="{149301DA-1AA4-45EC-A126-1FFF43FFEDC0}"/>
    <cellStyle name="SAPBEXundefined 4 2 2 3 2" xfId="6391" xr:uid="{90B3BCD1-D90C-4745-95CA-DF8A19FE6C60}"/>
    <cellStyle name="SAPBEXundefined 4 2 2 3 2 2" xfId="9493" xr:uid="{02974803-5221-485D-AC44-FA16B5B00AA4}"/>
    <cellStyle name="SAPBEXundefined 4 2 2 3 3" xfId="4843" xr:uid="{D99FFC4F-7A06-4C2C-90E3-83ED1D5488BB}"/>
    <cellStyle name="SAPBEXundefined 4 2 2 3 4" xfId="7945" xr:uid="{2555F68A-4C45-4326-BED3-806892726127}"/>
    <cellStyle name="SAPBEXundefined 4 2 2 4" xfId="2251" xr:uid="{5C6655F7-A6F8-4D8F-9BF8-2B92B98A788B}"/>
    <cellStyle name="SAPBEXundefined 4 2 2 4 2" xfId="5359" xr:uid="{3417162D-22A3-4339-A45C-C674B39429FF}"/>
    <cellStyle name="SAPBEXundefined 4 2 2 4 3" xfId="8461" xr:uid="{D3A2F666-AA1B-446D-8D92-C0E6A03C0558}"/>
    <cellStyle name="SAPBEXundefined 4 2 2 5" xfId="3808" xr:uid="{824FAE31-85F0-4F03-87F4-D9C6400C5173}"/>
    <cellStyle name="SAPBEXundefined 4 2 2 6" xfId="6910" xr:uid="{AFDD2D58-8161-4B6F-9DF5-E5EA8C94EE68}"/>
    <cellStyle name="SAPBEXundefined 4 2 3" xfId="1464" xr:uid="{A8C96549-9EC3-4E17-92FC-A6EA785D967B}"/>
    <cellStyle name="SAPBEXundefined 4 2 3 2" xfId="2511" xr:uid="{44D16E10-A052-40A4-A530-BDB178DF1CCC}"/>
    <cellStyle name="SAPBEXundefined 4 2 3 2 2" xfId="5617" xr:uid="{96E99891-8313-462E-B9A6-14DCF594BD4C}"/>
    <cellStyle name="SAPBEXundefined 4 2 3 2 3" xfId="8719" xr:uid="{8D1717CF-8EC7-46B3-9E86-50D4060CC688}"/>
    <cellStyle name="SAPBEXundefined 4 2 3 3" xfId="4066" xr:uid="{A795DCE8-A9CC-41E7-91F1-C597F9CF26E2}"/>
    <cellStyle name="SAPBEXundefined 4 2 3 4" xfId="7168" xr:uid="{309E51D0-8A48-44D0-91B6-A76DF9B815B9}"/>
    <cellStyle name="SAPBEXundefined 4 2 4" xfId="3031" xr:uid="{37032172-2E68-4EB5-899F-8467C4908909}"/>
    <cellStyle name="SAPBEXundefined 4 2 4 2" xfId="6133" xr:uid="{BDD132B1-9905-4AFF-837B-FDC01B3CA155}"/>
    <cellStyle name="SAPBEXundefined 4 2 4 2 2" xfId="9235" xr:uid="{0750E94A-478F-4AE8-A9A6-B9DD6E963493}"/>
    <cellStyle name="SAPBEXundefined 4 2 4 3" xfId="4585" xr:uid="{74B54A7D-B399-4540-9543-E95E6656002A}"/>
    <cellStyle name="SAPBEXundefined 4 2 4 4" xfId="7687" xr:uid="{B045A564-A5A9-413F-A707-DA6F062F19D2}"/>
    <cellStyle name="SAPBEXundefined 4 2 5" xfId="1993" xr:uid="{2ADD0916-92A4-4613-A4EF-B2D5E44FED35}"/>
    <cellStyle name="SAPBEXundefined 4 2 5 2" xfId="5101" xr:uid="{A00AFC1F-E2CE-41A9-965D-5B9D14CEC9E3}"/>
    <cellStyle name="SAPBEXundefined 4 2 5 3" xfId="8203" xr:uid="{B6AB2D1D-AF72-428C-83FC-B43D06AC9F82}"/>
    <cellStyle name="SAPBEXundefined 4 2 6" xfId="3550" xr:uid="{9DA1807C-72B5-4C19-A077-508507874359}"/>
    <cellStyle name="SAPBEXundefined 4 2 7" xfId="6652" xr:uid="{7D1D5074-8DB9-415C-B238-CA684C4B03EF}"/>
    <cellStyle name="SAPBEXundefined 5" xfId="555" xr:uid="{75801FC1-CD79-4666-87F4-14844CDFD61A}"/>
    <cellStyle name="SAPBEXundefined 5 2" xfId="934" xr:uid="{E12E0D81-F1FC-4F08-A5C5-83C77B75FE5C}"/>
    <cellStyle name="SAPBEXundefined 5 2 2" xfId="1207" xr:uid="{6E290B0F-E7AE-4DF4-86F8-5EEDD3F2688A}"/>
    <cellStyle name="SAPBEXundefined 5 2 2 2" xfId="1723" xr:uid="{D79D2ED3-DD5F-4168-BD47-AC104F84E5B2}"/>
    <cellStyle name="SAPBEXundefined 5 2 2 2 2" xfId="2770" xr:uid="{607CA699-2CEE-4D66-9F02-2B6B28A55211}"/>
    <cellStyle name="SAPBEXundefined 5 2 2 2 2 2" xfId="5876" xr:uid="{3FC364B1-33F7-4662-929B-3EC96F4303BA}"/>
    <cellStyle name="SAPBEXundefined 5 2 2 2 2 3" xfId="8978" xr:uid="{9024F2AA-4FAA-4987-AF07-3E72C846BA21}"/>
    <cellStyle name="SAPBEXundefined 5 2 2 2 3" xfId="4325" xr:uid="{0A958058-BBCB-481D-B1A6-919AFEB1B24A}"/>
    <cellStyle name="SAPBEXundefined 5 2 2 2 4" xfId="7427" xr:uid="{B0EC0F90-9F50-4F87-B01A-B5D2D59603B3}"/>
    <cellStyle name="SAPBEXundefined 5 2 2 3" xfId="3290" xr:uid="{9B366116-DB25-4844-A912-F2C895541EC4}"/>
    <cellStyle name="SAPBEXundefined 5 2 2 3 2" xfId="6392" xr:uid="{EBC5A6A8-274E-4DB6-8936-C569392D7CB4}"/>
    <cellStyle name="SAPBEXundefined 5 2 2 3 2 2" xfId="9494" xr:uid="{217D08EB-CCD6-4FC5-A807-AE172791148C}"/>
    <cellStyle name="SAPBEXundefined 5 2 2 3 3" xfId="4844" xr:uid="{42FEBE2D-1985-40AC-A419-48624845CAB7}"/>
    <cellStyle name="SAPBEXundefined 5 2 2 3 4" xfId="7946" xr:uid="{C26CDDC0-F5C0-48B0-BB49-960902D6561C}"/>
    <cellStyle name="SAPBEXundefined 5 2 2 4" xfId="2252" xr:uid="{09B34C5D-BB7B-4CA3-BD76-CA9A324014A0}"/>
    <cellStyle name="SAPBEXundefined 5 2 2 4 2" xfId="5360" xr:uid="{E99A8B35-213D-4F39-8E86-A69AC0518E1A}"/>
    <cellStyle name="SAPBEXundefined 5 2 2 4 3" xfId="8462" xr:uid="{A14022EA-8D59-4019-9754-1A295C944EDD}"/>
    <cellStyle name="SAPBEXundefined 5 2 2 5" xfId="3809" xr:uid="{0BCB9637-6F6E-423A-9CC5-EAE92046802B}"/>
    <cellStyle name="SAPBEXundefined 5 2 2 6" xfId="6911" xr:uid="{D56172A1-4C72-4A98-B7F3-75F5F93C2D61}"/>
    <cellStyle name="SAPBEXundefined 5 2 3" xfId="1465" xr:uid="{EF3DA35B-3602-4E8A-84EE-B5C82BD47775}"/>
    <cellStyle name="SAPBEXundefined 5 2 3 2" xfId="2512" xr:uid="{9198985A-D7E2-4D70-BF4D-C1B5B0E2D842}"/>
    <cellStyle name="SAPBEXundefined 5 2 3 2 2" xfId="5618" xr:uid="{BEB50D35-30CF-4A58-BA23-CCB5778B3B7A}"/>
    <cellStyle name="SAPBEXundefined 5 2 3 2 3" xfId="8720" xr:uid="{556FE038-9578-4C62-8028-44E39E93E302}"/>
    <cellStyle name="SAPBEXundefined 5 2 3 3" xfId="4067" xr:uid="{DF923C41-D67A-44AA-A806-F9DEDC870C42}"/>
    <cellStyle name="SAPBEXundefined 5 2 3 4" xfId="7169" xr:uid="{7BFAD032-8138-402C-92CC-4FFBCB167348}"/>
    <cellStyle name="SAPBEXundefined 5 2 4" xfId="3032" xr:uid="{BCD4D9D7-50FC-44C1-8216-E6002899B79B}"/>
    <cellStyle name="SAPBEXundefined 5 2 4 2" xfId="6134" xr:uid="{D25CF346-B6A0-4887-9D6A-DC2C8045306A}"/>
    <cellStyle name="SAPBEXundefined 5 2 4 2 2" xfId="9236" xr:uid="{6942CD29-32BF-4E71-890A-8A6170D3DCDE}"/>
    <cellStyle name="SAPBEXundefined 5 2 4 3" xfId="4586" xr:uid="{0CB3A0FB-4D66-4F1A-A7F6-9A9C62FB0C5B}"/>
    <cellStyle name="SAPBEXundefined 5 2 4 4" xfId="7688" xr:uid="{3052E39B-E552-4892-8D51-19358DF43150}"/>
    <cellStyle name="SAPBEXundefined 5 2 5" xfId="1994" xr:uid="{E7C1486F-C3B2-4E74-A413-08C0280E25C5}"/>
    <cellStyle name="SAPBEXundefined 5 2 5 2" xfId="5102" xr:uid="{EF89C5CD-3973-46C6-A976-7927A1D89D5A}"/>
    <cellStyle name="SAPBEXundefined 5 2 5 3" xfId="8204" xr:uid="{D24E4E6F-5B13-4C58-ABA2-D21013682E74}"/>
    <cellStyle name="SAPBEXundefined 5 2 6" xfId="3551" xr:uid="{CEBFE52C-E518-4D09-814A-66445F08CD5B}"/>
    <cellStyle name="SAPBEXundefined 5 2 7" xfId="6653" xr:uid="{F619BAEC-E257-4105-8456-220E774EA2F5}"/>
    <cellStyle name="SAPBEXundefined 6" xfId="556" xr:uid="{2C4877CF-8CC5-419E-93F7-61D439307770}"/>
    <cellStyle name="SAPBEXundefined 6 2" xfId="935" xr:uid="{2591DE90-D634-4DE4-A9A4-BDC1C28380D1}"/>
    <cellStyle name="SAPBEXundefined 6 2 2" xfId="1208" xr:uid="{93EE3821-E9B1-475F-9B63-8B4A90ADFC58}"/>
    <cellStyle name="SAPBEXundefined 6 2 2 2" xfId="1724" xr:uid="{A3B8DAD0-E342-456B-8E85-97068601031B}"/>
    <cellStyle name="SAPBEXundefined 6 2 2 2 2" xfId="2771" xr:uid="{44BA5CC8-9463-49CE-9BE4-D1299A817E49}"/>
    <cellStyle name="SAPBEXundefined 6 2 2 2 2 2" xfId="5877" xr:uid="{EE0C03FB-1803-4F37-B5C1-1CE15131C3F7}"/>
    <cellStyle name="SAPBEXundefined 6 2 2 2 2 3" xfId="8979" xr:uid="{6CBF8413-DC4D-4B47-9E1B-CBFAC8178168}"/>
    <cellStyle name="SAPBEXundefined 6 2 2 2 3" xfId="4326" xr:uid="{AC2D47A4-666F-4C88-95D9-075EBB3D5F81}"/>
    <cellStyle name="SAPBEXundefined 6 2 2 2 4" xfId="7428" xr:uid="{4A5E2121-BE5A-4412-9978-6B9A9A172F22}"/>
    <cellStyle name="SAPBEXundefined 6 2 2 3" xfId="3291" xr:uid="{54AB2BA3-61FC-4FA5-8782-E759BD664E5E}"/>
    <cellStyle name="SAPBEXundefined 6 2 2 3 2" xfId="6393" xr:uid="{8F3713CB-2707-48A8-B6EF-9F567EEC979F}"/>
    <cellStyle name="SAPBEXundefined 6 2 2 3 2 2" xfId="9495" xr:uid="{C4E33535-0DBF-4DEE-9BF7-DDC3914AA15C}"/>
    <cellStyle name="SAPBEXundefined 6 2 2 3 3" xfId="4845" xr:uid="{810444A4-7F3E-46AD-8016-D9CCDD140BDD}"/>
    <cellStyle name="SAPBEXundefined 6 2 2 3 4" xfId="7947" xr:uid="{F4A6A5FA-38F1-4726-9546-E022CE3B5BFE}"/>
    <cellStyle name="SAPBEXundefined 6 2 2 4" xfId="2253" xr:uid="{448F3759-D7C6-4552-8546-F3057AC3E0B3}"/>
    <cellStyle name="SAPBEXundefined 6 2 2 4 2" xfId="5361" xr:uid="{CC589876-2DD4-4F66-888C-B5E323017C38}"/>
    <cellStyle name="SAPBEXundefined 6 2 2 4 3" xfId="8463" xr:uid="{D0922DC4-BA7E-4B9C-984A-B10E61710AC5}"/>
    <cellStyle name="SAPBEXundefined 6 2 2 5" xfId="3810" xr:uid="{6BC6DF44-F523-419A-953F-A7B2980117DC}"/>
    <cellStyle name="SAPBEXundefined 6 2 2 6" xfId="6912" xr:uid="{092170DA-3C1C-4D1D-8B82-AA96B80154E7}"/>
    <cellStyle name="SAPBEXundefined 6 2 3" xfId="1466" xr:uid="{67DAB8DE-41D6-4676-9001-61D570490DB9}"/>
    <cellStyle name="SAPBEXundefined 6 2 3 2" xfId="2513" xr:uid="{78DB7F60-2A26-4113-B473-EC07D4C6E508}"/>
    <cellStyle name="SAPBEXundefined 6 2 3 2 2" xfId="5619" xr:uid="{F6F3EA2A-FBDD-417E-8A8E-DC430B564B7A}"/>
    <cellStyle name="SAPBEXundefined 6 2 3 2 3" xfId="8721" xr:uid="{1313B4FD-D737-4BF3-A215-89265158EDF2}"/>
    <cellStyle name="SAPBEXundefined 6 2 3 3" xfId="4068" xr:uid="{1D237936-7C6A-4546-85C3-226D02EA5DA3}"/>
    <cellStyle name="SAPBEXundefined 6 2 3 4" xfId="7170" xr:uid="{C527A896-878E-4ACB-911F-7133F683655C}"/>
    <cellStyle name="SAPBEXundefined 6 2 4" xfId="3033" xr:uid="{32037D22-BDA9-45FD-8B37-FC97708E2C14}"/>
    <cellStyle name="SAPBEXundefined 6 2 4 2" xfId="6135" xr:uid="{C1233C76-A43C-4C5E-81C1-F7B534CBF87A}"/>
    <cellStyle name="SAPBEXundefined 6 2 4 2 2" xfId="9237" xr:uid="{31691D57-D6E6-49CF-8D51-62DD54A24731}"/>
    <cellStyle name="SAPBEXundefined 6 2 4 3" xfId="4587" xr:uid="{BA66D3EC-0A53-4E1B-B207-E4E9F518EB77}"/>
    <cellStyle name="SAPBEXundefined 6 2 4 4" xfId="7689" xr:uid="{794798D3-49F4-4D7C-AAAD-B6327651DB14}"/>
    <cellStyle name="SAPBEXundefined 6 2 5" xfId="1995" xr:uid="{4E50B2D8-2245-4F60-882B-A1BD612FD971}"/>
    <cellStyle name="SAPBEXundefined 6 2 5 2" xfId="5103" xr:uid="{89024423-8BE7-4C7B-8B5A-A2660BA6E06E}"/>
    <cellStyle name="SAPBEXundefined 6 2 5 3" xfId="8205" xr:uid="{974F11D0-2B6F-4E12-8723-31B516051351}"/>
    <cellStyle name="SAPBEXundefined 6 2 6" xfId="3552" xr:uid="{1853A036-1FD5-4D57-BB95-7AA6D8941389}"/>
    <cellStyle name="SAPBEXundefined 6 2 7" xfId="6654" xr:uid="{6C8BE0C7-B4E2-498C-8853-6641F4642329}"/>
    <cellStyle name="SAPBEXundefined 7" xfId="930" xr:uid="{7E12EFD2-16A1-485B-81FC-8075676F27F8}"/>
    <cellStyle name="SAPBEXundefined 7 2" xfId="1203" xr:uid="{9B308E50-4E7A-4ADE-8DEC-536C2087C2BF}"/>
    <cellStyle name="SAPBEXundefined 7 2 2" xfId="1719" xr:uid="{2993006D-EC56-40CF-87C4-A10F7E06780E}"/>
    <cellStyle name="SAPBEXundefined 7 2 2 2" xfId="2766" xr:uid="{30D47EF7-E96A-4322-8C23-601A0478D782}"/>
    <cellStyle name="SAPBEXundefined 7 2 2 2 2" xfId="5872" xr:uid="{DC3B8E4C-E780-40CA-B9F1-3D0843E3C4E2}"/>
    <cellStyle name="SAPBEXundefined 7 2 2 2 3" xfId="8974" xr:uid="{4FE4A499-D2DC-4045-A3E7-0338A5F165AF}"/>
    <cellStyle name="SAPBEXundefined 7 2 2 3" xfId="4321" xr:uid="{F6B3CEFD-D007-416D-BB44-C12ED14A7292}"/>
    <cellStyle name="SAPBEXundefined 7 2 2 4" xfId="7423" xr:uid="{9EE649AA-345B-4B25-AA95-B799246002E0}"/>
    <cellStyle name="SAPBEXundefined 7 2 3" xfId="3286" xr:uid="{C9686DF7-6DA2-4E49-91D2-B107A991565B}"/>
    <cellStyle name="SAPBEXundefined 7 2 3 2" xfId="6388" xr:uid="{CB419C74-9925-4225-A51E-0F01022E6C08}"/>
    <cellStyle name="SAPBEXundefined 7 2 3 2 2" xfId="9490" xr:uid="{C7E9EE6C-3AFF-4E38-919C-7A2E621D3706}"/>
    <cellStyle name="SAPBEXundefined 7 2 3 3" xfId="4840" xr:uid="{2B2C956B-3715-4628-B1AA-6FC79F08C549}"/>
    <cellStyle name="SAPBEXundefined 7 2 3 4" xfId="7942" xr:uid="{20A93D1C-978A-4898-BDA0-72A9D0D98C94}"/>
    <cellStyle name="SAPBEXundefined 7 2 4" xfId="2248" xr:uid="{1E730E5B-3ED6-4C18-8D80-DC256425AFC4}"/>
    <cellStyle name="SAPBEXundefined 7 2 4 2" xfId="5356" xr:uid="{3662D7B6-D9C6-469C-A1E0-14FE7AC2EE77}"/>
    <cellStyle name="SAPBEXundefined 7 2 4 3" xfId="8458" xr:uid="{F9204EC2-EF69-4B50-8E1A-C6A95129C261}"/>
    <cellStyle name="SAPBEXundefined 7 2 5" xfId="3805" xr:uid="{6036013E-284C-46DC-A577-3D0562532465}"/>
    <cellStyle name="SAPBEXundefined 7 2 6" xfId="6907" xr:uid="{F57D22FA-01E0-4658-81EF-30945A0D7D30}"/>
    <cellStyle name="SAPBEXundefined 7 3" xfId="1461" xr:uid="{09BFB605-F0F2-4097-8BF2-896B3A3A6A50}"/>
    <cellStyle name="SAPBEXundefined 7 3 2" xfId="2508" xr:uid="{C7814319-72AA-4194-8B04-43D01894D082}"/>
    <cellStyle name="SAPBEXundefined 7 3 2 2" xfId="5614" xr:uid="{A9261660-DF8F-4577-BDBE-25B18B478862}"/>
    <cellStyle name="SAPBEXundefined 7 3 2 3" xfId="8716" xr:uid="{96F8752C-A9DB-4820-8952-497818DAE9B7}"/>
    <cellStyle name="SAPBEXundefined 7 3 3" xfId="4063" xr:uid="{CD78F11F-DB0F-4F31-BF1E-5E0472651749}"/>
    <cellStyle name="SAPBEXundefined 7 3 4" xfId="7165" xr:uid="{F25F2671-1D86-430D-B1F9-01084D22E6BD}"/>
    <cellStyle name="SAPBEXundefined 7 4" xfId="3028" xr:uid="{7F5F89F7-D413-4D05-A2A8-E7F3F93F0346}"/>
    <cellStyle name="SAPBEXundefined 7 4 2" xfId="6130" xr:uid="{46EE04C1-D7D1-4B16-A76D-9E33CCC98BEF}"/>
    <cellStyle name="SAPBEXundefined 7 4 2 2" xfId="9232" xr:uid="{DA216399-A35F-4977-8DD0-7170100ED5CD}"/>
    <cellStyle name="SAPBEXundefined 7 4 3" xfId="4582" xr:uid="{C3330665-AEBC-4D86-9AD0-1BDBE9440A6F}"/>
    <cellStyle name="SAPBEXundefined 7 4 4" xfId="7684" xr:uid="{D0957ACF-DF1B-4BD3-B7D5-A9E3A8C43FE0}"/>
    <cellStyle name="SAPBEXundefined 7 5" xfId="1990" xr:uid="{CF1B5627-BA98-4FDA-9C60-5EDAB7213DAC}"/>
    <cellStyle name="SAPBEXundefined 7 5 2" xfId="5098" xr:uid="{3555FA2B-632F-46D5-AE3E-04011FE90B5E}"/>
    <cellStyle name="SAPBEXundefined 7 5 3" xfId="8200" xr:uid="{ACC49D28-E864-4F0A-AD45-EB80D47AC537}"/>
    <cellStyle name="SAPBEXundefined 7 6" xfId="3547" xr:uid="{D1D7C84B-16BA-4F69-AC7F-07733C868DA1}"/>
    <cellStyle name="SAPBEXundefined 7 7" xfId="6649" xr:uid="{64046AD9-7013-4EED-BA2F-7ADAF6CB9601}"/>
    <cellStyle name="Sheet Title" xfId="557" xr:uid="{2B493328-617C-4C88-B3E7-0B021D807787}"/>
    <cellStyle name="styleColumnTitles" xfId="558" xr:uid="{93438569-3356-4B43-BBBF-882D2035EBCC}"/>
    <cellStyle name="styleColumnTitles 2" xfId="936" xr:uid="{C77C5C79-817E-43F4-81FA-EFD95CA5C565}"/>
    <cellStyle name="styleColumnTitles 2 2" xfId="1209" xr:uid="{7435A322-B402-4F70-BEA4-706D016EB102}"/>
    <cellStyle name="styleColumnTitles 2 2 2" xfId="1725" xr:uid="{09F04B7C-849E-4B67-A615-B8FA491E4394}"/>
    <cellStyle name="styleColumnTitles 2 2 2 2" xfId="2772" xr:uid="{308D925B-9760-48A2-8406-D65F9114962C}"/>
    <cellStyle name="styleColumnTitles 2 2 2 2 2" xfId="5878" xr:uid="{0C573C4F-A5CF-41CC-98AD-9E2F100BE380}"/>
    <cellStyle name="styleColumnTitles 2 2 2 2 3" xfId="8980" xr:uid="{7DCCE9A0-C223-41F7-85AD-399E8551D394}"/>
    <cellStyle name="styleColumnTitles 2 2 2 3" xfId="4327" xr:uid="{EA9D713E-237A-44F6-8491-2E8406EE585E}"/>
    <cellStyle name="styleColumnTitles 2 2 2 4" xfId="7429" xr:uid="{BBB8DA1B-4D9F-4485-8E96-71D661647A94}"/>
    <cellStyle name="styleColumnTitles 2 2 3" xfId="3292" xr:uid="{460577EB-0D93-4951-85AE-CA1825A4013C}"/>
    <cellStyle name="styleColumnTitles 2 2 3 2" xfId="6394" xr:uid="{42E3D14E-EF6A-44A2-97AC-684FBCCE1E22}"/>
    <cellStyle name="styleColumnTitles 2 2 3 2 2" xfId="9496" xr:uid="{1401FFE2-58C9-4BB0-BEA4-AB670FD919A2}"/>
    <cellStyle name="styleColumnTitles 2 2 3 3" xfId="4846" xr:uid="{5AC337EA-3137-4B9F-840A-45D584AE3480}"/>
    <cellStyle name="styleColumnTitles 2 2 3 4" xfId="7948" xr:uid="{16E348B6-6CB2-41ED-AAB5-610AB10DAFE5}"/>
    <cellStyle name="styleColumnTitles 2 2 4" xfId="2254" xr:uid="{4453A899-4C13-4244-B0C2-E7452D389A44}"/>
    <cellStyle name="styleColumnTitles 2 2 4 2" xfId="5362" xr:uid="{048E9801-BF5A-484E-A0FA-FB7936F9DA93}"/>
    <cellStyle name="styleColumnTitles 2 2 4 3" xfId="8464" xr:uid="{E9FC7E61-73B1-4E8B-A8B6-18B6B59606F4}"/>
    <cellStyle name="styleColumnTitles 2 2 5" xfId="3811" xr:uid="{16794ABC-6A01-43F7-A864-578037C104F8}"/>
    <cellStyle name="styleColumnTitles 2 2 6" xfId="6913" xr:uid="{CA20A70E-2067-46AE-A6B7-A44C9065C5E0}"/>
    <cellStyle name="styleColumnTitles 2 3" xfId="1467" xr:uid="{7E81BB28-5D5B-4DA0-847B-B4ECA0A0D16B}"/>
    <cellStyle name="styleColumnTitles 2 3 2" xfId="2514" xr:uid="{B9BE5690-FF6E-4424-82EF-F7C82410E0F6}"/>
    <cellStyle name="styleColumnTitles 2 3 2 2" xfId="5620" xr:uid="{94BC911D-D500-4386-B285-397D7F0DD540}"/>
    <cellStyle name="styleColumnTitles 2 3 2 3" xfId="8722" xr:uid="{718F14B6-EF91-453C-9D8B-E4CB0769372A}"/>
    <cellStyle name="styleColumnTitles 2 3 3" xfId="4069" xr:uid="{6827046B-7B2C-4EB1-8099-BDF81344148C}"/>
    <cellStyle name="styleColumnTitles 2 3 4" xfId="7171" xr:uid="{57B6637A-B68D-438B-B2C5-CA7503F03A12}"/>
    <cellStyle name="styleColumnTitles 2 4" xfId="3034" xr:uid="{5C1F7AF8-F600-4F0B-9509-2CEDF57E14B2}"/>
    <cellStyle name="styleColumnTitles 2 4 2" xfId="6136" xr:uid="{59807DAB-0A6D-4BC7-B907-A275F5E8B9B2}"/>
    <cellStyle name="styleColumnTitles 2 4 2 2" xfId="9238" xr:uid="{1A67AF8B-F205-4570-A682-A2561C574349}"/>
    <cellStyle name="styleColumnTitles 2 4 3" xfId="4588" xr:uid="{C92B8815-D68F-4F52-9575-51892B4E8FD3}"/>
    <cellStyle name="styleColumnTitles 2 4 4" xfId="7690" xr:uid="{42B0B7A5-1479-4881-A5F1-9956740B80E6}"/>
    <cellStyle name="styleColumnTitles 2 5" xfId="1996" xr:uid="{1675DBD8-A04D-463B-9C09-57F5751E024A}"/>
    <cellStyle name="styleColumnTitles 2 5 2" xfId="5104" xr:uid="{64EA6158-CB68-4705-BE5E-6C39B962E5BE}"/>
    <cellStyle name="styleColumnTitles 2 5 3" xfId="8206" xr:uid="{62E9A2A6-A043-4924-AB3B-CCA83DF9533C}"/>
    <cellStyle name="styleColumnTitles 2 6" xfId="3553" xr:uid="{30F32DF2-5D60-47BB-B0E2-D8F71593E611}"/>
    <cellStyle name="styleColumnTitles 2 7" xfId="6655" xr:uid="{293BCCB4-322F-4143-8BC5-5F989FBF1B32}"/>
    <cellStyle name="styleDateRange" xfId="559" xr:uid="{B3ACD5C8-3162-47A2-9EDD-251B41A2908F}"/>
    <cellStyle name="styleDateRange 2" xfId="937" xr:uid="{D1C94840-2078-40D4-8191-D816102BAFB2}"/>
    <cellStyle name="styleDateRange 2 2" xfId="1210" xr:uid="{E082F973-4889-48D0-BDDD-1C3E87FEF7B4}"/>
    <cellStyle name="styleDateRange 2 2 2" xfId="1726" xr:uid="{C2538296-D9CE-4B56-952D-7548FFE8F7B3}"/>
    <cellStyle name="styleDateRange 2 2 2 2" xfId="2773" xr:uid="{9572B48D-ADAC-4CAE-B98F-70C6FAE259AD}"/>
    <cellStyle name="styleDateRange 2 2 2 2 2" xfId="5879" xr:uid="{58825DCD-7098-4935-AF1C-76057D976C07}"/>
    <cellStyle name="styleDateRange 2 2 2 2 3" xfId="8981" xr:uid="{96DD4B5A-0E27-4AD3-A22C-93A1AABB8F86}"/>
    <cellStyle name="styleDateRange 2 2 2 3" xfId="4328" xr:uid="{68709F2D-9802-449C-9D8B-084B6C12E10F}"/>
    <cellStyle name="styleDateRange 2 2 2 4" xfId="7430" xr:uid="{136C9874-FDCB-498F-B4CE-4DEEAEBEA891}"/>
    <cellStyle name="styleDateRange 2 2 3" xfId="3293" xr:uid="{D315A780-A9E2-4D49-989E-6E09929ADC45}"/>
    <cellStyle name="styleDateRange 2 2 3 2" xfId="6395" xr:uid="{856A552A-DC5A-4E6B-B564-AA399F2BBDEE}"/>
    <cellStyle name="styleDateRange 2 2 3 2 2" xfId="9497" xr:uid="{5C6E87EB-7C2A-44F7-B0F3-E0254FB9B9EB}"/>
    <cellStyle name="styleDateRange 2 2 3 3" xfId="4847" xr:uid="{A525553E-9816-4233-9E60-7DBF1627B264}"/>
    <cellStyle name="styleDateRange 2 2 3 4" xfId="7949" xr:uid="{C8ADAE3E-0808-420F-8801-801523B3C0BB}"/>
    <cellStyle name="styleDateRange 2 2 4" xfId="2255" xr:uid="{108FC2D7-3A84-4C78-A593-C67F36FF4263}"/>
    <cellStyle name="styleDateRange 2 2 4 2" xfId="5363" xr:uid="{1A8C9995-4069-4285-AB08-B1E5B5B44518}"/>
    <cellStyle name="styleDateRange 2 2 4 3" xfId="8465" xr:uid="{9FE4EE79-22C8-479F-970B-1D112A008848}"/>
    <cellStyle name="styleDateRange 2 2 5" xfId="3812" xr:uid="{DA0F5F35-6422-4D67-A4E8-16D7F3E8AF1D}"/>
    <cellStyle name="styleDateRange 2 2 6" xfId="6914" xr:uid="{E565F3BE-CED1-4250-81E5-443E9023A892}"/>
    <cellStyle name="styleDateRange 2 3" xfId="1468" xr:uid="{D2BDA73C-7E93-42C9-A0CD-570D952B1B4E}"/>
    <cellStyle name="styleDateRange 2 3 2" xfId="2515" xr:uid="{304405E1-B7B5-4245-A8F8-6EEAC0B9E2FD}"/>
    <cellStyle name="styleDateRange 2 3 2 2" xfId="5621" xr:uid="{23707D24-97BA-4730-9780-1D7EA3A1471F}"/>
    <cellStyle name="styleDateRange 2 3 2 3" xfId="8723" xr:uid="{D768359F-0C26-4313-82D6-048EC0ACB527}"/>
    <cellStyle name="styleDateRange 2 3 3" xfId="4070" xr:uid="{377892D7-B17F-4D43-879C-BC477A24946C}"/>
    <cellStyle name="styleDateRange 2 3 4" xfId="7172" xr:uid="{FD20D038-8FB6-45C5-96B4-DE1F6C0C16F7}"/>
    <cellStyle name="styleDateRange 2 4" xfId="3035" xr:uid="{58DBC8BD-5D8D-42AC-A05C-CAB44048DE30}"/>
    <cellStyle name="styleDateRange 2 4 2" xfId="6137" xr:uid="{4A09AA8D-8A7C-4DE8-B803-7B9EC9AF0121}"/>
    <cellStyle name="styleDateRange 2 4 2 2" xfId="9239" xr:uid="{7A7844AA-9E73-421A-93E3-04A0C7D3433A}"/>
    <cellStyle name="styleDateRange 2 4 3" xfId="4589" xr:uid="{9E690DCA-AA27-458B-90C1-CAAC744BDB41}"/>
    <cellStyle name="styleDateRange 2 4 4" xfId="7691" xr:uid="{3E9ADC89-2612-4373-B814-ACB03F9BDE88}"/>
    <cellStyle name="styleDateRange 2 5" xfId="1997" xr:uid="{47214238-7590-4A26-8290-67C1F8AF0850}"/>
    <cellStyle name="styleDateRange 2 5 2" xfId="5105" xr:uid="{332F301D-A22A-400D-89AE-FA8DADA88B8A}"/>
    <cellStyle name="styleDateRange 2 5 3" xfId="8207" xr:uid="{99A31D5D-78F7-4540-AFC5-BE315B6DC544}"/>
    <cellStyle name="styleDateRange 2 6" xfId="3554" xr:uid="{361DD54E-34B8-4574-8B85-94CAA44010D4}"/>
    <cellStyle name="styleDateRange 2 7" xfId="6656" xr:uid="{8C089EC4-6186-46F5-B445-997C47188A04}"/>
    <cellStyle name="styleHidden" xfId="560" xr:uid="{47E7FCAC-3B96-41EB-830B-84EF354D2802}"/>
    <cellStyle name="styleNormal" xfId="561" xr:uid="{C930FC3F-59DD-4AD9-99BF-A2104788AFE7}"/>
    <cellStyle name="styleSeriesAttributes" xfId="562" xr:uid="{4F58D651-635D-4F8E-B28F-675DA5756B46}"/>
    <cellStyle name="styleSeriesAttributes 2" xfId="938" xr:uid="{46739FE9-C80A-4591-BDCE-F83E365766CF}"/>
    <cellStyle name="styleSeriesAttributes 2 2" xfId="1211" xr:uid="{F2CD30F3-F018-4E0B-985F-A20CCD9D8943}"/>
    <cellStyle name="styleSeriesAttributes 2 2 2" xfId="1727" xr:uid="{380D3DF8-F539-49C1-8417-20BE15CBD26A}"/>
    <cellStyle name="styleSeriesAttributes 2 2 2 2" xfId="2774" xr:uid="{B1F07AD4-C9B7-4F39-AC84-63659B3DA918}"/>
    <cellStyle name="styleSeriesAttributes 2 2 2 2 2" xfId="5880" xr:uid="{FE72C42E-25DD-4FF5-A6C1-282CCE3DCAB7}"/>
    <cellStyle name="styleSeriesAttributes 2 2 2 2 3" xfId="8982" xr:uid="{3D006A09-D558-477C-9389-3EA870C5D6C1}"/>
    <cellStyle name="styleSeriesAttributes 2 2 2 3" xfId="4329" xr:uid="{83B52615-91AA-4755-ACE6-9749A16390D3}"/>
    <cellStyle name="styleSeriesAttributes 2 2 2 4" xfId="7431" xr:uid="{2872C6B0-3ABB-4504-AAED-0A7E605067D4}"/>
    <cellStyle name="styleSeriesAttributes 2 2 3" xfId="3294" xr:uid="{46B01C12-48B2-42EC-98AA-C844586E1170}"/>
    <cellStyle name="styleSeriesAttributes 2 2 3 2" xfId="6396" xr:uid="{DC83414F-2133-4001-89D0-3BEA422C474B}"/>
    <cellStyle name="styleSeriesAttributes 2 2 3 2 2" xfId="9498" xr:uid="{C76C51A8-65A5-4B23-95A7-DE14ED7DB471}"/>
    <cellStyle name="styleSeriesAttributes 2 2 3 3" xfId="4848" xr:uid="{D206284D-7C90-4597-B7F8-80C768ACB40D}"/>
    <cellStyle name="styleSeriesAttributes 2 2 3 4" xfId="7950" xr:uid="{7F06B9EB-183A-4099-8D02-68336A6FE5DD}"/>
    <cellStyle name="styleSeriesAttributes 2 2 4" xfId="2256" xr:uid="{894DC95F-6E59-432D-8950-B6780CA53375}"/>
    <cellStyle name="styleSeriesAttributes 2 2 4 2" xfId="5364" xr:uid="{B9E3A476-E092-44EE-AA74-081DB2242D80}"/>
    <cellStyle name="styleSeriesAttributes 2 2 4 3" xfId="8466" xr:uid="{99C92ED7-D6F4-4D22-AE41-52C6AB5964C3}"/>
    <cellStyle name="styleSeriesAttributes 2 2 5" xfId="3813" xr:uid="{CF77CF04-F054-472F-A27A-3FC20492FBA0}"/>
    <cellStyle name="styleSeriesAttributes 2 2 6" xfId="6915" xr:uid="{9C56B479-8F8B-41AD-B01A-E9909B304312}"/>
    <cellStyle name="styleSeriesAttributes 2 3" xfId="1469" xr:uid="{91697E79-9975-44DE-97EE-C9D93D293CE7}"/>
    <cellStyle name="styleSeriesAttributes 2 3 2" xfId="2516" xr:uid="{41F98F58-8F5B-47D9-B081-584D4668CECB}"/>
    <cellStyle name="styleSeriesAttributes 2 3 2 2" xfId="5622" xr:uid="{85B1A96A-8DAC-42A4-A9BA-CDFDF91C558E}"/>
    <cellStyle name="styleSeriesAttributes 2 3 2 3" xfId="8724" xr:uid="{F1AEB392-BD20-44D3-BB47-531DD001801C}"/>
    <cellStyle name="styleSeriesAttributes 2 3 3" xfId="4071" xr:uid="{71C207D4-40A9-4226-A772-A5BF63C174DB}"/>
    <cellStyle name="styleSeriesAttributes 2 3 4" xfId="7173" xr:uid="{8FACDF9E-9EFD-4DE3-9ECD-51CCB1BF5694}"/>
    <cellStyle name="styleSeriesAttributes 2 4" xfId="3036" xr:uid="{1945B10E-09C0-4F18-8BD8-A720785F218B}"/>
    <cellStyle name="styleSeriesAttributes 2 4 2" xfId="6138" xr:uid="{83CE2E43-249D-415D-959E-29B37E90B1C0}"/>
    <cellStyle name="styleSeriesAttributes 2 4 2 2" xfId="9240" xr:uid="{809D69A2-C48F-4506-A87B-08028BEE6905}"/>
    <cellStyle name="styleSeriesAttributes 2 4 3" xfId="4590" xr:uid="{153AA2E3-5A4A-47E1-AF87-144B8CACA10F}"/>
    <cellStyle name="styleSeriesAttributes 2 4 4" xfId="7692" xr:uid="{61761902-97F3-436A-889D-8026CEBE12E9}"/>
    <cellStyle name="styleSeriesAttributes 2 5" xfId="1998" xr:uid="{6FB6D305-70B6-43A2-9557-E283C327717F}"/>
    <cellStyle name="styleSeriesAttributes 2 5 2" xfId="5106" xr:uid="{890F5FD5-A92A-417C-83FF-1462AF354942}"/>
    <cellStyle name="styleSeriesAttributes 2 5 3" xfId="8208" xr:uid="{B02841E4-9660-4D5A-A263-CD62FE1B5C25}"/>
    <cellStyle name="styleSeriesAttributes 2 6" xfId="3555" xr:uid="{715BFCEA-530D-4176-B47A-C4020FC177E4}"/>
    <cellStyle name="styleSeriesAttributes 2 7" xfId="6657" xr:uid="{671BBD39-BEA8-4FB8-83E7-689EAC4CD6AD}"/>
    <cellStyle name="styleSeriesData" xfId="563" xr:uid="{CC5D0EA6-A7D6-4EC4-A780-84AE4CFA0BE7}"/>
    <cellStyle name="styleSeriesData 2" xfId="939" xr:uid="{71A460FD-AB8A-4FB7-9F26-1AAD4C981133}"/>
    <cellStyle name="styleSeriesData 2 2" xfId="1212" xr:uid="{8B6806FD-0568-4E3F-B246-6A92EAFE436C}"/>
    <cellStyle name="styleSeriesData 2 2 2" xfId="1728" xr:uid="{5769589B-617D-476A-946C-13AE61C5F9E3}"/>
    <cellStyle name="styleSeriesData 2 2 2 2" xfId="2775" xr:uid="{3399DC7F-E8AB-4844-A83D-6186C5F799E0}"/>
    <cellStyle name="styleSeriesData 2 2 2 2 2" xfId="5881" xr:uid="{AE205B9B-D3D4-436D-83EB-DB91C9BCB254}"/>
    <cellStyle name="styleSeriesData 2 2 2 2 3" xfId="8983" xr:uid="{0BFD7713-2694-4EFA-9E47-84D9F2A00CC8}"/>
    <cellStyle name="styleSeriesData 2 2 2 3" xfId="4330" xr:uid="{DDC9D267-542F-475F-889C-790A7D434F9F}"/>
    <cellStyle name="styleSeriesData 2 2 2 4" xfId="7432" xr:uid="{BDB9CD7A-70FD-4996-A280-FB96B69F0899}"/>
    <cellStyle name="styleSeriesData 2 2 3" xfId="3295" xr:uid="{43148535-3AF0-43FB-A67A-6F2C0F4DA8C7}"/>
    <cellStyle name="styleSeriesData 2 2 3 2" xfId="6397" xr:uid="{16607F1D-A042-46BA-9FA1-E7497E0A0806}"/>
    <cellStyle name="styleSeriesData 2 2 3 2 2" xfId="9499" xr:uid="{5A030D64-0AEC-4EE2-B12E-AA61EEDC8D01}"/>
    <cellStyle name="styleSeriesData 2 2 3 3" xfId="4849" xr:uid="{EBD519C6-FBAA-45E6-8148-3152B3A0970B}"/>
    <cellStyle name="styleSeriesData 2 2 3 4" xfId="7951" xr:uid="{3783D53B-8FC6-47DC-93B0-E71F99DD7732}"/>
    <cellStyle name="styleSeriesData 2 2 4" xfId="2257" xr:uid="{67831430-04FD-4B88-BCAB-F34A4221D0FE}"/>
    <cellStyle name="styleSeriesData 2 2 4 2" xfId="5365" xr:uid="{2B98AE08-85AB-4AF2-9487-6860591D753F}"/>
    <cellStyle name="styleSeriesData 2 2 4 3" xfId="8467" xr:uid="{66609EB4-12D7-4EE0-83FC-ED41FDF59790}"/>
    <cellStyle name="styleSeriesData 2 2 5" xfId="3814" xr:uid="{DBB99146-D1C8-48B4-9330-11E8F63EB25D}"/>
    <cellStyle name="styleSeriesData 2 2 6" xfId="6916" xr:uid="{CDDCA791-F88A-49CD-8BEA-9CA35637BFBA}"/>
    <cellStyle name="styleSeriesData 2 3" xfId="1470" xr:uid="{0178C5E7-B1BE-4CA5-A6CA-12AAC122BFD2}"/>
    <cellStyle name="styleSeriesData 2 3 2" xfId="2517" xr:uid="{48739DC9-A437-4DD2-99CD-B48DE8CA7835}"/>
    <cellStyle name="styleSeriesData 2 3 2 2" xfId="5623" xr:uid="{BD1EBFA4-2EB0-4B4D-8DBA-4D9A48004508}"/>
    <cellStyle name="styleSeriesData 2 3 2 3" xfId="8725" xr:uid="{ED7388FD-6236-4037-8FBF-5A3EC1F95AEA}"/>
    <cellStyle name="styleSeriesData 2 3 3" xfId="4072" xr:uid="{3D513AA2-1549-4825-AC76-732255050F4A}"/>
    <cellStyle name="styleSeriesData 2 3 4" xfId="7174" xr:uid="{C79A9712-EC0D-403D-A321-64D00F7EC681}"/>
    <cellStyle name="styleSeriesData 2 4" xfId="3037" xr:uid="{543BD12D-5A28-4AF6-882E-464541609557}"/>
    <cellStyle name="styleSeriesData 2 4 2" xfId="6139" xr:uid="{1B634512-28E2-4A3F-9AF7-E9707F46E03E}"/>
    <cellStyle name="styleSeriesData 2 4 2 2" xfId="9241" xr:uid="{1926E476-2269-4CEE-9453-7F0ED083A2FC}"/>
    <cellStyle name="styleSeriesData 2 4 3" xfId="4591" xr:uid="{937C02F8-B6CA-459C-A602-91190E30F02E}"/>
    <cellStyle name="styleSeriesData 2 4 4" xfId="7693" xr:uid="{431985F2-E07E-4102-96B0-4E5B64C22597}"/>
    <cellStyle name="styleSeriesData 2 5" xfId="1999" xr:uid="{AACDCE90-4A39-4819-BDF6-8747E851BD9B}"/>
    <cellStyle name="styleSeriesData 2 5 2" xfId="5107" xr:uid="{C8A84B3F-590B-44CF-93F6-B416E21A8DF0}"/>
    <cellStyle name="styleSeriesData 2 5 3" xfId="8209" xr:uid="{1B290D01-73E5-4D7E-8D3F-9DED49F103B2}"/>
    <cellStyle name="styleSeriesData 2 6" xfId="3556" xr:uid="{BEFD7D8D-F6AD-4934-A9F4-24B5D7FC598D}"/>
    <cellStyle name="styleSeriesData 2 7" xfId="6658" xr:uid="{726682AD-1AAC-43D6-B5BE-D6E38AF089FD}"/>
    <cellStyle name="styleSeriesDataForecast" xfId="564" xr:uid="{7D9CAAD5-426D-4C5F-B116-C7CD1A79C68F}"/>
    <cellStyle name="styleSeriesDataForecast 2" xfId="940" xr:uid="{2A0B5D21-124B-4561-A90E-326AE72887ED}"/>
    <cellStyle name="styleSeriesDataForecast 2 2" xfId="1213" xr:uid="{B1F01D9F-8D6F-4924-B5AC-801D8A3E5EE8}"/>
    <cellStyle name="styleSeriesDataForecast 2 2 2" xfId="1729" xr:uid="{AD3B471D-606E-4193-BD3F-7F7EC6A95766}"/>
    <cellStyle name="styleSeriesDataForecast 2 2 2 2" xfId="2776" xr:uid="{48D3C5AB-95E4-43CC-AE01-6543C8C15440}"/>
    <cellStyle name="styleSeriesDataForecast 2 2 2 2 2" xfId="5882" xr:uid="{EF0F5F11-F7A2-402D-8836-107754071C96}"/>
    <cellStyle name="styleSeriesDataForecast 2 2 2 2 3" xfId="8984" xr:uid="{201C2033-3621-4FD9-97CF-C3F114BB0902}"/>
    <cellStyle name="styleSeriesDataForecast 2 2 2 3" xfId="4331" xr:uid="{775DF268-0050-4290-AD5A-EEFE1B183815}"/>
    <cellStyle name="styleSeriesDataForecast 2 2 2 4" xfId="7433" xr:uid="{64B0A495-1B0B-4EFB-80D6-BCBB077D4843}"/>
    <cellStyle name="styleSeriesDataForecast 2 2 3" xfId="3296" xr:uid="{85C61F0C-91D9-447E-8E84-83A07A85E22D}"/>
    <cellStyle name="styleSeriesDataForecast 2 2 3 2" xfId="6398" xr:uid="{8B76309D-177F-4100-8E97-24AB28C5C63D}"/>
    <cellStyle name="styleSeriesDataForecast 2 2 3 2 2" xfId="9500" xr:uid="{02C2FAC5-C5C9-48DE-AB07-C2ACAA4CAE3D}"/>
    <cellStyle name="styleSeriesDataForecast 2 2 3 3" xfId="4850" xr:uid="{9E503C38-2509-4B0C-9A30-A96F172531C2}"/>
    <cellStyle name="styleSeriesDataForecast 2 2 3 4" xfId="7952" xr:uid="{5E137869-9038-4C75-A6FA-367459ECD84F}"/>
    <cellStyle name="styleSeriesDataForecast 2 2 4" xfId="2258" xr:uid="{C380BD2C-666B-4BCF-8AFE-4382610BD687}"/>
    <cellStyle name="styleSeriesDataForecast 2 2 4 2" xfId="5366" xr:uid="{5CE46CA8-0158-4037-9F2E-001ADBFBA731}"/>
    <cellStyle name="styleSeriesDataForecast 2 2 4 3" xfId="8468" xr:uid="{4272A71F-F49C-476F-9E4B-7256788CBC57}"/>
    <cellStyle name="styleSeriesDataForecast 2 2 5" xfId="3815" xr:uid="{EF7ED9C0-C661-4156-9714-A174E2EF9440}"/>
    <cellStyle name="styleSeriesDataForecast 2 2 6" xfId="6917" xr:uid="{B6C567C2-A6C6-4395-A239-B9EB04BF1A5C}"/>
    <cellStyle name="styleSeriesDataForecast 2 3" xfId="1471" xr:uid="{40847931-8A11-4782-8453-49437C318AC7}"/>
    <cellStyle name="styleSeriesDataForecast 2 3 2" xfId="2518" xr:uid="{6D8DA5E5-0023-424C-9D90-FA477BD75107}"/>
    <cellStyle name="styleSeriesDataForecast 2 3 2 2" xfId="5624" xr:uid="{C94463B7-D45A-47D4-96F8-6E7322F280DD}"/>
    <cellStyle name="styleSeriesDataForecast 2 3 2 3" xfId="8726" xr:uid="{ABE368BB-7B52-4AD6-AEBD-DAF7FBEB3D4B}"/>
    <cellStyle name="styleSeriesDataForecast 2 3 3" xfId="4073" xr:uid="{06F95334-2506-4425-9492-62DCA9DBC3F5}"/>
    <cellStyle name="styleSeriesDataForecast 2 3 4" xfId="7175" xr:uid="{81EDE82A-8147-4FC8-B96A-FBB4F1405945}"/>
    <cellStyle name="styleSeriesDataForecast 2 4" xfId="3038" xr:uid="{8B47AA27-D0C6-4A79-A2F9-570B23D84A2B}"/>
    <cellStyle name="styleSeriesDataForecast 2 4 2" xfId="6140" xr:uid="{B2ECBFB6-ABB1-411B-A512-82870698317A}"/>
    <cellStyle name="styleSeriesDataForecast 2 4 2 2" xfId="9242" xr:uid="{9EBA5B79-FF58-4191-BD06-F48E72CFB9C0}"/>
    <cellStyle name="styleSeriesDataForecast 2 4 3" xfId="4592" xr:uid="{B320453F-F1DE-47DF-8403-31C6895114B5}"/>
    <cellStyle name="styleSeriesDataForecast 2 4 4" xfId="7694" xr:uid="{3889D5BC-430C-4BB3-845F-BE3975CA2DBE}"/>
    <cellStyle name="styleSeriesDataForecast 2 5" xfId="2000" xr:uid="{6F2DDB2E-425D-48F2-A4F0-D8755B12FE58}"/>
    <cellStyle name="styleSeriesDataForecast 2 5 2" xfId="5108" xr:uid="{71D142A1-4EE7-40B9-8BFD-BEC5E8377A4F}"/>
    <cellStyle name="styleSeriesDataForecast 2 5 3" xfId="8210" xr:uid="{C38CBED5-80BB-478F-BA42-A60E70D555FD}"/>
    <cellStyle name="styleSeriesDataForecast 2 6" xfId="3557" xr:uid="{FA6BFDF2-1ADA-4697-9881-B4508816C0A4}"/>
    <cellStyle name="styleSeriesDataForecast 2 7" xfId="6659" xr:uid="{A72AEC7B-E619-464B-8FBF-EFCE3376F326}"/>
    <cellStyle name="styleSeriesDataForecastNA" xfId="565" xr:uid="{B5670477-C1C0-4F45-84F2-0F158C8400AA}"/>
    <cellStyle name="styleSeriesDataForecastNA 2" xfId="941" xr:uid="{DDF146E9-906F-4E79-BA91-B762C5DDB0CC}"/>
    <cellStyle name="styleSeriesDataForecastNA 2 2" xfId="1214" xr:uid="{A6F24A8A-160E-4DEB-A1A7-A8C4BBD3C0FF}"/>
    <cellStyle name="styleSeriesDataForecastNA 2 2 2" xfId="1730" xr:uid="{74DE57AB-10EE-4332-AD48-3F3778139421}"/>
    <cellStyle name="styleSeriesDataForecastNA 2 2 2 2" xfId="2777" xr:uid="{0F7887CA-4656-4EA0-85A4-889D3988386B}"/>
    <cellStyle name="styleSeriesDataForecastNA 2 2 2 2 2" xfId="5883" xr:uid="{44789F43-29B8-43DC-BAA9-D055F9BD6026}"/>
    <cellStyle name="styleSeriesDataForecastNA 2 2 2 2 3" xfId="8985" xr:uid="{095B1ED2-B161-42D9-85AB-9DC735F2A184}"/>
    <cellStyle name="styleSeriesDataForecastNA 2 2 2 3" xfId="4332" xr:uid="{3EB1EC6E-FF84-458B-89AD-76506410F230}"/>
    <cellStyle name="styleSeriesDataForecastNA 2 2 2 4" xfId="7434" xr:uid="{B94C43F6-02DD-462D-8D52-4A993C4BA5EE}"/>
    <cellStyle name="styleSeriesDataForecastNA 2 2 3" xfId="3297" xr:uid="{B417FACD-E3CF-4B85-A34F-E2CC2B49FED5}"/>
    <cellStyle name="styleSeriesDataForecastNA 2 2 3 2" xfId="6399" xr:uid="{9A6C8ABA-C9F3-4542-9628-7B6C7AB5D9F4}"/>
    <cellStyle name="styleSeriesDataForecastNA 2 2 3 2 2" xfId="9501" xr:uid="{635C0F4A-91E8-4FF9-A1E6-95AE43C7AACF}"/>
    <cellStyle name="styleSeriesDataForecastNA 2 2 3 3" xfId="4851" xr:uid="{7D4D262A-B6CE-4386-B79A-29DD9ACA0AF9}"/>
    <cellStyle name="styleSeriesDataForecastNA 2 2 3 4" xfId="7953" xr:uid="{2A4482E2-0435-49A8-A281-98F8BBFC92CD}"/>
    <cellStyle name="styleSeriesDataForecastNA 2 2 4" xfId="2259" xr:uid="{EC7BAA50-C0AF-40DE-91A8-3CEAE8F644D9}"/>
    <cellStyle name="styleSeriesDataForecastNA 2 2 4 2" xfId="5367" xr:uid="{E08C48ED-47B9-49B0-B836-DB019635456B}"/>
    <cellStyle name="styleSeriesDataForecastNA 2 2 4 3" xfId="8469" xr:uid="{D8BCA8D6-95C2-4F35-96D6-91190B2C649E}"/>
    <cellStyle name="styleSeriesDataForecastNA 2 2 5" xfId="3816" xr:uid="{849C5FB8-B895-4246-A3AE-6A277174A49A}"/>
    <cellStyle name="styleSeriesDataForecastNA 2 2 6" xfId="6918" xr:uid="{B9AE5BAD-73EA-4CD1-8E1C-FC3578D03E5E}"/>
    <cellStyle name="styleSeriesDataForecastNA 2 3" xfId="1472" xr:uid="{5EE47470-28E3-4B91-B000-D67FEBED0A47}"/>
    <cellStyle name="styleSeriesDataForecastNA 2 3 2" xfId="2519" xr:uid="{54E06A38-B9EB-42D2-8059-CDBFADB8B690}"/>
    <cellStyle name="styleSeriesDataForecastNA 2 3 2 2" xfId="5625" xr:uid="{E20CBE75-1417-4E78-8D62-0AC79C2777F2}"/>
    <cellStyle name="styleSeriesDataForecastNA 2 3 2 3" xfId="8727" xr:uid="{689D2D8E-57C4-4DAE-A281-166A0B8C34B9}"/>
    <cellStyle name="styleSeriesDataForecastNA 2 3 3" xfId="4074" xr:uid="{9733D746-BB93-4525-BAC8-C5B71B6029E2}"/>
    <cellStyle name="styleSeriesDataForecastNA 2 3 4" xfId="7176" xr:uid="{363C841D-6B42-4DDE-B0BA-80065D8D1390}"/>
    <cellStyle name="styleSeriesDataForecastNA 2 4" xfId="3039" xr:uid="{84A932A4-EE6E-45A0-A138-CC451231C999}"/>
    <cellStyle name="styleSeriesDataForecastNA 2 4 2" xfId="6141" xr:uid="{877A54BC-D42C-4179-A2B5-7B380C22C0E4}"/>
    <cellStyle name="styleSeriesDataForecastNA 2 4 2 2" xfId="9243" xr:uid="{0FF23FD7-96C4-4B7D-A81E-4143D75F3F7F}"/>
    <cellStyle name="styleSeriesDataForecastNA 2 4 3" xfId="4593" xr:uid="{49C1C9CA-13F1-4ED1-9E27-01C03898449F}"/>
    <cellStyle name="styleSeriesDataForecastNA 2 4 4" xfId="7695" xr:uid="{8499F67D-3833-49AD-8A46-C5B9087A1574}"/>
    <cellStyle name="styleSeriesDataForecastNA 2 5" xfId="2001" xr:uid="{F382FB6F-65EA-45E1-8581-F823D9BF5918}"/>
    <cellStyle name="styleSeriesDataForecastNA 2 5 2" xfId="5109" xr:uid="{E490DA7E-0442-4995-87A0-1575B1474033}"/>
    <cellStyle name="styleSeriesDataForecastNA 2 5 3" xfId="8211" xr:uid="{87724109-9FA3-45ED-88B1-F2206A429B65}"/>
    <cellStyle name="styleSeriesDataForecastNA 2 6" xfId="3558" xr:uid="{D7ADE710-6034-4A25-B179-B2E51F303816}"/>
    <cellStyle name="styleSeriesDataForecastNA 2 7" xfId="6660" xr:uid="{CB0C56D7-F553-4459-8C91-367405A048BC}"/>
    <cellStyle name="styleSeriesDataNA" xfId="566" xr:uid="{861BE14B-AA42-4BC5-9AFE-E6D8D8B52B45}"/>
    <cellStyle name="styleSeriesDataNA 2" xfId="942" xr:uid="{1BA98A02-8A04-4413-9F93-D718ACC35D38}"/>
    <cellStyle name="styleSeriesDataNA 2 2" xfId="1215" xr:uid="{DB178203-2716-4044-A7C2-E29E438A5FAA}"/>
    <cellStyle name="styleSeriesDataNA 2 2 2" xfId="1731" xr:uid="{3C3C34C1-4E1A-4F64-B9BA-80FE03CEC5CC}"/>
    <cellStyle name="styleSeriesDataNA 2 2 2 2" xfId="2778" xr:uid="{A136B94E-2BC4-465B-976A-5F6956D9CE71}"/>
    <cellStyle name="styleSeriesDataNA 2 2 2 2 2" xfId="5884" xr:uid="{E70421B7-818D-42B1-97C9-D11AA46D7143}"/>
    <cellStyle name="styleSeriesDataNA 2 2 2 2 3" xfId="8986" xr:uid="{95420D32-D571-4CE6-915A-FC0651C9D544}"/>
    <cellStyle name="styleSeriesDataNA 2 2 2 3" xfId="4333" xr:uid="{377FA68C-03EE-46E9-92E6-81D57D95E23B}"/>
    <cellStyle name="styleSeriesDataNA 2 2 2 4" xfId="7435" xr:uid="{6141CD31-C3A3-4668-804C-7845B4B4D296}"/>
    <cellStyle name="styleSeriesDataNA 2 2 3" xfId="3298" xr:uid="{3C6D132B-2971-4026-97BB-598810DA973A}"/>
    <cellStyle name="styleSeriesDataNA 2 2 3 2" xfId="6400" xr:uid="{19B74867-96A5-4910-9280-6015372E98C9}"/>
    <cellStyle name="styleSeriesDataNA 2 2 3 2 2" xfId="9502" xr:uid="{342ED4C8-2DAB-4E02-9620-453E9C338A51}"/>
    <cellStyle name="styleSeriesDataNA 2 2 3 3" xfId="4852" xr:uid="{34FE0548-B1DB-4326-9FB0-424BE8EDCDAD}"/>
    <cellStyle name="styleSeriesDataNA 2 2 3 4" xfId="7954" xr:uid="{9F94AA3D-86F9-4149-AC44-28C02DCAFAD2}"/>
    <cellStyle name="styleSeriesDataNA 2 2 4" xfId="2260" xr:uid="{21B01865-561A-4C3B-9049-8092246413BC}"/>
    <cellStyle name="styleSeriesDataNA 2 2 4 2" xfId="5368" xr:uid="{F87D77F3-E262-4F83-A2B7-ADCEF5B2331E}"/>
    <cellStyle name="styleSeriesDataNA 2 2 4 3" xfId="8470" xr:uid="{E49FF5E5-B542-4CEE-AB63-952AF5A960C1}"/>
    <cellStyle name="styleSeriesDataNA 2 2 5" xfId="3817" xr:uid="{BF4D87B3-B3E7-4DDD-A50C-C6BF4A1E79C1}"/>
    <cellStyle name="styleSeriesDataNA 2 2 6" xfId="6919" xr:uid="{0722656F-ECAC-4387-8E02-C79FDE053689}"/>
    <cellStyle name="styleSeriesDataNA 2 3" xfId="1473" xr:uid="{5E7C5D7B-8A5E-4391-8EBF-6C901480B18E}"/>
    <cellStyle name="styleSeriesDataNA 2 3 2" xfId="2520" xr:uid="{EA4512E2-412E-4469-9F6C-D165431E3D5C}"/>
    <cellStyle name="styleSeriesDataNA 2 3 2 2" xfId="5626" xr:uid="{A7E8B437-F245-4FBC-8CE8-C058F2FDEE86}"/>
    <cellStyle name="styleSeriesDataNA 2 3 2 3" xfId="8728" xr:uid="{8EA80A10-BFA7-4EB9-967C-8887C932F722}"/>
    <cellStyle name="styleSeriesDataNA 2 3 3" xfId="4075" xr:uid="{7D84A91B-6CA7-435D-B1DB-60B4B09CF974}"/>
    <cellStyle name="styleSeriesDataNA 2 3 4" xfId="7177" xr:uid="{7424A981-C5CE-4E97-A671-561E849D871E}"/>
    <cellStyle name="styleSeriesDataNA 2 4" xfId="3040" xr:uid="{DBAC4946-07D3-4BDA-83C4-D85F885C69FB}"/>
    <cellStyle name="styleSeriesDataNA 2 4 2" xfId="6142" xr:uid="{24C8B558-65D7-4D70-8665-B1B1D10C0807}"/>
    <cellStyle name="styleSeriesDataNA 2 4 2 2" xfId="9244" xr:uid="{11AD646A-AE16-457F-AAEB-30C8FF8FABFE}"/>
    <cellStyle name="styleSeriesDataNA 2 4 3" xfId="4594" xr:uid="{FE893031-E384-4ADD-BC88-CA719AB373F6}"/>
    <cellStyle name="styleSeriesDataNA 2 4 4" xfId="7696" xr:uid="{EBF60C95-8AD6-4622-A386-B0928D1AB9E2}"/>
    <cellStyle name="styleSeriesDataNA 2 5" xfId="2002" xr:uid="{06087631-72E6-4688-96DB-FCD4EF1AD26A}"/>
    <cellStyle name="styleSeriesDataNA 2 5 2" xfId="5110" xr:uid="{A8175E60-5FC4-4784-8FD5-D2D00BD2DF9B}"/>
    <cellStyle name="styleSeriesDataNA 2 5 3" xfId="8212" xr:uid="{42981D6A-F1D3-4BCE-8E3B-F0B0412C32C7}"/>
    <cellStyle name="styleSeriesDataNA 2 6" xfId="3559" xr:uid="{285E69F1-B2BE-4F15-9B21-E08E89D39C66}"/>
    <cellStyle name="styleSeriesDataNA 2 7" xfId="6661" xr:uid="{5BD9FDD1-5A05-49B9-9337-95C0100E74B9}"/>
    <cellStyle name="Text Indent A" xfId="567" xr:uid="{51AD6810-694D-4CC9-A338-201798486363}"/>
    <cellStyle name="Text Indent B" xfId="568" xr:uid="{1BCA60D4-6FED-401F-8156-93832A7AAA6E}"/>
    <cellStyle name="Text Indent C" xfId="569" xr:uid="{8E724D28-290D-4D5E-838D-449E8592B7A8}"/>
    <cellStyle name="Times New Roman0181000015536870911" xfId="570" xr:uid="{514E259F-64CB-4EA7-BFAD-7AB849D700F7}"/>
    <cellStyle name="Times New Roman0181000015536870911 2" xfId="943" xr:uid="{B4553367-1085-43B4-885F-4CDFE5A3EAF9}"/>
    <cellStyle name="Times New Roman0181000015536870911 2 2" xfId="1216" xr:uid="{3949FB18-A688-401A-99B3-2711920754C5}"/>
    <cellStyle name="Times New Roman0181000015536870911 2 2 2" xfId="1732" xr:uid="{8B8ED5D6-D95B-47EB-8748-C15A757D3A47}"/>
    <cellStyle name="Times New Roman0181000015536870911 2 2 2 2" xfId="2779" xr:uid="{EE9D08EB-23DF-4C8D-A90D-D237A80291CA}"/>
    <cellStyle name="Times New Roman0181000015536870911 2 2 2 2 2" xfId="5885" xr:uid="{E756886F-DC7A-4943-BBED-17C0E0EB3178}"/>
    <cellStyle name="Times New Roman0181000015536870911 2 2 2 2 3" xfId="8987" xr:uid="{6A13301F-7B0D-453F-A3A8-C7421DB6B0EC}"/>
    <cellStyle name="Times New Roman0181000015536870911 2 2 2 3" xfId="4334" xr:uid="{FD7110BE-C945-4648-A982-C0030695012E}"/>
    <cellStyle name="Times New Roman0181000015536870911 2 2 2 4" xfId="7436" xr:uid="{4312AF6F-F7CB-4F83-8588-4EF49FAFDB40}"/>
    <cellStyle name="Times New Roman0181000015536870911 2 2 3" xfId="3299" xr:uid="{2B1B19A9-6C2A-4F8D-8FCC-C1D4A1F134DD}"/>
    <cellStyle name="Times New Roman0181000015536870911 2 2 3 2" xfId="6401" xr:uid="{299E3BF0-9A2F-4D0D-8E55-3D6F8539847B}"/>
    <cellStyle name="Times New Roman0181000015536870911 2 2 3 2 2" xfId="9503" xr:uid="{0A49FC0E-67D2-4BE7-8915-CE1CF230BE7F}"/>
    <cellStyle name="Times New Roman0181000015536870911 2 2 3 3" xfId="4853" xr:uid="{59F5C8BE-9761-44B6-916C-B85ED1861106}"/>
    <cellStyle name="Times New Roman0181000015536870911 2 2 3 4" xfId="7955" xr:uid="{A4F2F3B7-C67D-4268-ABC9-316798459B86}"/>
    <cellStyle name="Times New Roman0181000015536870911 2 2 4" xfId="2261" xr:uid="{20855C53-5C82-4744-95A8-D905535FA8C2}"/>
    <cellStyle name="Times New Roman0181000015536870911 2 2 4 2" xfId="5369" xr:uid="{91C9D6BA-6C67-4D00-BC01-3FA58C8B6397}"/>
    <cellStyle name="Times New Roman0181000015536870911 2 2 4 3" xfId="8471" xr:uid="{17AD6169-C4B5-4A4E-B674-31FDF34F8136}"/>
    <cellStyle name="Times New Roman0181000015536870911 2 2 5" xfId="3818" xr:uid="{DEBE0FE3-9058-4247-850C-966E6FD81D35}"/>
    <cellStyle name="Times New Roman0181000015536870911 2 2 6" xfId="6920" xr:uid="{EDED27AD-BB81-48BB-80BE-A2C66F16082F}"/>
    <cellStyle name="Times New Roman0181000015536870911 2 3" xfId="1474" xr:uid="{62C0D148-E372-4952-B64F-1C6D0365D1EA}"/>
    <cellStyle name="Times New Roman0181000015536870911 2 3 2" xfId="2521" xr:uid="{07B82642-206E-45B3-A829-4777F3FED12B}"/>
    <cellStyle name="Times New Roman0181000015536870911 2 3 2 2" xfId="5627" xr:uid="{E14224D5-E973-4699-9918-0088442C3E6B}"/>
    <cellStyle name="Times New Roman0181000015536870911 2 3 2 3" xfId="8729" xr:uid="{2E6AD45F-69ED-45F7-83F6-9BE3FAF74393}"/>
    <cellStyle name="Times New Roman0181000015536870911 2 3 3" xfId="4076" xr:uid="{A906D503-8508-4C98-9ADD-C8E0557A7CEF}"/>
    <cellStyle name="Times New Roman0181000015536870911 2 3 4" xfId="7178" xr:uid="{41839637-AB39-4370-84D6-EF7B10D39AE9}"/>
    <cellStyle name="Times New Roman0181000015536870911 2 4" xfId="3041" xr:uid="{4EA5D468-0622-4E4F-99B9-2947CE4DD420}"/>
    <cellStyle name="Times New Roman0181000015536870911 2 4 2" xfId="6143" xr:uid="{3CF5A672-C853-467D-8399-CF5A8B7C1FDD}"/>
    <cellStyle name="Times New Roman0181000015536870911 2 4 2 2" xfId="9245" xr:uid="{F957CE1C-250E-4E56-A7C9-F3CD9A2E8553}"/>
    <cellStyle name="Times New Roman0181000015536870911 2 4 3" xfId="4595" xr:uid="{DA8A047F-2C01-48CF-814D-BF5E8FE91BC5}"/>
    <cellStyle name="Times New Roman0181000015536870911 2 4 4" xfId="7697" xr:uid="{F478E399-3CA3-4EB4-A419-693D922CCDE9}"/>
    <cellStyle name="Times New Roman0181000015536870911 2 5" xfId="2003" xr:uid="{724E5FEE-9DE7-4B21-BD20-737E627BE76E}"/>
    <cellStyle name="Times New Roman0181000015536870911 2 5 2" xfId="5111" xr:uid="{F17AAC31-F609-4038-874D-5A86E9C272C3}"/>
    <cellStyle name="Times New Roman0181000015536870911 2 5 3" xfId="8213" xr:uid="{BFFE7E36-3877-4A72-B17E-2FD2B532D8F0}"/>
    <cellStyle name="Times New Roman0181000015536870911 2 6" xfId="3560" xr:uid="{E7D34B97-3762-43CD-BE97-A5A4F3556C25}"/>
    <cellStyle name="Times New Roman0181000015536870911 2 7" xfId="6662" xr:uid="{5EECFA2F-ED71-4E58-912F-39965760C5D1}"/>
    <cellStyle name="Title" xfId="571" xr:uid="{30302AC4-A678-4344-9F7B-2E57EDEC03F3}"/>
    <cellStyle name="Total" xfId="572" xr:uid="{49B8D596-BA75-4249-BE2A-021A58D7C1C3}"/>
    <cellStyle name="Total 2" xfId="944" xr:uid="{89CB6164-E60B-4BEB-8184-FBE0CE75CDD1}"/>
    <cellStyle name="Total 2 2" xfId="1217" xr:uid="{D9064770-DB9E-46A0-8A24-2DC575C589C2}"/>
    <cellStyle name="Total 2 2 2" xfId="1733" xr:uid="{A479563D-C993-4C6C-8D1B-1EC87EB785BC}"/>
    <cellStyle name="Total 2 2 2 2" xfId="2780" xr:uid="{83FA9BC1-0DB3-4167-9F2E-26108B532814}"/>
    <cellStyle name="Total 2 2 2 2 2" xfId="5886" xr:uid="{BDE29C88-9BEB-4B91-B848-CDD91DE3B68F}"/>
    <cellStyle name="Total 2 2 2 2 3" xfId="8988" xr:uid="{4BFCBB1D-C4E0-4477-A4A1-B4E9E98F8A8B}"/>
    <cellStyle name="Total 2 2 2 3" xfId="4335" xr:uid="{53427DB7-5FB8-4308-BC45-48153E3EC87B}"/>
    <cellStyle name="Total 2 2 2 4" xfId="7437" xr:uid="{A2333039-A0B0-4AC7-A044-411902F23BBF}"/>
    <cellStyle name="Total 2 2 3" xfId="3300" xr:uid="{439D19D0-20A8-4E1A-9D27-0F96E44582E7}"/>
    <cellStyle name="Total 2 2 3 2" xfId="6402" xr:uid="{C71C4E88-466C-4A21-809E-F4D6B8106484}"/>
    <cellStyle name="Total 2 2 3 2 2" xfId="9504" xr:uid="{1C046469-F56F-43F7-AA87-5D9648F975F9}"/>
    <cellStyle name="Total 2 2 3 3" xfId="4854" xr:uid="{6074307F-6AE7-4F92-ABAA-A78354BB837E}"/>
    <cellStyle name="Total 2 2 3 4" xfId="7956" xr:uid="{E7FD2A57-F4ED-4215-A946-94FD93D7D189}"/>
    <cellStyle name="Total 2 2 4" xfId="2262" xr:uid="{9975DD38-7FCB-4B41-88B5-833B830A2540}"/>
    <cellStyle name="Total 2 2 4 2" xfId="5370" xr:uid="{66A6C54B-8959-4143-8BCE-D0EBD702FD07}"/>
    <cellStyle name="Total 2 2 4 3" xfId="8472" xr:uid="{2277EE8B-0A96-4A4C-8395-4D33034B30EC}"/>
    <cellStyle name="Total 2 2 5" xfId="3819" xr:uid="{AC81263C-041F-43D8-BBBB-1F5EC7118F16}"/>
    <cellStyle name="Total 2 2 6" xfId="6921" xr:uid="{B3BA4BCD-D462-46D8-8CAE-84799F3CD2CF}"/>
    <cellStyle name="Total 2 3" xfId="1475" xr:uid="{55913EF9-2B4E-4B7D-9DEC-F7BB1D8CAAEB}"/>
    <cellStyle name="Total 2 3 2" xfId="2522" xr:uid="{8E63E402-47EE-4B9A-9410-1F9BEB0DB095}"/>
    <cellStyle name="Total 2 3 2 2" xfId="5628" xr:uid="{3D911650-7C98-455B-8F47-E1673186237F}"/>
    <cellStyle name="Total 2 3 2 3" xfId="8730" xr:uid="{C8B47D12-9CF5-4E51-BD57-84CD76F5C217}"/>
    <cellStyle name="Total 2 3 3" xfId="4077" xr:uid="{B6631ADF-9513-48CB-BFFF-8BC20BAC13AA}"/>
    <cellStyle name="Total 2 3 4" xfId="7179" xr:uid="{56514217-D3E8-49C4-AA90-730F051EB138}"/>
    <cellStyle name="Total 2 4" xfId="3042" xr:uid="{B81EB980-3581-43DC-9AB9-C916A207B5B4}"/>
    <cellStyle name="Total 2 4 2" xfId="6144" xr:uid="{D0E1C120-2F8D-402E-B344-281DC21AB249}"/>
    <cellStyle name="Total 2 4 2 2" xfId="9246" xr:uid="{44272F9A-B5E2-4CD2-9B66-467975BD6EC4}"/>
    <cellStyle name="Total 2 4 3" xfId="4596" xr:uid="{55CF361A-6485-4A30-AFAE-A9AC8DFD31BB}"/>
    <cellStyle name="Total 2 4 4" xfId="7698" xr:uid="{E3B4DCCF-2A3E-4B3F-A15C-91B0D8437ADD}"/>
    <cellStyle name="Total 2 5" xfId="2004" xr:uid="{54B645E0-FECC-484C-A671-08BE83B0E9C3}"/>
    <cellStyle name="Total 2 5 2" xfId="5112" xr:uid="{AFF62ECA-FAF5-4248-93D0-85111BCBFD75}"/>
    <cellStyle name="Total 2 5 3" xfId="8214" xr:uid="{4222A53F-6C4E-4C91-B975-BC24DD8BEEF8}"/>
    <cellStyle name="Total 2 6" xfId="3561" xr:uid="{A09B3CCE-9753-4E57-8A39-D0315E1AA297}"/>
    <cellStyle name="Total 2 7" xfId="6663" xr:uid="{31C54F32-CD5C-418E-837B-01ED0AF6A10A}"/>
    <cellStyle name="Warning Text" xfId="573" xr:uid="{343CD169-6527-40DB-9693-BA2FC614DC34}"/>
    <cellStyle name="Обычный" xfId="0" builtinId="0"/>
    <cellStyle name="Обычный 10" xfId="574" xr:uid="{265BC457-86A6-402D-85D5-714A761A2258}"/>
    <cellStyle name="Обычный 11" xfId="575" xr:uid="{D9D7781F-6EC9-4D3C-95BE-AAFC8755E370}"/>
    <cellStyle name="Обычный 12" xfId="576" xr:uid="{42EEA674-C526-45A5-A78A-6B977427E537}"/>
    <cellStyle name="Обычный 12 2" xfId="577" xr:uid="{B2F08C2D-D616-46CC-B57C-FCE02491CA36}"/>
    <cellStyle name="Обычный 12_Т-НахВТО-газ-28.09.12" xfId="578" xr:uid="{B0D5FDA0-853F-49E9-AB1C-7B4558CC00AA}"/>
    <cellStyle name="Обычный 13" xfId="579" xr:uid="{5478CDAC-44C4-499B-8C36-B3634ABBA2A7}"/>
    <cellStyle name="Обычный 14" xfId="580" xr:uid="{091F350A-3526-4F73-BCAA-B1F27AE34DDA}"/>
    <cellStyle name="Обычный 15" xfId="581" xr:uid="{CA78A734-4D74-4ED0-99E5-82CDF9E78306}"/>
    <cellStyle name="Обычный 16" xfId="582" xr:uid="{752F7AF1-CD3C-46AA-ACEE-FC68DF1A33D6}"/>
    <cellStyle name="Обычный 16 2" xfId="583" xr:uid="{E415629F-0B7E-4A2A-AE66-2BF539FAB808}"/>
    <cellStyle name="Обычный 17" xfId="584" xr:uid="{92BB0BDE-2B43-424A-B7F2-B881493CB081}"/>
    <cellStyle name="Обычный 18" xfId="585" xr:uid="{873254C7-C419-48E1-89CC-682D79542CC3}"/>
    <cellStyle name="Обычный 19" xfId="586" xr:uid="{4C36913D-F8CB-46C9-87C5-A0BAB645485F}"/>
    <cellStyle name="Обычный 2" xfId="4" xr:uid="{C9863D80-4F85-451E-B6CA-DA5ADFA4FBBE}"/>
    <cellStyle name="Обычный 2 10" xfId="587" xr:uid="{43E0A126-3767-45B0-8BE9-ADF1BD1417EE}"/>
    <cellStyle name="Обычный 2 11" xfId="588" xr:uid="{C8D3C9ED-81E6-4BFD-8D53-0E532D988E45}"/>
    <cellStyle name="Обычный 2 11 2" xfId="589" xr:uid="{4A936DF5-A59A-4011-89C4-2DFCBD83F708}"/>
    <cellStyle name="Обычный 2 11_Т-НахВТО-газ-28.09.12" xfId="590" xr:uid="{D622BCB9-4988-4987-BC49-B4B99AA398E9}"/>
    <cellStyle name="Обычный 2 12" xfId="591" xr:uid="{BEB6DED2-9A4B-411B-9386-F6CA067A8C34}"/>
    <cellStyle name="Обычный 2 12 2" xfId="592" xr:uid="{0D40D703-F84B-40AB-A2E9-C39FC87D21D4}"/>
    <cellStyle name="Обычный 2 12_Т-НахВТО-газ-28.09.12" xfId="593" xr:uid="{CBECDBE7-5527-489F-BE58-A4E631FEECF6}"/>
    <cellStyle name="Обычный 2 13" xfId="594" xr:uid="{018ACAF2-CCF7-458B-A4AB-4E270086DCED}"/>
    <cellStyle name="Обычный 2 14" xfId="595" xr:uid="{D520E002-3D92-4FCB-852B-50DD7021D9E3}"/>
    <cellStyle name="Обычный 2 15" xfId="1742" xr:uid="{65ED2F9B-5D5A-43A5-9383-A4DA5C2A7E01}"/>
    <cellStyle name="Обычный 2 16" xfId="2265" xr:uid="{B77D533C-A7CF-4533-A18B-5D02A258BE72}"/>
    <cellStyle name="Обычный 2 17" xfId="2783" xr:uid="{6A809100-8D54-4B7A-A5A6-CE5415DEF49E}"/>
    <cellStyle name="Обычный 2 18" xfId="1737" xr:uid="{133BCBD1-8D5E-473C-B80E-116DF7BE14A4}"/>
    <cellStyle name="Обычный 2 2" xfId="596" xr:uid="{301D9281-954F-44ED-B118-04DEB6B1D09A}"/>
    <cellStyle name="Обычный 2 3" xfId="597" xr:uid="{643F603D-E73F-415A-B30C-97970D761911}"/>
    <cellStyle name="Обычный 2 4" xfId="598" xr:uid="{F682EAF6-FE3C-4DB2-BF2A-C407FA8E0AFC}"/>
    <cellStyle name="Обычный 2 5" xfId="599" xr:uid="{48F8D7ED-D13B-409B-B337-693BD6FF294F}"/>
    <cellStyle name="Обычный 2 5 2" xfId="1744" xr:uid="{205747C3-DB46-4ABC-AA29-491C656EC2C8}"/>
    <cellStyle name="Обычный 2 5 3" xfId="1736" xr:uid="{633F0CDD-7E8E-4221-8783-A41DD19B3234}"/>
    <cellStyle name="Обычный 2 6" xfId="600" xr:uid="{038602E1-EF3A-44A6-B4F1-9F789AD7B710}"/>
    <cellStyle name="Обычный 2 6 2" xfId="1745" xr:uid="{826EF2A0-A648-4F9C-B20F-D566C3E5107F}"/>
    <cellStyle name="Обычный 2 6 3" xfId="1738" xr:uid="{FD73DD8F-B50A-41D7-A328-32CCA99787C6}"/>
    <cellStyle name="Обычный 2 7" xfId="601" xr:uid="{DB8A6227-E663-4644-B441-585ACF44584C}"/>
    <cellStyle name="Обычный 2 8" xfId="602" xr:uid="{D02B320F-E615-407B-A226-079FA1300789}"/>
    <cellStyle name="Обычный 2 9" xfId="603" xr:uid="{72900CB6-B518-4330-B536-3D3AB9EB9F8A}"/>
    <cellStyle name="Обычный 2_Т-НахВТО-газ-28.09.12" xfId="604" xr:uid="{F62DF33F-3949-4715-B3C4-FA30E2E9DABF}"/>
    <cellStyle name="Обычный 20" xfId="605" xr:uid="{32F8673A-58A6-4653-A375-DE8B00495F1F}"/>
    <cellStyle name="Обычный 21" xfId="606" xr:uid="{103C985D-D167-4BE5-850E-55A5716E270C}"/>
    <cellStyle name="Обычный 22" xfId="607" xr:uid="{2B1EE944-405F-43A7-8FB8-B2C5FC167D87}"/>
    <cellStyle name="Обычный 23" xfId="608" xr:uid="{BD59B2E0-EEFC-4555-9A4E-465E00D48EDA}"/>
    <cellStyle name="Обычный 24" xfId="609" xr:uid="{6EC389DF-BCE8-4CE8-9162-7D420E9A91B0}"/>
    <cellStyle name="Обычный 25" xfId="610" xr:uid="{4E5D3CA6-F7E2-4FBC-A01C-D3418F4659DD}"/>
    <cellStyle name="Обычный 26" xfId="611" xr:uid="{23B37C7B-9547-4B6D-969C-954EB45B5A39}"/>
    <cellStyle name="Обычный 27" xfId="612" xr:uid="{3F358BA9-5B74-489E-B913-E6ADB603852E}"/>
    <cellStyle name="Обычный 28" xfId="613" xr:uid="{29548533-5947-4E1A-B3E3-0C93B60592E3}"/>
    <cellStyle name="Обычный 29" xfId="614" xr:uid="{72E8B719-8D8A-447E-9AD0-132BB6CBF49D}"/>
    <cellStyle name="Обычный 3" xfId="5" xr:uid="{D5416D68-5A10-4123-AA4A-A49752EF12C6}"/>
    <cellStyle name="Обычный 3 2" xfId="615" xr:uid="{200B5145-840B-4E66-809D-8A646E4ADFE9}"/>
    <cellStyle name="Обычный 3 2 2" xfId="1746" xr:uid="{7C6AA855-E1AB-4BC5-8C6D-D68CF9F2C83B}"/>
    <cellStyle name="Обычный 3 2 3" xfId="1739" xr:uid="{E0E1BA81-C8D8-420B-BDD6-442F703A0D47}"/>
    <cellStyle name="Обычный 3 3" xfId="616" xr:uid="{ADF13C89-D63A-4683-9354-34BA7020922B}"/>
    <cellStyle name="Обычный 3 4" xfId="617" xr:uid="{B5F3AB3B-B248-42A0-BE11-E64BEF401A25}"/>
    <cellStyle name="Обычный 3 5" xfId="618" xr:uid="{6C247936-6D32-412C-8A9B-0E0A66214763}"/>
    <cellStyle name="Обычный 3 6" xfId="619" xr:uid="{1D6CD710-25A9-4263-A1B1-F80D976DCE38}"/>
    <cellStyle name="Обычный 3 6 2" xfId="2784" xr:uid="{85C20524-F2B5-4427-B5AE-246C4D749A69}"/>
    <cellStyle name="Обычный 3 6 2 2" xfId="4339" xr:uid="{612DBA92-4EB6-450F-95A9-5DC67A9AE350}"/>
    <cellStyle name="Обычный 3 6 2 3" xfId="7441" xr:uid="{ADDB210C-D6B3-4F75-B5C4-D56BE77FC3A5}"/>
    <cellStyle name="Обычный 3 6 3" xfId="1747" xr:uid="{9FEDA9DF-25FF-4342-8A18-F33190D14E1A}"/>
    <cellStyle name="Обычный 3 6 4" xfId="3304" xr:uid="{6B7F3B0E-8586-4062-B52B-10C22A96A13F}"/>
    <cellStyle name="Обычный 3 6 5" xfId="6406" xr:uid="{1CBFD256-6492-4491-9781-FBFF5749EF4F}"/>
    <cellStyle name="Обычный 3_RZD_2009-2030_macromodel_090518" xfId="620" xr:uid="{1EC00D14-E4DF-4E5F-AE20-11790D31D448}"/>
    <cellStyle name="Обычный 30" xfId="621" xr:uid="{52CF82F1-3E7B-4577-9C6C-225F872954E0}"/>
    <cellStyle name="Обычный 31" xfId="685" xr:uid="{ADA6BDC0-5A76-4BFF-B3D4-2D998100CFD1}"/>
    <cellStyle name="Обычный 32" xfId="3" xr:uid="{7AB79802-0867-45E8-A118-1DFFB68E710E}"/>
    <cellStyle name="Обычный 32 2" xfId="2782" xr:uid="{13C388D3-3A2A-4C34-8FB0-89CE010204E7}"/>
    <cellStyle name="Обычный 32 2 2" xfId="4337" xr:uid="{E8B4E933-EDB7-4158-888B-D4BDEB2A630B}"/>
    <cellStyle name="Обычный 32 2 3" xfId="7439" xr:uid="{68CD4694-3D35-4AD8-8335-8DF1598DC75E}"/>
    <cellStyle name="Обычный 32 3" xfId="1741" xr:uid="{32C65EB2-B8FC-42F4-814D-A7944508BDE8}"/>
    <cellStyle name="Обычный 32 4" xfId="3302" xr:uid="{BEAC8427-0C8B-43B8-AD10-FF2A631D421F}"/>
    <cellStyle name="Обычный 32 5" xfId="6404" xr:uid="{EE00759E-BE7D-4723-932E-4FF6773FD595}"/>
    <cellStyle name="Обычный 33" xfId="2" xr:uid="{4F4117D5-A929-42BE-B73C-09B4ADD45BE6}"/>
    <cellStyle name="Обычный 34" xfId="687" xr:uid="{8520A103-79A7-41F0-AB8D-C9BA2F18E73F}"/>
    <cellStyle name="Обычный 35" xfId="1" xr:uid="{48278C42-E22E-4E8C-9390-9FF702C9D0C6}"/>
    <cellStyle name="Обычный 36" xfId="946" xr:uid="{B4C71300-5861-4784-90C8-228200C5469E}"/>
    <cellStyle name="Обычный 37" xfId="1740" xr:uid="{1D7F7AA1-AC58-4EB0-B1A7-DD4F382E7D86}"/>
    <cellStyle name="Обычный 38" xfId="2264" xr:uid="{3A18BBD1-EACF-4C63-A077-8B5A44316D1E}"/>
    <cellStyle name="Обычный 4" xfId="622" xr:uid="{C29A0DA7-B85D-4371-851E-5A0EB988AB21}"/>
    <cellStyle name="Обычный 4 2" xfId="623" xr:uid="{A4FB6AC6-4D5D-461D-8DDA-01C18F8C40D6}"/>
    <cellStyle name="Обычный 4 2 2" xfId="624" xr:uid="{C9336B46-392B-41C2-A90F-54994C358734}"/>
    <cellStyle name="Обычный 4 2_Т-НахВТО-газ-28.09.12" xfId="625" xr:uid="{7190825D-E877-4FC6-8C48-880D3F15F237}"/>
    <cellStyle name="Обычный 4_ЦФ запрос2008-2009" xfId="626" xr:uid="{2FFCCDC6-8BE0-45D6-9BAD-890CD144C0C0}"/>
    <cellStyle name="Обычный 5" xfId="627" xr:uid="{7B09D2F6-2A4E-4888-95CD-1DD95B421B74}"/>
    <cellStyle name="Обычный 6" xfId="628" xr:uid="{517C87CE-833E-4CC1-9CD5-FE3A68B4D9FA}"/>
    <cellStyle name="Обычный 6 2" xfId="6" xr:uid="{D95AA54B-9E06-48D1-AB52-F56C2CE41F91}"/>
    <cellStyle name="Обычный 6 3" xfId="686" xr:uid="{9600F53D-8EED-46F7-B064-DE45327CCF5E}"/>
    <cellStyle name="Обычный 7" xfId="629" xr:uid="{9C01F413-B938-4FD8-BFFB-2948368E67D3}"/>
    <cellStyle name="Обычный 7 2" xfId="1735" xr:uid="{FBDBB2B0-6D9E-4F5C-8FB2-BF154543F671}"/>
    <cellStyle name="Обычный 8" xfId="630" xr:uid="{925A6D2F-264A-4DF1-A8C3-E37946FD492E}"/>
    <cellStyle name="Обычный 9" xfId="631" xr:uid="{A26EAA44-6DC9-495C-95AE-2FE64115C21F}"/>
    <cellStyle name="Процентный 10" xfId="632" xr:uid="{2D8F16D6-7AF6-48B8-B893-737166984CE2}"/>
    <cellStyle name="Процентный 11" xfId="633" xr:uid="{9097E62F-8F95-49F7-83EE-BA4B40C9886A}"/>
    <cellStyle name="Процентный 12" xfId="634" xr:uid="{9CD4B37E-B9AC-4FFD-B6FC-6EA16F7CA54F}"/>
    <cellStyle name="Процентный 13" xfId="635" xr:uid="{80DF7E7C-3653-46A3-85C4-0D92B9DE9022}"/>
    <cellStyle name="Процентный 14" xfId="636" xr:uid="{DFA6E03C-5754-4AFF-B41C-39BAA21E50C2}"/>
    <cellStyle name="Процентный 2" xfId="637" xr:uid="{F190E282-2980-4214-A263-7D2EA048ADB2}"/>
    <cellStyle name="Процентный 2 2" xfId="638" xr:uid="{06C11F80-5A6E-4492-B5F6-066B78A1F38C}"/>
    <cellStyle name="Процентный 2 2 2" xfId="639" xr:uid="{A72DAA23-67E9-46A2-AA71-49225221E267}"/>
    <cellStyle name="Процентный 3" xfId="640" xr:uid="{0646986D-2008-48B8-AECD-D651EF0AB6A4}"/>
    <cellStyle name="Процентный 4" xfId="641" xr:uid="{EF670D66-3E20-430A-99FC-3EC9AA120B7B}"/>
    <cellStyle name="Процентный 5" xfId="642" xr:uid="{8261A2F5-2A66-47E6-9A7B-C3CBF4DBC825}"/>
    <cellStyle name="Процентный 6" xfId="643" xr:uid="{6C21EA64-65B0-46F3-8F5E-52DE4FD4BFF1}"/>
    <cellStyle name="Процентный 7" xfId="644" xr:uid="{C37771D6-B7C9-4094-AF2A-0FD1B4B998F3}"/>
    <cellStyle name="Процентный 8" xfId="645" xr:uid="{30608A44-4B62-4A41-908A-003B5C1F7427}"/>
    <cellStyle name="Процентный 9" xfId="646" xr:uid="{E7BEA807-171A-40F5-B921-E0329746EE63}"/>
    <cellStyle name="Сверхулин" xfId="647" xr:uid="{B29488B7-C74A-4404-9971-690081E92F68}"/>
    <cellStyle name="Сверхулин 2" xfId="945" xr:uid="{ECEA9FBF-16D9-4BB3-AE0F-1A45A90393D3}"/>
    <cellStyle name="Сверхулин 2 2" xfId="1218" xr:uid="{0D1DF4C1-960C-4362-B5DD-B7055B9D6B38}"/>
    <cellStyle name="Сверхулин 2 2 2" xfId="1734" xr:uid="{68E3BB69-86FB-4E10-A46D-C71B181F2158}"/>
    <cellStyle name="Сверхулин 2 2 2 2" xfId="2781" xr:uid="{E7F673E8-4D73-43CD-B0E8-9026C8BC4582}"/>
    <cellStyle name="Сверхулин 2 2 2 2 2" xfId="5887" xr:uid="{D536C989-A249-4B1E-B111-0CA6B73D45E1}"/>
    <cellStyle name="Сверхулин 2 2 2 2 3" xfId="8989" xr:uid="{D9734E76-0EA4-4A3A-BBFE-A4A76C9FF7B9}"/>
    <cellStyle name="Сверхулин 2 2 2 3" xfId="4336" xr:uid="{5902840E-9E6F-4159-A222-83679C6960B1}"/>
    <cellStyle name="Сверхулин 2 2 2 4" xfId="7438" xr:uid="{3533287C-B045-4645-BDA0-37345B0A38CE}"/>
    <cellStyle name="Сверхулин 2 2 3" xfId="3301" xr:uid="{FD48EA66-6D8A-4566-BF50-A56FE1B121A3}"/>
    <cellStyle name="Сверхулин 2 2 3 2" xfId="6403" xr:uid="{9CB78BDB-A13F-4AA3-BF4F-074BAFB79B6C}"/>
    <cellStyle name="Сверхулин 2 2 3 2 2" xfId="9505" xr:uid="{9C4CDF3A-D861-4C79-81A9-BF2C991318F8}"/>
    <cellStyle name="Сверхулин 2 2 3 3" xfId="4855" xr:uid="{D5E609E4-EDF9-40CF-BED6-DB1EB0B6EBC9}"/>
    <cellStyle name="Сверхулин 2 2 3 4" xfId="7957" xr:uid="{06BCDEAC-C6F4-4C3A-A33D-67DEE1E61D94}"/>
    <cellStyle name="Сверхулин 2 2 4" xfId="2263" xr:uid="{0B00E283-8FCF-42A4-AC84-9976328E9BBB}"/>
    <cellStyle name="Сверхулин 2 2 4 2" xfId="5371" xr:uid="{8727586A-0B03-4239-BAF9-37992D788B9B}"/>
    <cellStyle name="Сверхулин 2 2 4 3" xfId="8473" xr:uid="{DFBB5D46-29F7-4497-9107-18480FF24FCF}"/>
    <cellStyle name="Сверхулин 2 2 5" xfId="3820" xr:uid="{36E5FEB8-E683-43C9-B805-DC3945378341}"/>
    <cellStyle name="Сверхулин 2 2 6" xfId="6922" xr:uid="{F8B987B5-C72C-4D01-B25A-3F55CC5B026F}"/>
    <cellStyle name="Сверхулин 2 3" xfId="1476" xr:uid="{0FF92DE4-593E-4664-90C6-57BAA7211337}"/>
    <cellStyle name="Сверхулин 2 3 2" xfId="2523" xr:uid="{42B2438D-F458-4C4B-A346-067346A4A00A}"/>
    <cellStyle name="Сверхулин 2 3 2 2" xfId="5629" xr:uid="{F04F4B1E-16CE-4446-8F01-371DFA972F82}"/>
    <cellStyle name="Сверхулин 2 3 2 3" xfId="8731" xr:uid="{FC60A47E-B77C-4723-BEFF-F194857FEA4A}"/>
    <cellStyle name="Сверхулин 2 3 3" xfId="4078" xr:uid="{36607B12-7EC3-48FE-B2BF-0C7EB142FFDC}"/>
    <cellStyle name="Сверхулин 2 3 4" xfId="7180" xr:uid="{53D11EAE-E590-4FE9-88D5-C9FB2C758977}"/>
    <cellStyle name="Сверхулин 2 4" xfId="3043" xr:uid="{BC0D5F3E-BFFA-4C58-9B94-D8BF765221C6}"/>
    <cellStyle name="Сверхулин 2 4 2" xfId="6145" xr:uid="{DAA42CBB-9450-45AC-AEBA-D1BC17D476EE}"/>
    <cellStyle name="Сверхулин 2 4 2 2" xfId="9247" xr:uid="{9C5CDC8F-08D2-4976-A04D-9AEE8718606B}"/>
    <cellStyle name="Сверхулин 2 4 3" xfId="4597" xr:uid="{78830507-B6BB-4A33-8F3C-430448291B9B}"/>
    <cellStyle name="Сверхулин 2 4 4" xfId="7699" xr:uid="{87DA8E98-0B52-45EF-AF6C-C41ACFE94253}"/>
    <cellStyle name="Сверхулин 2 5" xfId="2005" xr:uid="{44B814A4-5DA7-49FF-BACC-C58068173210}"/>
    <cellStyle name="Сверхулин 2 5 2" xfId="5113" xr:uid="{6703B58A-55C4-44F2-9708-1C1C690247A3}"/>
    <cellStyle name="Сверхулин 2 5 3" xfId="8215" xr:uid="{30D4BA91-A962-49CF-81D5-A4A867B00DC4}"/>
    <cellStyle name="Сверхулин 2 6" xfId="3562" xr:uid="{8DE86CF3-EBCA-41B6-8AC5-81554EF882CF}"/>
    <cellStyle name="Сверхулин 2 7" xfId="6664" xr:uid="{3B7F2C2A-D154-40C7-A853-D5ACA6AF72F6}"/>
    <cellStyle name="Стиль 1" xfId="648" xr:uid="{DD8A6692-5033-4033-9E82-7758BF714CB6}"/>
    <cellStyle name="Стиль 1 2" xfId="649" xr:uid="{F0458750-6D72-42E5-A73C-E4828AD1FDBE}"/>
    <cellStyle name="Стиль 1 3" xfId="650" xr:uid="{A7E7DF5A-BBD8-4C08-9287-5B293522E3CA}"/>
    <cellStyle name="Стиль 1 4" xfId="651" xr:uid="{736EBEBA-9BB6-44F2-AA2F-2A50FA43322B}"/>
    <cellStyle name="Стиль 1 5" xfId="652" xr:uid="{EF239C33-884B-4121-B9D5-1C0E26C13488}"/>
    <cellStyle name="Стиль 1 6" xfId="653" xr:uid="{BFB46691-7202-4D9A-87D1-5AAB2573940C}"/>
    <cellStyle name="Стиль 1 7" xfId="654" xr:uid="{F8941BB8-DFC5-4C87-8AB2-CCD969BE6A96}"/>
    <cellStyle name="Стиль 1_Книга2" xfId="655" xr:uid="{3DE1AA98-01B6-469F-9096-7A321927314A}"/>
    <cellStyle name="ТаблицаТекст" xfId="656" xr:uid="{795344EA-0F41-4D23-8AE1-2D10E179CE73}"/>
    <cellStyle name="Тысячи [0]_Chart1 (Sales &amp; Costs)" xfId="657" xr:uid="{F9C2DF97-6562-45D1-9643-1F4801EA5A5B}"/>
    <cellStyle name="Тысячи_Chart1 (Sales &amp; Costs)" xfId="658" xr:uid="{4B2F5635-3834-4F38-8E7F-30161201D1EA}"/>
    <cellStyle name="Финансовый [0] 2" xfId="659" xr:uid="{118E7963-47D3-41EE-8ACA-42E2818E4F7F}"/>
    <cellStyle name="Финансовый 10" xfId="660" xr:uid="{35F0086D-49A0-4D36-950B-643DA39714F1}"/>
    <cellStyle name="Финансовый 11" xfId="661" xr:uid="{721E7175-0AD6-43B3-BDA7-184DC43BBE76}"/>
    <cellStyle name="Финансовый 12" xfId="662" xr:uid="{ED43D61A-E657-46F4-AE88-637FB28A7FA1}"/>
    <cellStyle name="Финансовый 13" xfId="663" xr:uid="{40221685-463A-4113-8DA1-0A08CF6B28EE}"/>
    <cellStyle name="Финансовый 14" xfId="664" xr:uid="{7DB213D3-6FD4-41BE-8D7F-2E8D037EA449}"/>
    <cellStyle name="Финансовый 15" xfId="665" xr:uid="{D53D2AE0-F3B1-4FE2-B5A6-BC142891D4C5}"/>
    <cellStyle name="Финансовый 16" xfId="666" xr:uid="{6FC45379-CF75-4BC5-93B1-16BD023CE71F}"/>
    <cellStyle name="Финансовый 17" xfId="667" xr:uid="{C8F615C7-7D0D-4C7F-AA60-9D2CA7186758}"/>
    <cellStyle name="Финансовый 2" xfId="668" xr:uid="{2FC6FF20-3640-4E0A-8F56-B0059CE75EFB}"/>
    <cellStyle name="Финансовый 2 10" xfId="669" xr:uid="{20929884-23C2-45DE-B0F6-E82828E79A06}"/>
    <cellStyle name="Финансовый 2 2" xfId="670" xr:uid="{D3558735-0351-4354-86C3-940D67B44BB0}"/>
    <cellStyle name="Финансовый 2 3" xfId="671" xr:uid="{B17F58B7-08BC-428C-BB28-F19F91AB799B}"/>
    <cellStyle name="Финансовый 2 4" xfId="672" xr:uid="{9FF08C20-E9E4-4FF8-B07E-67FE45FF4A0A}"/>
    <cellStyle name="Финансовый 2 5" xfId="673" xr:uid="{DA45578F-0A0F-4433-80B5-DCAC31664EE4}"/>
    <cellStyle name="Финансовый 2 6" xfId="674" xr:uid="{BAF57097-855B-48B8-AE67-62F749D9656D}"/>
    <cellStyle name="Финансовый 2 7" xfId="675" xr:uid="{4AD3E9CB-BEFD-4BEA-87DA-F9B31E363F01}"/>
    <cellStyle name="Финансовый 2 8" xfId="676" xr:uid="{DB07BA61-5250-4385-9E64-3CFE8333DD25}"/>
    <cellStyle name="Финансовый 2 9" xfId="677" xr:uid="{14C03AC0-91B9-4A18-9F43-60567CE12C6E}"/>
    <cellStyle name="Финансовый 3" xfId="678" xr:uid="{D572B26D-EB3B-4418-AA47-A690D38E8CA1}"/>
    <cellStyle name="Финансовый 3 2" xfId="7" xr:uid="{7A1FF139-7EE4-45E4-A019-EEED27001302}"/>
    <cellStyle name="Финансовый 3 2 2" xfId="1743" xr:uid="{A5BB741E-5605-47BA-BCBB-40FD1774E179}"/>
    <cellStyle name="Финансовый 3 2 2 2" xfId="4338" xr:uid="{D57F3EBF-5DE0-4290-9E96-86D44D854D29}"/>
    <cellStyle name="Финансовый 3 2 2 3" xfId="7440" xr:uid="{5E70E81C-87CC-47D8-91B3-3E2221797B8F}"/>
    <cellStyle name="Финансовый 3 2 3" xfId="3303" xr:uid="{4D4912EB-196D-42C8-BCF9-B215DA3F7182}"/>
    <cellStyle name="Финансовый 3 2 4" xfId="6405" xr:uid="{2BED144C-5F11-4A4D-9A93-798C571E698C}"/>
    <cellStyle name="Финансовый 4" xfId="679" xr:uid="{0DA3D33C-B999-49CB-A123-C40DCF33C5FC}"/>
    <cellStyle name="Финансовый 5" xfId="680" xr:uid="{9DB43C8D-B143-4DF1-A806-C612579B1BD5}"/>
    <cellStyle name="Финансовый 6" xfId="681" xr:uid="{2843141D-B5CA-46ED-A7E2-F04CA79A0E94}"/>
    <cellStyle name="Финансовый 7" xfId="682" xr:uid="{B0458753-8B8C-43DE-927F-12E28BB41CC9}"/>
    <cellStyle name="Финансовый 8" xfId="683" xr:uid="{375BDC84-6EBA-489A-AFD6-B1AC632B20BE}"/>
    <cellStyle name="Финансовый 8 2" xfId="2785" xr:uid="{EC3C548E-2648-4C01-87D3-AF235286867E}"/>
    <cellStyle name="Финансовый 9" xfId="684" xr:uid="{90390C74-53A4-4DEC-8263-F6951B4F2B32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7" t="s">
        <v>0</v>
      </c>
      <c r="B2" s="207"/>
      <c r="C2" s="207"/>
    </row>
    <row r="3" spans="1:3" x14ac:dyDescent="0.25">
      <c r="A3" s="1"/>
      <c r="B3" s="1"/>
      <c r="C3" s="1"/>
    </row>
    <row r="4" spans="1:3" x14ac:dyDescent="0.25">
      <c r="A4" s="208" t="s">
        <v>1</v>
      </c>
      <c r="B4" s="208"/>
      <c r="C4" s="20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09" t="s">
        <v>3</v>
      </c>
      <c r="C6" s="209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D12" sqref="D12:D13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7"/>
      <c r="B1" s="117"/>
      <c r="C1" s="117"/>
      <c r="D1" s="117" t="s">
        <v>281</v>
      </c>
    </row>
    <row r="2" spans="1:4" ht="15.75" customHeight="1" x14ac:dyDescent="0.25">
      <c r="A2" s="117"/>
      <c r="B2" s="117"/>
      <c r="C2" s="117"/>
      <c r="D2" s="117"/>
    </row>
    <row r="3" spans="1:4" ht="15.75" customHeight="1" x14ac:dyDescent="0.25">
      <c r="A3" s="117"/>
      <c r="B3" s="166" t="s">
        <v>282</v>
      </c>
      <c r="C3" s="117"/>
      <c r="D3" s="117"/>
    </row>
    <row r="4" spans="1:4" ht="15.75" customHeight="1" x14ac:dyDescent="0.25">
      <c r="A4" s="117"/>
      <c r="B4" s="117"/>
      <c r="C4" s="117"/>
      <c r="D4" s="117"/>
    </row>
    <row r="5" spans="1:4" ht="31.5" x14ac:dyDescent="0.25">
      <c r="A5" s="250" t="s">
        <v>283</v>
      </c>
      <c r="B5" s="250"/>
      <c r="C5" s="250"/>
      <c r="D5" s="204" t="str">
        <f>'Прил.5 Расчет СМР и ОБ'!D6:J6</f>
        <v>Постоянная часть ПС, аппаратура селекторной связи ЗПС 500 кВ</v>
      </c>
    </row>
    <row r="6" spans="1:4" ht="15.75" customHeight="1" x14ac:dyDescent="0.25">
      <c r="A6" s="117" t="s">
        <v>284</v>
      </c>
      <c r="B6" s="117"/>
      <c r="C6" s="117"/>
      <c r="D6" s="117"/>
    </row>
    <row r="7" spans="1:4" ht="15.75" customHeight="1" x14ac:dyDescent="0.25">
      <c r="A7" s="117"/>
      <c r="B7" s="117"/>
      <c r="C7" s="117"/>
      <c r="D7" s="117"/>
    </row>
    <row r="8" spans="1:4" x14ac:dyDescent="0.25">
      <c r="A8" s="218" t="s">
        <v>5</v>
      </c>
      <c r="B8" s="218" t="s">
        <v>6</v>
      </c>
      <c r="C8" s="218" t="s">
        <v>285</v>
      </c>
      <c r="D8" s="218" t="s">
        <v>286</v>
      </c>
    </row>
    <row r="9" spans="1:4" x14ac:dyDescent="0.25">
      <c r="A9" s="218"/>
      <c r="B9" s="218"/>
      <c r="C9" s="218"/>
      <c r="D9" s="218"/>
    </row>
    <row r="10" spans="1:4" ht="15.75" customHeight="1" x14ac:dyDescent="0.25">
      <c r="A10" s="134">
        <v>1</v>
      </c>
      <c r="B10" s="134">
        <v>2</v>
      </c>
      <c r="C10" s="134">
        <v>3</v>
      </c>
      <c r="D10" s="134">
        <v>4</v>
      </c>
    </row>
    <row r="11" spans="1:4" ht="63" x14ac:dyDescent="0.25">
      <c r="A11" s="134" t="s">
        <v>446</v>
      </c>
      <c r="B11" s="206" t="s">
        <v>448</v>
      </c>
      <c r="C11" s="205" t="s">
        <v>447</v>
      </c>
      <c r="D11" s="135">
        <f>'Прил.4 РМ'!C41/1000</f>
        <v>2598.7956999999997</v>
      </c>
    </row>
    <row r="13" spans="1:4" x14ac:dyDescent="0.25">
      <c r="A13" s="4" t="s">
        <v>287</v>
      </c>
      <c r="B13" s="12"/>
      <c r="C13" s="12"/>
      <c r="D13" s="25"/>
    </row>
    <row r="14" spans="1:4" x14ac:dyDescent="0.25">
      <c r="A14" s="144" t="s">
        <v>69</v>
      </c>
      <c r="B14" s="12"/>
      <c r="C14" s="12"/>
      <c r="D14" s="25"/>
    </row>
    <row r="15" spans="1:4" ht="21" customHeight="1" x14ac:dyDescent="0.25">
      <c r="A15" s="4"/>
      <c r="B15" s="12"/>
      <c r="C15" s="12"/>
      <c r="D15" s="25"/>
    </row>
    <row r="16" spans="1:4" x14ac:dyDescent="0.25">
      <c r="A16" s="4" t="s">
        <v>70</v>
      </c>
      <c r="B16" s="12"/>
      <c r="C16" s="12"/>
      <c r="D16" s="25"/>
    </row>
    <row r="17" spans="1:4" x14ac:dyDescent="0.25">
      <c r="A17" s="144" t="s">
        <v>71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F22" sqref="F22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4" t="s">
        <v>288</v>
      </c>
      <c r="C4" s="214"/>
      <c r="D4" s="214"/>
    </row>
    <row r="5" spans="2:5" ht="18.75" customHeight="1" x14ac:dyDescent="0.25">
      <c r="B5" s="141"/>
    </row>
    <row r="6" spans="2:5" ht="15.75" customHeight="1" x14ac:dyDescent="0.25">
      <c r="B6" s="215" t="s">
        <v>289</v>
      </c>
      <c r="C6" s="215"/>
      <c r="D6" s="215"/>
    </row>
    <row r="7" spans="2:5" x14ac:dyDescent="0.25">
      <c r="B7" s="251"/>
      <c r="C7" s="251"/>
      <c r="D7" s="251"/>
      <c r="E7" s="251"/>
    </row>
    <row r="8" spans="2:5" x14ac:dyDescent="0.25">
      <c r="B8" s="174"/>
      <c r="C8" s="174"/>
      <c r="D8" s="174"/>
      <c r="E8" s="174"/>
    </row>
    <row r="9" spans="2:5" ht="47.25" customHeight="1" x14ac:dyDescent="0.25">
      <c r="B9" s="134" t="s">
        <v>290</v>
      </c>
      <c r="C9" s="134" t="s">
        <v>291</v>
      </c>
      <c r="D9" s="134" t="s">
        <v>292</v>
      </c>
    </row>
    <row r="10" spans="2:5" ht="15.75" customHeight="1" x14ac:dyDescent="0.25">
      <c r="B10" s="134">
        <v>1</v>
      </c>
      <c r="C10" s="134">
        <v>2</v>
      </c>
      <c r="D10" s="134">
        <v>3</v>
      </c>
    </row>
    <row r="11" spans="2:5" ht="45" customHeight="1" x14ac:dyDescent="0.25">
      <c r="B11" s="134" t="s">
        <v>293</v>
      </c>
      <c r="C11" s="134" t="s">
        <v>294</v>
      </c>
      <c r="D11" s="134">
        <v>44.29</v>
      </c>
    </row>
    <row r="12" spans="2:5" ht="29.25" customHeight="1" x14ac:dyDescent="0.25">
      <c r="B12" s="134" t="s">
        <v>295</v>
      </c>
      <c r="C12" s="134" t="s">
        <v>294</v>
      </c>
      <c r="D12" s="134">
        <v>13.47</v>
      </c>
    </row>
    <row r="13" spans="2:5" ht="29.25" customHeight="1" x14ac:dyDescent="0.25">
      <c r="B13" s="134" t="s">
        <v>296</v>
      </c>
      <c r="C13" s="134" t="s">
        <v>294</v>
      </c>
      <c r="D13" s="134">
        <v>8.0399999999999991</v>
      </c>
    </row>
    <row r="14" spans="2:5" ht="30.75" customHeight="1" x14ac:dyDescent="0.25">
      <c r="B14" s="134" t="s">
        <v>297</v>
      </c>
      <c r="C14" s="120" t="s">
        <v>298</v>
      </c>
      <c r="D14" s="134">
        <v>6.26</v>
      </c>
    </row>
    <row r="15" spans="2:5" ht="89.25" customHeight="1" x14ac:dyDescent="0.25">
      <c r="B15" s="134" t="s">
        <v>299</v>
      </c>
      <c r="C15" s="134" t="s">
        <v>300</v>
      </c>
      <c r="D15" s="142">
        <v>3.9E-2</v>
      </c>
    </row>
    <row r="16" spans="2:5" ht="78.75" customHeight="1" x14ac:dyDescent="0.25">
      <c r="B16" s="134" t="s">
        <v>301</v>
      </c>
      <c r="C16" s="134" t="s">
        <v>302</v>
      </c>
      <c r="D16" s="142">
        <v>2.1000000000000001E-2</v>
      </c>
    </row>
    <row r="17" spans="2:4" ht="34.5" customHeight="1" x14ac:dyDescent="0.25">
      <c r="B17" s="134"/>
      <c r="C17" s="134"/>
      <c r="D17" s="134"/>
    </row>
    <row r="18" spans="2:4" ht="31.5" customHeight="1" x14ac:dyDescent="0.25">
      <c r="B18" s="134" t="s">
        <v>303</v>
      </c>
      <c r="C18" s="134" t="s">
        <v>304</v>
      </c>
      <c r="D18" s="142">
        <v>2.1399999999999999E-2</v>
      </c>
    </row>
    <row r="19" spans="2:4" ht="31.5" customHeight="1" x14ac:dyDescent="0.25">
      <c r="B19" s="134" t="s">
        <v>223</v>
      </c>
      <c r="C19" s="134" t="s">
        <v>305</v>
      </c>
      <c r="D19" s="142">
        <v>2E-3</v>
      </c>
    </row>
    <row r="20" spans="2:4" ht="24" customHeight="1" x14ac:dyDescent="0.25">
      <c r="B20" s="134" t="s">
        <v>225</v>
      </c>
      <c r="C20" s="134" t="s">
        <v>306</v>
      </c>
      <c r="D20" s="142">
        <v>0.03</v>
      </c>
    </row>
    <row r="21" spans="2:4" ht="18.75" customHeight="1" x14ac:dyDescent="0.25">
      <c r="B21" s="143"/>
    </row>
    <row r="22" spans="2:4" ht="18.75" customHeight="1" x14ac:dyDescent="0.25">
      <c r="B22" s="143"/>
    </row>
    <row r="23" spans="2:4" ht="18.75" customHeight="1" x14ac:dyDescent="0.25">
      <c r="B23" s="143"/>
    </row>
    <row r="24" spans="2:4" ht="18.75" customHeight="1" x14ac:dyDescent="0.25">
      <c r="B24" s="143"/>
    </row>
    <row r="27" spans="2:4" x14ac:dyDescent="0.25">
      <c r="B27" s="4" t="s">
        <v>307</v>
      </c>
      <c r="C27" s="12"/>
    </row>
    <row r="28" spans="2:4" x14ac:dyDescent="0.25">
      <c r="B28" s="144" t="s">
        <v>69</v>
      </c>
      <c r="C28" s="12"/>
    </row>
    <row r="29" spans="2:4" x14ac:dyDescent="0.25">
      <c r="B29" s="4"/>
      <c r="C29" s="12"/>
    </row>
    <row r="30" spans="2:4" x14ac:dyDescent="0.25">
      <c r="B30" s="4" t="s">
        <v>273</v>
      </c>
      <c r="C30" s="12"/>
    </row>
    <row r="31" spans="2:4" x14ac:dyDescent="0.25">
      <c r="B31" s="144" t="s">
        <v>71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9" sqref="I9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5" t="s">
        <v>308</v>
      </c>
      <c r="B2" s="215"/>
      <c r="C2" s="215"/>
      <c r="D2" s="215"/>
      <c r="E2" s="215"/>
      <c r="F2" s="215"/>
    </row>
    <row r="4" spans="1:7" ht="18" customHeight="1" x14ac:dyDescent="0.25">
      <c r="A4" s="131" t="s">
        <v>309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32" t="s">
        <v>13</v>
      </c>
      <c r="B5" s="132" t="s">
        <v>310</v>
      </c>
      <c r="C5" s="132" t="s">
        <v>311</v>
      </c>
      <c r="D5" s="132" t="s">
        <v>312</v>
      </c>
      <c r="E5" s="132" t="s">
        <v>313</v>
      </c>
      <c r="F5" s="132" t="s">
        <v>314</v>
      </c>
      <c r="G5" s="117"/>
    </row>
    <row r="6" spans="1:7" ht="15.75" customHeight="1" x14ac:dyDescent="0.25">
      <c r="A6" s="132">
        <v>1</v>
      </c>
      <c r="B6" s="132">
        <v>2</v>
      </c>
      <c r="C6" s="132">
        <v>3</v>
      </c>
      <c r="D6" s="132">
        <v>4</v>
      </c>
      <c r="E6" s="132">
        <v>5</v>
      </c>
      <c r="F6" s="132">
        <v>6</v>
      </c>
      <c r="G6" s="117"/>
    </row>
    <row r="7" spans="1:7" ht="110.25" customHeight="1" x14ac:dyDescent="0.25">
      <c r="A7" s="133" t="s">
        <v>315</v>
      </c>
      <c r="B7" s="115" t="s">
        <v>316</v>
      </c>
      <c r="C7" s="134" t="s">
        <v>317</v>
      </c>
      <c r="D7" s="134" t="s">
        <v>318</v>
      </c>
      <c r="E7" s="135">
        <v>47872.94</v>
      </c>
      <c r="F7" s="115" t="s">
        <v>319</v>
      </c>
      <c r="G7" s="117"/>
    </row>
    <row r="8" spans="1:7" ht="31.5" customHeight="1" x14ac:dyDescent="0.25">
      <c r="A8" s="133" t="s">
        <v>320</v>
      </c>
      <c r="B8" s="115" t="s">
        <v>321</v>
      </c>
      <c r="C8" s="134" t="s">
        <v>322</v>
      </c>
      <c r="D8" s="134" t="s">
        <v>323</v>
      </c>
      <c r="E8" s="135">
        <f>1973/12</f>
        <v>164.41666666667001</v>
      </c>
      <c r="F8" s="115" t="s">
        <v>324</v>
      </c>
      <c r="G8" s="116"/>
    </row>
    <row r="9" spans="1:7" ht="15.75" customHeight="1" x14ac:dyDescent="0.25">
      <c r="A9" s="133" t="s">
        <v>325</v>
      </c>
      <c r="B9" s="115" t="s">
        <v>326</v>
      </c>
      <c r="C9" s="134" t="s">
        <v>327</v>
      </c>
      <c r="D9" s="134" t="s">
        <v>318</v>
      </c>
      <c r="E9" s="135">
        <v>1</v>
      </c>
      <c r="F9" s="115"/>
      <c r="G9" s="116"/>
    </row>
    <row r="10" spans="1:7" ht="15.75" customHeight="1" x14ac:dyDescent="0.25">
      <c r="A10" s="133" t="s">
        <v>328</v>
      </c>
      <c r="B10" s="115" t="s">
        <v>329</v>
      </c>
      <c r="C10" s="134"/>
      <c r="D10" s="134"/>
      <c r="E10" s="136">
        <v>3.6</v>
      </c>
      <c r="F10" s="115" t="s">
        <v>330</v>
      </c>
      <c r="G10" s="116"/>
    </row>
    <row r="11" spans="1:7" ht="78.75" customHeight="1" x14ac:dyDescent="0.25">
      <c r="A11" s="133" t="s">
        <v>331</v>
      </c>
      <c r="B11" s="115" t="s">
        <v>332</v>
      </c>
      <c r="C11" s="134" t="s">
        <v>333</v>
      </c>
      <c r="D11" s="134" t="s">
        <v>318</v>
      </c>
      <c r="E11" s="137">
        <v>1.278</v>
      </c>
      <c r="F11" s="115" t="s">
        <v>334</v>
      </c>
      <c r="G11" s="117"/>
    </row>
    <row r="12" spans="1:7" ht="78.75" customHeight="1" x14ac:dyDescent="0.25">
      <c r="A12" s="133" t="s">
        <v>335</v>
      </c>
      <c r="B12" s="119" t="s">
        <v>336</v>
      </c>
      <c r="C12" s="134" t="s">
        <v>337</v>
      </c>
      <c r="D12" s="134" t="s">
        <v>318</v>
      </c>
      <c r="E12" s="138">
        <v>1.139</v>
      </c>
      <c r="F12" s="139" t="s">
        <v>338</v>
      </c>
      <c r="G12" s="116" t="s">
        <v>339</v>
      </c>
    </row>
    <row r="13" spans="1:7" ht="63" customHeight="1" x14ac:dyDescent="0.25">
      <c r="A13" s="133" t="s">
        <v>340</v>
      </c>
      <c r="B13" s="129" t="s">
        <v>341</v>
      </c>
      <c r="C13" s="134" t="s">
        <v>342</v>
      </c>
      <c r="D13" s="134" t="s">
        <v>343</v>
      </c>
      <c r="E13" s="140">
        <f>((E7*E9/E8)*E11)*E12</f>
        <v>423.83697188532335</v>
      </c>
      <c r="F13" s="115" t="s">
        <v>344</v>
      </c>
      <c r="G13" s="117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52" t="s">
        <v>345</v>
      </c>
      <c r="B1" s="252"/>
      <c r="C1" s="252"/>
      <c r="D1" s="252"/>
      <c r="E1" s="252"/>
      <c r="F1" s="252"/>
      <c r="G1" s="252"/>
      <c r="H1" s="252"/>
      <c r="I1" s="252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10" t="e">
        <f>#REF!</f>
        <v>#REF!</v>
      </c>
      <c r="B3" s="210"/>
      <c r="C3" s="210"/>
      <c r="D3" s="210"/>
      <c r="E3" s="210"/>
      <c r="F3" s="210"/>
      <c r="G3" s="210"/>
      <c r="H3" s="210"/>
      <c r="I3" s="210"/>
    </row>
    <row r="4" spans="1:13" s="4" customFormat="1" ht="15.75" customHeight="1" x14ac:dyDescent="0.2">
      <c r="A4" s="253"/>
      <c r="B4" s="253"/>
      <c r="C4" s="253"/>
      <c r="D4" s="253"/>
      <c r="E4" s="253"/>
      <c r="F4" s="253"/>
      <c r="G4" s="253"/>
      <c r="H4" s="253"/>
      <c r="I4" s="253"/>
    </row>
    <row r="5" spans="1:13" s="30" customFormat="1" ht="36.6" customHeight="1" x14ac:dyDescent="0.35">
      <c r="A5" s="254" t="s">
        <v>13</v>
      </c>
      <c r="B5" s="254" t="s">
        <v>346</v>
      </c>
      <c r="C5" s="254" t="s">
        <v>347</v>
      </c>
      <c r="D5" s="254" t="s">
        <v>348</v>
      </c>
      <c r="E5" s="249" t="s">
        <v>349</v>
      </c>
      <c r="F5" s="249"/>
      <c r="G5" s="249"/>
      <c r="H5" s="249"/>
      <c r="I5" s="249"/>
    </row>
    <row r="6" spans="1:13" s="25" customFormat="1" ht="31.5" customHeight="1" x14ac:dyDescent="0.2">
      <c r="A6" s="254"/>
      <c r="B6" s="254"/>
      <c r="C6" s="254"/>
      <c r="D6" s="254"/>
      <c r="E6" s="31" t="s">
        <v>77</v>
      </c>
      <c r="F6" s="31" t="s">
        <v>78</v>
      </c>
      <c r="G6" s="31" t="s">
        <v>43</v>
      </c>
      <c r="H6" s="31" t="s">
        <v>350</v>
      </c>
      <c r="I6" s="31" t="s">
        <v>351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213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352</v>
      </c>
      <c r="C9" s="8" t="s">
        <v>353</v>
      </c>
      <c r="D9" s="105">
        <v>3.9E-2</v>
      </c>
      <c r="E9" s="27">
        <f>E8*D9</f>
        <v>0.15541851000000001</v>
      </c>
      <c r="F9" s="27">
        <f>F8*D9</f>
        <v>0.12299156999999999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354</v>
      </c>
      <c r="C11" s="8" t="s">
        <v>301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95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355</v>
      </c>
      <c r="C12" s="8" t="s">
        <v>356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357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304</v>
      </c>
      <c r="C14" s="8" t="s">
        <v>358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2.3006417510044002</v>
      </c>
      <c r="I14" s="27">
        <f>H14</f>
        <v>2.3006417510044002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359</v>
      </c>
      <c r="C16" s="8" t="s">
        <v>360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361</v>
      </c>
    </row>
    <row r="17" spans="1:10" s="25" customFormat="1" ht="81.75" customHeight="1" x14ac:dyDescent="0.2">
      <c r="A17" s="32">
        <v>7</v>
      </c>
      <c r="B17" s="8" t="s">
        <v>359</v>
      </c>
      <c r="C17" s="8" t="s">
        <v>362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363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7.7710448710044</v>
      </c>
      <c r="I19" s="27">
        <f>SUM(I8:I18)</f>
        <v>109.80726562971</v>
      </c>
    </row>
    <row r="20" spans="1:10" s="25" customFormat="1" ht="51" customHeight="1" x14ac:dyDescent="0.2">
      <c r="A20" s="32">
        <v>9</v>
      </c>
      <c r="B20" s="8" t="s">
        <v>364</v>
      </c>
      <c r="C20" s="8" t="s">
        <v>225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0.23313134613013001</v>
      </c>
      <c r="I20" s="27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365</v>
      </c>
      <c r="D21" s="41"/>
      <c r="E21" s="27"/>
      <c r="F21" s="27"/>
      <c r="G21" s="27"/>
      <c r="H21" s="27"/>
      <c r="I21" s="27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366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367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368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369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9" t="s">
        <v>370</v>
      </c>
      <c r="O2" s="259"/>
    </row>
    <row r="3" spans="1:16" x14ac:dyDescent="0.25">
      <c r="A3" s="260" t="s">
        <v>371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5" spans="1:16" ht="37.5" customHeight="1" x14ac:dyDescent="0.25">
      <c r="A5" s="261" t="s">
        <v>372</v>
      </c>
      <c r="B5" s="264" t="s">
        <v>373</v>
      </c>
      <c r="C5" s="267" t="s">
        <v>374</v>
      </c>
      <c r="D5" s="270" t="s">
        <v>375</v>
      </c>
      <c r="E5" s="271"/>
      <c r="F5" s="271"/>
      <c r="G5" s="271"/>
      <c r="H5" s="271"/>
      <c r="I5" s="270" t="s">
        <v>376</v>
      </c>
      <c r="J5" s="271"/>
      <c r="K5" s="271"/>
      <c r="L5" s="271"/>
      <c r="M5" s="271"/>
      <c r="N5" s="271"/>
      <c r="O5" s="48" t="s">
        <v>377</v>
      </c>
    </row>
    <row r="6" spans="1:16" s="51" customFormat="1" ht="150" customHeight="1" x14ac:dyDescent="0.25">
      <c r="A6" s="262"/>
      <c r="B6" s="265"/>
      <c r="C6" s="268"/>
      <c r="D6" s="267" t="s">
        <v>378</v>
      </c>
      <c r="E6" s="272" t="s">
        <v>379</v>
      </c>
      <c r="F6" s="273"/>
      <c r="G6" s="274"/>
      <c r="H6" s="49" t="s">
        <v>380</v>
      </c>
      <c r="I6" s="275" t="s">
        <v>381</v>
      </c>
      <c r="J6" s="275" t="s">
        <v>378</v>
      </c>
      <c r="K6" s="276" t="s">
        <v>379</v>
      </c>
      <c r="L6" s="276"/>
      <c r="M6" s="276"/>
      <c r="N6" s="49" t="s">
        <v>380</v>
      </c>
      <c r="O6" s="50" t="s">
        <v>382</v>
      </c>
    </row>
    <row r="7" spans="1:16" s="51" customFormat="1" ht="30.75" customHeight="1" x14ac:dyDescent="0.25">
      <c r="A7" s="263"/>
      <c r="B7" s="266"/>
      <c r="C7" s="269"/>
      <c r="D7" s="269"/>
      <c r="E7" s="48" t="s">
        <v>77</v>
      </c>
      <c r="F7" s="48" t="s">
        <v>78</v>
      </c>
      <c r="G7" s="48" t="s">
        <v>43</v>
      </c>
      <c r="H7" s="52" t="s">
        <v>383</v>
      </c>
      <c r="I7" s="275"/>
      <c r="J7" s="275"/>
      <c r="K7" s="48" t="s">
        <v>77</v>
      </c>
      <c r="L7" s="48" t="s">
        <v>78</v>
      </c>
      <c r="M7" s="48" t="s">
        <v>43</v>
      </c>
      <c r="N7" s="52" t="s">
        <v>383</v>
      </c>
      <c r="O7" s="48" t="s">
        <v>384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61" t="s">
        <v>385</v>
      </c>
      <c r="C9" s="54" t="s">
        <v>386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263"/>
      <c r="C10" s="57" t="s">
        <v>387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61" t="s">
        <v>388</v>
      </c>
      <c r="C11" s="57" t="s">
        <v>389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263"/>
      <c r="C12" s="57" t="s">
        <v>390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61" t="s">
        <v>391</v>
      </c>
      <c r="C13" s="54" t="s">
        <v>392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263"/>
      <c r="C14" s="57" t="s">
        <v>393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394</v>
      </c>
      <c r="C15" s="57" t="s">
        <v>395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396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397</v>
      </c>
    </row>
    <row r="19" spans="1:15" ht="30.75" customHeight="1" x14ac:dyDescent="0.25">
      <c r="L19" s="69"/>
    </row>
    <row r="20" spans="1:15" ht="15" customHeight="1" outlineLevel="1" x14ac:dyDescent="0.25">
      <c r="G20" s="258" t="s">
        <v>398</v>
      </c>
      <c r="H20" s="258"/>
      <c r="I20" s="258"/>
      <c r="J20" s="258"/>
      <c r="K20" s="258"/>
      <c r="L20" s="258"/>
      <c r="M20" s="258"/>
      <c r="N20" s="258"/>
    </row>
    <row r="21" spans="1:15" ht="15.75" customHeight="1" outlineLevel="1" x14ac:dyDescent="0.25">
      <c r="G21" s="70"/>
      <c r="H21" s="70" t="s">
        <v>399</v>
      </c>
      <c r="I21" s="70" t="s">
        <v>400</v>
      </c>
      <c r="J21" s="70" t="s">
        <v>401</v>
      </c>
      <c r="K21" s="71" t="s">
        <v>402</v>
      </c>
      <c r="L21" s="70" t="s">
        <v>403</v>
      </c>
      <c r="M21" s="70" t="s">
        <v>404</v>
      </c>
      <c r="N21" s="70" t="s">
        <v>405</v>
      </c>
      <c r="O21" s="64"/>
    </row>
    <row r="22" spans="1:15" ht="15.75" customHeight="1" outlineLevel="1" x14ac:dyDescent="0.25">
      <c r="G22" s="256" t="s">
        <v>406</v>
      </c>
      <c r="H22" s="255">
        <v>6.09</v>
      </c>
      <c r="I22" s="257">
        <v>6.44</v>
      </c>
      <c r="J22" s="255">
        <v>5.77</v>
      </c>
      <c r="K22" s="257">
        <v>5.77</v>
      </c>
      <c r="L22" s="255">
        <v>5.23</v>
      </c>
      <c r="M22" s="255">
        <v>5.77</v>
      </c>
      <c r="N22" s="72">
        <v>6.29</v>
      </c>
      <c r="O22" t="s">
        <v>407</v>
      </c>
    </row>
    <row r="23" spans="1:15" ht="15.75" customHeight="1" outlineLevel="1" x14ac:dyDescent="0.25">
      <c r="G23" s="256"/>
      <c r="H23" s="255"/>
      <c r="I23" s="257"/>
      <c r="J23" s="255"/>
      <c r="K23" s="257"/>
      <c r="L23" s="255"/>
      <c r="M23" s="255"/>
      <c r="N23" s="72">
        <v>6.56</v>
      </c>
      <c r="O23" t="s">
        <v>408</v>
      </c>
    </row>
    <row r="24" spans="1:15" ht="15.75" customHeight="1" outlineLevel="1" x14ac:dyDescent="0.25">
      <c r="G24" s="73" t="s">
        <v>409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383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410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411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350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77" t="s">
        <v>412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</row>
    <row r="4" spans="1:18" ht="36.75" customHeight="1" x14ac:dyDescent="0.25">
      <c r="A4" s="261" t="s">
        <v>372</v>
      </c>
      <c r="B4" s="264" t="s">
        <v>373</v>
      </c>
      <c r="C4" s="267" t="s">
        <v>413</v>
      </c>
      <c r="D4" s="267" t="s">
        <v>414</v>
      </c>
      <c r="E4" s="270" t="s">
        <v>415</v>
      </c>
      <c r="F4" s="271"/>
      <c r="G4" s="271"/>
      <c r="H4" s="271"/>
      <c r="I4" s="271"/>
      <c r="J4" s="271"/>
      <c r="K4" s="271"/>
      <c r="L4" s="271"/>
      <c r="M4" s="271"/>
      <c r="N4" s="278" t="s">
        <v>416</v>
      </c>
      <c r="O4" s="279"/>
      <c r="P4" s="279"/>
      <c r="Q4" s="279"/>
      <c r="R4" s="280"/>
    </row>
    <row r="5" spans="1:18" ht="60" customHeight="1" x14ac:dyDescent="0.25">
      <c r="A5" s="262"/>
      <c r="B5" s="265"/>
      <c r="C5" s="268"/>
      <c r="D5" s="268"/>
      <c r="E5" s="275" t="s">
        <v>417</v>
      </c>
      <c r="F5" s="275" t="s">
        <v>418</v>
      </c>
      <c r="G5" s="272" t="s">
        <v>379</v>
      </c>
      <c r="H5" s="273"/>
      <c r="I5" s="273"/>
      <c r="J5" s="274"/>
      <c r="K5" s="275" t="s">
        <v>419</v>
      </c>
      <c r="L5" s="275"/>
      <c r="M5" s="275"/>
      <c r="N5" s="75" t="s">
        <v>420</v>
      </c>
      <c r="O5" s="75" t="s">
        <v>421</v>
      </c>
      <c r="P5" s="75" t="s">
        <v>422</v>
      </c>
      <c r="Q5" s="76" t="s">
        <v>423</v>
      </c>
      <c r="R5" s="75" t="s">
        <v>424</v>
      </c>
    </row>
    <row r="6" spans="1:18" ht="49.5" customHeight="1" x14ac:dyDescent="0.25">
      <c r="A6" s="263"/>
      <c r="B6" s="266"/>
      <c r="C6" s="269"/>
      <c r="D6" s="269"/>
      <c r="E6" s="275"/>
      <c r="F6" s="275"/>
      <c r="G6" s="48" t="s">
        <v>77</v>
      </c>
      <c r="H6" s="48" t="s">
        <v>78</v>
      </c>
      <c r="I6" s="48" t="s">
        <v>43</v>
      </c>
      <c r="J6" s="48" t="s">
        <v>350</v>
      </c>
      <c r="K6" s="48" t="s">
        <v>420</v>
      </c>
      <c r="L6" s="48" t="s">
        <v>421</v>
      </c>
      <c r="M6" s="48" t="s">
        <v>422</v>
      </c>
      <c r="N6" s="48" t="s">
        <v>425</v>
      </c>
      <c r="O6" s="48" t="s">
        <v>426</v>
      </c>
      <c r="P6" s="48" t="s">
        <v>427</v>
      </c>
      <c r="Q6" s="49" t="s">
        <v>428</v>
      </c>
      <c r="R6" s="48" t="s">
        <v>429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61">
        <v>1</v>
      </c>
      <c r="B9" s="261" t="s">
        <v>430</v>
      </c>
      <c r="C9" s="281" t="s">
        <v>386</v>
      </c>
      <c r="D9" s="54" t="s">
        <v>431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1695.3600215999998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3.3863775806945544E-2</v>
      </c>
      <c r="O9" s="56">
        <f t="shared" ref="O9:O22" si="2">L9/(G9+H9)</f>
        <v>0</v>
      </c>
      <c r="P9" s="56">
        <f t="shared" ref="P9:P22" si="3">M9/(G9+H9)</f>
        <v>1.6523182192919608E-2</v>
      </c>
      <c r="Q9" s="78">
        <v>0</v>
      </c>
      <c r="R9" s="79">
        <f>N9+O9+P9+Q9</f>
        <v>5.0386957999865152E-2</v>
      </c>
    </row>
    <row r="10" spans="1:18" ht="72.599999999999994" hidden="1" customHeight="1" x14ac:dyDescent="0.25">
      <c r="A10" s="263"/>
      <c r="B10" s="262"/>
      <c r="C10" s="282"/>
      <c r="D10" s="54" t="s">
        <v>432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13.442129999999999</v>
      </c>
      <c r="N10" s="56">
        <f t="shared" si="1"/>
        <v>4.5248786595058557E-2</v>
      </c>
      <c r="O10" s="56">
        <f t="shared" si="2"/>
        <v>0</v>
      </c>
      <c r="P10" s="56">
        <f t="shared" si="3"/>
        <v>2.0328274718868136E-2</v>
      </c>
      <c r="Q10" s="78">
        <v>0</v>
      </c>
      <c r="R10" s="79"/>
    </row>
    <row r="11" spans="1:18" ht="192.75" customHeight="1" x14ac:dyDescent="0.25">
      <c r="A11" s="261">
        <v>2</v>
      </c>
      <c r="B11" s="262"/>
      <c r="C11" s="281" t="s">
        <v>433</v>
      </c>
      <c r="D11" s="54" t="s">
        <v>431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246917.90759999998</v>
      </c>
      <c r="I11" s="55">
        <f>I12*F30</f>
        <v>174701.45580000003</v>
      </c>
      <c r="J11" s="55"/>
      <c r="K11" s="55">
        <f>K12*1.19*F33</f>
        <v>8486.4829769999997</v>
      </c>
      <c r="L11" s="55">
        <f>L12*1.19*F33</f>
        <v>11572.501647000001</v>
      </c>
      <c r="M11" s="55">
        <f>M12*1.266*F34</f>
        <v>3883.6190735999999</v>
      </c>
      <c r="N11" s="56">
        <f t="shared" si="1"/>
        <v>2.4476289311970878E-2</v>
      </c>
      <c r="O11" s="56">
        <f t="shared" si="2"/>
        <v>3.3376829853179302E-2</v>
      </c>
      <c r="P11" s="56">
        <f t="shared" si="3"/>
        <v>1.1200939692042456E-2</v>
      </c>
      <c r="Q11" s="78">
        <v>0</v>
      </c>
      <c r="R11" s="79">
        <f>N11+O11+P11+Q11</f>
        <v>6.9054058857192638E-2</v>
      </c>
    </row>
    <row r="12" spans="1:18" ht="100.9" hidden="1" customHeight="1" x14ac:dyDescent="0.25">
      <c r="A12" s="263"/>
      <c r="B12" s="263"/>
      <c r="C12" s="282"/>
      <c r="D12" s="54" t="s">
        <v>432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3.5605195194586513E-2</v>
      </c>
      <c r="O12" s="56">
        <f t="shared" si="2"/>
        <v>4.8552643203058285E-2</v>
      </c>
      <c r="P12" s="56">
        <f t="shared" si="3"/>
        <v>1.5002288893112708E-2</v>
      </c>
      <c r="Q12" s="78">
        <v>0</v>
      </c>
      <c r="R12" s="79"/>
    </row>
    <row r="13" spans="1:18" ht="49.15" customHeight="1" x14ac:dyDescent="0.25">
      <c r="A13" s="261">
        <v>3</v>
      </c>
      <c r="B13" s="261" t="s">
        <v>388</v>
      </c>
      <c r="C13" s="283" t="s">
        <v>389</v>
      </c>
      <c r="D13" s="54" t="s">
        <v>434</v>
      </c>
      <c r="E13" s="55">
        <v>170961.79</v>
      </c>
      <c r="F13" s="55">
        <f t="shared" si="0"/>
        <v>129121.52160000001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2500.7293079999995</v>
      </c>
      <c r="M13" s="55">
        <f>M14*1.266*G34</f>
        <v>200.53819800000002</v>
      </c>
      <c r="N13" s="56">
        <f t="shared" si="1"/>
        <v>1.5462031915832069E-2</v>
      </c>
      <c r="O13" s="56">
        <f t="shared" si="2"/>
        <v>1.936725401786157E-2</v>
      </c>
      <c r="P13" s="56">
        <f t="shared" si="3"/>
        <v>1.5530966140659234E-3</v>
      </c>
      <c r="Q13" s="78">
        <v>4.5614105389631997E-3</v>
      </c>
      <c r="R13" s="79">
        <f>N13+O13+P13+Q13</f>
        <v>4.0943793086722767E-2</v>
      </c>
    </row>
    <row r="14" spans="1:18" ht="57" hidden="1" customHeight="1" x14ac:dyDescent="0.25">
      <c r="A14" s="263"/>
      <c r="B14" s="262"/>
      <c r="C14" s="284"/>
      <c r="D14" s="54" t="s">
        <v>432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1.8789815748267949E-2</v>
      </c>
      <c r="O14" s="56">
        <f t="shared" si="2"/>
        <v>2.3535531198386989E-2</v>
      </c>
      <c r="P14" s="56">
        <f t="shared" si="3"/>
        <v>1.7740574705247278E-3</v>
      </c>
      <c r="Q14" s="78">
        <v>4.9753003421204997E-3</v>
      </c>
      <c r="R14" s="79"/>
    </row>
    <row r="15" spans="1:18" ht="67.900000000000006" customHeight="1" x14ac:dyDescent="0.25">
      <c r="A15" s="261">
        <v>4</v>
      </c>
      <c r="B15" s="262"/>
      <c r="C15" s="285" t="s">
        <v>390</v>
      </c>
      <c r="D15" s="57" t="s">
        <v>434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2.2525618000754994E-2</v>
      </c>
      <c r="O15" s="56">
        <f t="shared" si="2"/>
        <v>2.6866429814977371E-2</v>
      </c>
      <c r="P15" s="56">
        <f t="shared" si="3"/>
        <v>6.9359333128887765E-3</v>
      </c>
      <c r="Q15" s="78">
        <v>3.5515340532281999E-3</v>
      </c>
      <c r="R15" s="79">
        <f>N15+O15+P15+Q15</f>
        <v>5.9879515181849342E-2</v>
      </c>
    </row>
    <row r="16" spans="1:18" ht="67.900000000000006" hidden="1" customHeight="1" x14ac:dyDescent="0.25">
      <c r="A16" s="263"/>
      <c r="B16" s="263"/>
      <c r="C16" s="286"/>
      <c r="D16" s="57" t="s">
        <v>432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2.8517217139516222E-2</v>
      </c>
      <c r="O16" s="56">
        <f t="shared" si="2"/>
        <v>3.4012611298873757E-2</v>
      </c>
      <c r="P16" s="56">
        <f t="shared" si="3"/>
        <v>8.084861154802201E-3</v>
      </c>
      <c r="Q16" s="78">
        <v>3.8737899135989E-3</v>
      </c>
      <c r="R16" s="79"/>
    </row>
    <row r="17" spans="1:18" ht="67.900000000000006" customHeight="1" x14ac:dyDescent="0.25">
      <c r="A17" s="261">
        <v>5</v>
      </c>
      <c r="B17" s="276" t="s">
        <v>391</v>
      </c>
      <c r="C17" s="281" t="s">
        <v>435</v>
      </c>
      <c r="D17" s="54" t="s">
        <v>436</v>
      </c>
      <c r="E17" s="55">
        <v>561932.85</v>
      </c>
      <c r="F17" s="55">
        <f>G17+H17+I17</f>
        <v>399667.21620000002</v>
      </c>
      <c r="G17" s="55">
        <f>G18*I28</f>
        <v>163785.29599999997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1734.8322096000002</v>
      </c>
      <c r="N17" s="56">
        <f t="shared" si="1"/>
        <v>6.1677626090981597E-2</v>
      </c>
      <c r="O17" s="56">
        <f t="shared" si="2"/>
        <v>0</v>
      </c>
      <c r="P17" s="56">
        <f t="shared" si="3"/>
        <v>5.5684105147574799E-3</v>
      </c>
      <c r="Q17" s="78">
        <v>5.5643872525604002E-3</v>
      </c>
      <c r="R17" s="79">
        <f>N17+O17+P17+Q17</f>
        <v>7.2810423858299472E-2</v>
      </c>
    </row>
    <row r="18" spans="1:18" ht="67.900000000000006" hidden="1" customHeight="1" x14ac:dyDescent="0.25">
      <c r="A18" s="263"/>
      <c r="B18" s="276"/>
      <c r="C18" s="282"/>
      <c r="D18" s="54" t="s">
        <v>432</v>
      </c>
      <c r="E18" s="55">
        <v>94393.09</v>
      </c>
      <c r="F18" s="55">
        <f>G18+H18+I18</f>
        <v>69651.209999999992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8.3321545724440615E-2</v>
      </c>
      <c r="O18" s="56">
        <f t="shared" si="2"/>
        <v>0</v>
      </c>
      <c r="P18" s="56">
        <f t="shared" si="3"/>
        <v>7.0000052993284935E-3</v>
      </c>
      <c r="Q18" s="78">
        <v>9.4728844648146997E-3</v>
      </c>
      <c r="R18" s="79"/>
    </row>
    <row r="19" spans="1:18" ht="67.900000000000006" customHeight="1" x14ac:dyDescent="0.25">
      <c r="A19" s="261">
        <v>6</v>
      </c>
      <c r="B19" s="276"/>
      <c r="C19" s="281" t="s">
        <v>393</v>
      </c>
      <c r="D19" s="57" t="s">
        <v>434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4.0112401119908464E-2</v>
      </c>
      <c r="O19" s="56">
        <f t="shared" si="2"/>
        <v>0</v>
      </c>
      <c r="P19" s="56">
        <f t="shared" si="3"/>
        <v>5.2015534168579755E-3</v>
      </c>
      <c r="Q19" s="78">
        <v>5.1286902198045999E-3</v>
      </c>
      <c r="R19" s="79">
        <f>N19+O19+P19+Q19</f>
        <v>5.0442644756571037E-2</v>
      </c>
    </row>
    <row r="20" spans="1:18" ht="67.900000000000006" hidden="1" customHeight="1" x14ac:dyDescent="0.25">
      <c r="A20" s="263"/>
      <c r="B20" s="276"/>
      <c r="C20" s="282"/>
      <c r="D20" s="57" t="s">
        <v>432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4.7553687712674694E-2</v>
      </c>
      <c r="O20" s="56">
        <f t="shared" si="2"/>
        <v>0</v>
      </c>
      <c r="P20" s="56">
        <f t="shared" si="3"/>
        <v>5.685113158038109E-3</v>
      </c>
      <c r="Q20" s="78">
        <v>5.5940533914911996E-3</v>
      </c>
      <c r="R20" s="79"/>
    </row>
    <row r="21" spans="1:18" ht="67.900000000000006" customHeight="1" x14ac:dyDescent="0.25">
      <c r="A21" s="261">
        <v>7</v>
      </c>
      <c r="B21" s="261" t="s">
        <v>394</v>
      </c>
      <c r="C21" s="281" t="s">
        <v>395</v>
      </c>
      <c r="D21" s="57" t="s">
        <v>437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201852.46120000002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11514.883123800002</v>
      </c>
      <c r="N21" s="56">
        <f t="shared" si="1"/>
        <v>8.0473539343916163E-3</v>
      </c>
      <c r="O21" s="56">
        <f t="shared" si="2"/>
        <v>1.2071027027925754E-2</v>
      </c>
      <c r="P21" s="56">
        <f t="shared" si="3"/>
        <v>1.8978730522309735E-3</v>
      </c>
      <c r="Q21" s="78">
        <v>5.9210415358545E-4</v>
      </c>
      <c r="R21" s="79">
        <f>N21+O21+P21+Q21</f>
        <v>2.2608358168133794E-2</v>
      </c>
    </row>
    <row r="22" spans="1:18" ht="67.900000000000006" hidden="1" customHeight="1" x14ac:dyDescent="0.25">
      <c r="A22" s="263"/>
      <c r="B22" s="263"/>
      <c r="C22" s="282"/>
      <c r="D22" s="80" t="s">
        <v>432</v>
      </c>
      <c r="E22" s="81">
        <v>2195184.4700000002</v>
      </c>
      <c r="F22" s="81">
        <f>G22+H22+I22+J22</f>
        <v>981651.63000000012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1.1115444551007637E-2</v>
      </c>
      <c r="O22" s="82">
        <f t="shared" si="2"/>
        <v>1.6673161475998496E-2</v>
      </c>
      <c r="P22" s="82">
        <f t="shared" si="3"/>
        <v>2.4393737656901652E-3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438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2.9452156597255023E-2</v>
      </c>
      <c r="O23" s="63">
        <f>(O9+O11+O13+O15+O17+O19+O21)/7</f>
        <v>1.3097362959134858E-2</v>
      </c>
      <c r="P23" s="63">
        <f>(P9+P11+P13+P15+P17+P19+P21)/7</f>
        <v>6.9829983993947428E-3</v>
      </c>
      <c r="Q23" s="63">
        <f>(Q9+Q11+Q13+Q15+Q17+Q19+Q21)/7</f>
        <v>2.7711608883059786E-3</v>
      </c>
      <c r="R23" s="63">
        <f>N23+O23+P23+Q23</f>
        <v>5.2303678844090602E-2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87" t="s">
        <v>439</v>
      </c>
      <c r="E26" s="287"/>
      <c r="F26" s="287"/>
      <c r="G26" s="287"/>
      <c r="H26" s="287"/>
      <c r="I26" s="287"/>
      <c r="J26" s="287"/>
      <c r="K26" s="287"/>
      <c r="L26" s="69"/>
      <c r="R26" s="87"/>
    </row>
    <row r="27" spans="1:18" outlineLevel="1" x14ac:dyDescent="0.25">
      <c r="D27" s="88"/>
      <c r="E27" s="88" t="s">
        <v>399</v>
      </c>
      <c r="F27" s="88" t="s">
        <v>400</v>
      </c>
      <c r="G27" s="88" t="s">
        <v>401</v>
      </c>
      <c r="H27" s="89" t="s">
        <v>402</v>
      </c>
      <c r="I27" s="89" t="s">
        <v>403</v>
      </c>
      <c r="J27" s="89" t="s">
        <v>404</v>
      </c>
      <c r="K27" s="60" t="s">
        <v>405</v>
      </c>
    </row>
    <row r="28" spans="1:18" outlineLevel="1" x14ac:dyDescent="0.25">
      <c r="D28" s="288" t="s">
        <v>406</v>
      </c>
      <c r="E28" s="290">
        <v>6.09</v>
      </c>
      <c r="F28" s="292">
        <v>6.63</v>
      </c>
      <c r="G28" s="290">
        <v>5.77</v>
      </c>
      <c r="H28" s="294">
        <v>5.77</v>
      </c>
      <c r="I28" s="294">
        <v>6.35</v>
      </c>
      <c r="J28" s="290">
        <v>5.77</v>
      </c>
      <c r="K28" s="90">
        <v>6.29</v>
      </c>
      <c r="L28" t="s">
        <v>407</v>
      </c>
    </row>
    <row r="29" spans="1:18" outlineLevel="1" x14ac:dyDescent="0.25">
      <c r="D29" s="289"/>
      <c r="E29" s="291"/>
      <c r="F29" s="293"/>
      <c r="G29" s="291"/>
      <c r="H29" s="295"/>
      <c r="I29" s="295"/>
      <c r="J29" s="291"/>
      <c r="K29" s="90">
        <v>6.56</v>
      </c>
      <c r="L29" t="s">
        <v>408</v>
      </c>
    </row>
    <row r="30" spans="1:18" outlineLevel="1" x14ac:dyDescent="0.25">
      <c r="D30" s="91" t="s">
        <v>409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88" t="s">
        <v>383</v>
      </c>
      <c r="E31" s="290">
        <v>11.37</v>
      </c>
      <c r="F31" s="292">
        <v>13.56</v>
      </c>
      <c r="G31" s="290">
        <v>15.91</v>
      </c>
      <c r="H31" s="294">
        <v>15.91</v>
      </c>
      <c r="I31" s="294">
        <v>14.03</v>
      </c>
      <c r="J31" s="290">
        <v>15.91</v>
      </c>
      <c r="K31" s="90">
        <v>8.2899999999999991</v>
      </c>
      <c r="L31" t="s">
        <v>407</v>
      </c>
    </row>
    <row r="32" spans="1:18" outlineLevel="1" x14ac:dyDescent="0.25">
      <c r="D32" s="289"/>
      <c r="E32" s="291"/>
      <c r="F32" s="293"/>
      <c r="G32" s="291"/>
      <c r="H32" s="295"/>
      <c r="I32" s="295"/>
      <c r="J32" s="291"/>
      <c r="K32" s="90">
        <v>11.84</v>
      </c>
      <c r="L32" t="s">
        <v>408</v>
      </c>
    </row>
    <row r="33" spans="4:12" ht="15" customHeight="1" outlineLevel="1" x14ac:dyDescent="0.25">
      <c r="D33" s="92" t="s">
        <v>410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440</v>
      </c>
    </row>
    <row r="34" spans="4:12" outlineLevel="1" x14ac:dyDescent="0.25">
      <c r="D34" s="92" t="s">
        <v>411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440</v>
      </c>
    </row>
    <row r="35" spans="4:12" outlineLevel="1" x14ac:dyDescent="0.25">
      <c r="D35" s="91" t="s">
        <v>350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7" t="s">
        <v>10</v>
      </c>
      <c r="B2" s="207"/>
      <c r="C2" s="207"/>
      <c r="D2" s="207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0"/>
    </row>
    <row r="5" spans="1:4" x14ac:dyDescent="0.25">
      <c r="A5" s="5"/>
      <c r="B5" s="1"/>
      <c r="C5" s="1"/>
    </row>
    <row r="6" spans="1:4" x14ac:dyDescent="0.25">
      <c r="A6" s="207" t="s">
        <v>12</v>
      </c>
      <c r="B6" s="207"/>
      <c r="C6" s="207"/>
      <c r="D6" s="207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1" t="s">
        <v>5</v>
      </c>
      <c r="B15" s="212" t="s">
        <v>15</v>
      </c>
      <c r="C15" s="212"/>
      <c r="D15" s="212"/>
    </row>
    <row r="16" spans="1:4" x14ac:dyDescent="0.25">
      <c r="A16" s="211"/>
      <c r="B16" s="211" t="s">
        <v>17</v>
      </c>
      <c r="C16" s="212" t="s">
        <v>28</v>
      </c>
      <c r="D16" s="212"/>
    </row>
    <row r="17" spans="1:4" ht="39" customHeight="1" x14ac:dyDescent="0.25">
      <c r="A17" s="211"/>
      <c r="B17" s="211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3" t="s">
        <v>29</v>
      </c>
      <c r="B2" s="213"/>
      <c r="C2" s="213"/>
      <c r="D2" s="213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32"/>
  <sheetViews>
    <sheetView tabSelected="1" view="pageBreakPreview" zoomScale="70" zoomScaleNormal="55" workbookViewId="0">
      <selection activeCell="D24" sqref="D24"/>
    </sheetView>
  </sheetViews>
  <sheetFormatPr defaultColWidth="9.140625" defaultRowHeight="15.75" x14ac:dyDescent="0.25"/>
  <cols>
    <col min="1" max="2" width="9.140625" style="117"/>
    <col min="3" max="3" width="36.85546875" style="117" customWidth="1"/>
    <col min="4" max="4" width="39.42578125" style="117" customWidth="1"/>
    <col min="5" max="6" width="36.5703125" style="117" hidden="1" customWidth="1"/>
    <col min="7" max="11" width="9.140625" style="117"/>
    <col min="12" max="12" width="14.7109375" style="117" customWidth="1"/>
    <col min="13" max="13" width="17.7109375" style="117" customWidth="1"/>
    <col min="14" max="14" width="9.140625" style="117"/>
  </cols>
  <sheetData>
    <row r="3" spans="2:6" x14ac:dyDescent="0.25">
      <c r="B3" s="214" t="s">
        <v>45</v>
      </c>
      <c r="C3" s="214"/>
      <c r="D3" s="214"/>
      <c r="E3" s="214"/>
      <c r="F3" s="214"/>
    </row>
    <row r="4" spans="2:6" x14ac:dyDescent="0.25">
      <c r="B4" s="215" t="s">
        <v>46</v>
      </c>
      <c r="C4" s="215"/>
      <c r="D4" s="215"/>
      <c r="E4" s="215"/>
      <c r="F4" s="215"/>
    </row>
    <row r="5" spans="2:6" x14ac:dyDescent="0.25">
      <c r="B5" s="118"/>
      <c r="C5" s="118"/>
      <c r="D5" s="118"/>
      <c r="E5" s="118"/>
      <c r="F5" s="118"/>
    </row>
    <row r="6" spans="2:6" x14ac:dyDescent="0.25">
      <c r="B6" s="118"/>
      <c r="C6" s="118"/>
      <c r="D6" s="118"/>
      <c r="E6" s="118"/>
      <c r="F6" s="118"/>
    </row>
    <row r="7" spans="2:6" ht="48.75" customHeight="1" x14ac:dyDescent="0.25">
      <c r="B7" s="216" t="s">
        <v>443</v>
      </c>
      <c r="C7" s="216"/>
      <c r="D7" s="216"/>
      <c r="E7" s="216"/>
      <c r="F7" s="216"/>
    </row>
    <row r="8" spans="2:6" ht="31.5" customHeight="1" x14ac:dyDescent="0.25">
      <c r="B8" s="216" t="s">
        <v>457</v>
      </c>
      <c r="C8" s="216"/>
      <c r="D8" s="216"/>
      <c r="E8" s="216"/>
      <c r="F8" s="216"/>
    </row>
    <row r="9" spans="2:6" x14ac:dyDescent="0.25">
      <c r="B9" s="216" t="s">
        <v>441</v>
      </c>
      <c r="C9" s="216"/>
      <c r="D9" s="216"/>
      <c r="E9" s="216"/>
      <c r="F9" s="216"/>
    </row>
    <row r="10" spans="2:6" x14ac:dyDescent="0.25">
      <c r="B10" s="175"/>
    </row>
    <row r="11" spans="2:6" x14ac:dyDescent="0.25">
      <c r="B11" s="134" t="s">
        <v>33</v>
      </c>
      <c r="C11" s="134" t="s">
        <v>47</v>
      </c>
      <c r="D11" s="134" t="s">
        <v>48</v>
      </c>
      <c r="E11" s="119"/>
      <c r="F11" s="119"/>
    </row>
    <row r="12" spans="2:6" ht="31.5" customHeight="1" x14ac:dyDescent="0.25">
      <c r="B12" s="134">
        <v>1</v>
      </c>
      <c r="C12" s="119" t="s">
        <v>49</v>
      </c>
      <c r="D12" s="134" t="s">
        <v>450</v>
      </c>
      <c r="E12" s="119"/>
      <c r="F12" s="119"/>
    </row>
    <row r="13" spans="2:6" ht="31.5" customHeight="1" x14ac:dyDescent="0.25">
      <c r="B13" s="134">
        <v>2</v>
      </c>
      <c r="C13" s="119" t="s">
        <v>50</v>
      </c>
      <c r="D13" s="134" t="s">
        <v>451</v>
      </c>
      <c r="E13" s="119"/>
      <c r="F13" s="119"/>
    </row>
    <row r="14" spans="2:6" x14ac:dyDescent="0.25">
      <c r="B14" s="134">
        <v>3</v>
      </c>
      <c r="C14" s="119" t="s">
        <v>51</v>
      </c>
      <c r="D14" s="134" t="s">
        <v>449</v>
      </c>
      <c r="E14" s="119"/>
      <c r="F14" s="119"/>
    </row>
    <row r="15" spans="2:6" x14ac:dyDescent="0.25">
      <c r="B15" s="134">
        <v>4</v>
      </c>
      <c r="C15" s="119" t="s">
        <v>52</v>
      </c>
      <c r="D15" s="134">
        <v>1</v>
      </c>
      <c r="E15" s="115"/>
      <c r="F15" s="115"/>
    </row>
    <row r="16" spans="2:6" ht="110.25" customHeight="1" x14ac:dyDescent="0.25">
      <c r="B16" s="134">
        <v>5</v>
      </c>
      <c r="C16" s="120" t="s">
        <v>53</v>
      </c>
      <c r="D16" s="115" t="s">
        <v>54</v>
      </c>
      <c r="E16" s="119"/>
      <c r="F16" s="119"/>
    </row>
    <row r="17" spans="2:12" ht="78.75" customHeight="1" x14ac:dyDescent="0.25">
      <c r="B17" s="134">
        <v>6</v>
      </c>
      <c r="C17" s="120" t="s">
        <v>55</v>
      </c>
      <c r="D17" s="311">
        <v>1352.9505164</v>
      </c>
      <c r="E17" s="121"/>
      <c r="F17" s="121"/>
    </row>
    <row r="18" spans="2:12" x14ac:dyDescent="0.25">
      <c r="B18" s="122" t="s">
        <v>56</v>
      </c>
      <c r="C18" s="119" t="s">
        <v>57</v>
      </c>
      <c r="D18" s="311">
        <v>428.12563399999993</v>
      </c>
      <c r="E18" s="121"/>
      <c r="F18" s="121"/>
    </row>
    <row r="19" spans="2:12" ht="15.75" customHeight="1" x14ac:dyDescent="0.25">
      <c r="B19" s="122" t="s">
        <v>58</v>
      </c>
      <c r="C19" s="119" t="s">
        <v>59</v>
      </c>
      <c r="D19" s="311">
        <v>924.82488239999998</v>
      </c>
      <c r="E19" s="121"/>
      <c r="F19" s="121"/>
    </row>
    <row r="20" spans="2:12" ht="16.5" customHeight="1" x14ac:dyDescent="0.25">
      <c r="B20" s="122" t="s">
        <v>60</v>
      </c>
      <c r="C20" s="119" t="s">
        <v>61</v>
      </c>
      <c r="D20" s="311"/>
      <c r="E20" s="121"/>
      <c r="F20" s="121"/>
      <c r="L20" s="183"/>
    </row>
    <row r="21" spans="2:12" ht="35.25" customHeight="1" x14ac:dyDescent="0.25">
      <c r="B21" s="122" t="s">
        <v>62</v>
      </c>
      <c r="C21" s="123" t="s">
        <v>63</v>
      </c>
      <c r="D21" s="311"/>
      <c r="E21" s="121"/>
      <c r="F21" s="121"/>
    </row>
    <row r="22" spans="2:12" x14ac:dyDescent="0.25">
      <c r="B22" s="134">
        <v>7</v>
      </c>
      <c r="C22" s="123" t="s">
        <v>64</v>
      </c>
      <c r="D22" s="298" t="s">
        <v>458</v>
      </c>
      <c r="E22" s="134"/>
      <c r="F22" s="121"/>
      <c r="G22" s="191"/>
    </row>
    <row r="23" spans="2:12" ht="123" customHeight="1" x14ac:dyDescent="0.25">
      <c r="B23" s="134">
        <v>8</v>
      </c>
      <c r="C23" s="124" t="s">
        <v>65</v>
      </c>
      <c r="D23" s="311">
        <v>1352.9505164</v>
      </c>
      <c r="E23" s="121"/>
      <c r="F23" s="125"/>
    </row>
    <row r="24" spans="2:12" ht="60.75" customHeight="1" x14ac:dyDescent="0.25">
      <c r="B24" s="134">
        <v>9</v>
      </c>
      <c r="C24" s="120" t="s">
        <v>66</v>
      </c>
      <c r="D24" s="311">
        <v>1352.9505164</v>
      </c>
      <c r="E24" s="121"/>
      <c r="F24" s="121"/>
    </row>
    <row r="25" spans="2:12" ht="45" customHeight="1" x14ac:dyDescent="0.25">
      <c r="B25" s="134">
        <v>10</v>
      </c>
      <c r="C25" s="119" t="s">
        <v>67</v>
      </c>
      <c r="D25" s="119"/>
      <c r="E25" s="119"/>
      <c r="F25" s="119"/>
    </row>
    <row r="26" spans="2:12" x14ac:dyDescent="0.25">
      <c r="B26" s="126"/>
      <c r="C26" s="127"/>
      <c r="D26" s="127"/>
      <c r="E26" s="127"/>
      <c r="F26" s="127"/>
    </row>
    <row r="27" spans="2:12" ht="37.5" customHeight="1" x14ac:dyDescent="0.25">
      <c r="B27" s="128"/>
    </row>
    <row r="28" spans="2:12" x14ac:dyDescent="0.25">
      <c r="B28" s="117" t="s">
        <v>68</v>
      </c>
    </row>
    <row r="29" spans="2:12" x14ac:dyDescent="0.25">
      <c r="B29" s="128" t="s">
        <v>69</v>
      </c>
    </row>
    <row r="31" spans="2:12" x14ac:dyDescent="0.25">
      <c r="B31" s="117" t="s">
        <v>70</v>
      </c>
    </row>
    <row r="32" spans="2:12" x14ac:dyDescent="0.25">
      <c r="B32" s="128" t="s">
        <v>71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M39"/>
  <sheetViews>
    <sheetView view="pageBreakPreview" zoomScale="70" zoomScaleNormal="70" workbookViewId="0">
      <selection activeCell="F13" sqref="F13:G13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18" style="117" customWidth="1"/>
    <col min="12" max="12" width="15.7109375" style="117" customWidth="1"/>
    <col min="13" max="13" width="9.140625" style="117"/>
  </cols>
  <sheetData>
    <row r="3" spans="1:13" x14ac:dyDescent="0.25">
      <c r="B3" s="214" t="s">
        <v>72</v>
      </c>
      <c r="C3" s="214"/>
      <c r="D3" s="214"/>
      <c r="E3" s="214"/>
      <c r="F3" s="214"/>
      <c r="G3" s="214"/>
      <c r="H3" s="214"/>
      <c r="I3" s="214"/>
      <c r="J3" s="214"/>
      <c r="K3" s="128"/>
    </row>
    <row r="4" spans="1:13" x14ac:dyDescent="0.25">
      <c r="B4" s="215" t="s">
        <v>73</v>
      </c>
      <c r="C4" s="215"/>
      <c r="D4" s="215"/>
      <c r="E4" s="215"/>
      <c r="F4" s="215"/>
      <c r="G4" s="215"/>
      <c r="H4" s="215"/>
      <c r="I4" s="215"/>
      <c r="J4" s="215"/>
      <c r="K4" s="215"/>
    </row>
    <row r="5" spans="1:13" x14ac:dyDescent="0.25">
      <c r="B5" s="118"/>
      <c r="C5" s="118"/>
      <c r="D5" s="118"/>
      <c r="E5" s="118"/>
      <c r="F5" s="118"/>
      <c r="G5" s="118"/>
      <c r="H5" s="118"/>
      <c r="I5" s="118"/>
      <c r="J5" s="118"/>
      <c r="K5" s="118"/>
    </row>
    <row r="6" spans="1:13" ht="30" customHeight="1" x14ac:dyDescent="0.25">
      <c r="B6" s="217" t="s">
        <v>443</v>
      </c>
      <c r="C6" s="217"/>
      <c r="D6" s="217"/>
      <c r="E6" s="217"/>
      <c r="F6" s="217"/>
      <c r="G6" s="217"/>
      <c r="H6" s="217"/>
      <c r="I6" s="217"/>
      <c r="J6" s="217"/>
      <c r="K6" s="128"/>
      <c r="L6" s="173"/>
    </row>
    <row r="7" spans="1:13" x14ac:dyDescent="0.25">
      <c r="B7" s="216" t="s">
        <v>441</v>
      </c>
      <c r="C7" s="216"/>
      <c r="D7" s="216"/>
      <c r="E7" s="216"/>
      <c r="F7" s="216"/>
      <c r="G7" s="216"/>
      <c r="H7" s="216"/>
      <c r="I7" s="216"/>
      <c r="J7" s="216"/>
      <c r="K7" s="216"/>
      <c r="L7" s="173"/>
    </row>
    <row r="8" spans="1:13" x14ac:dyDescent="0.25">
      <c r="B8" s="175"/>
    </row>
    <row r="9" spans="1:13" ht="15.75" customHeight="1" x14ac:dyDescent="0.25">
      <c r="A9" s="296"/>
      <c r="B9" s="297" t="s">
        <v>33</v>
      </c>
      <c r="C9" s="297" t="s">
        <v>74</v>
      </c>
      <c r="D9" s="297" t="s">
        <v>453</v>
      </c>
      <c r="E9" s="297"/>
      <c r="F9" s="297"/>
      <c r="G9" s="297"/>
      <c r="H9" s="297"/>
      <c r="I9" s="297"/>
      <c r="J9" s="297"/>
      <c r="K9" s="296"/>
      <c r="L9" s="296"/>
      <c r="M9"/>
    </row>
    <row r="10" spans="1:13" ht="15.75" customHeight="1" x14ac:dyDescent="0.25">
      <c r="A10" s="296"/>
      <c r="B10" s="297"/>
      <c r="C10" s="297"/>
      <c r="D10" s="297" t="s">
        <v>75</v>
      </c>
      <c r="E10" s="297" t="s">
        <v>76</v>
      </c>
      <c r="F10" s="297" t="s">
        <v>454</v>
      </c>
      <c r="G10" s="297"/>
      <c r="H10" s="297"/>
      <c r="I10" s="297"/>
      <c r="J10" s="297"/>
      <c r="K10" s="296"/>
      <c r="L10" s="296"/>
      <c r="M10"/>
    </row>
    <row r="11" spans="1:13" ht="83.25" customHeight="1" x14ac:dyDescent="0.25">
      <c r="A11" s="296"/>
      <c r="B11" s="297"/>
      <c r="C11" s="297"/>
      <c r="D11" s="297"/>
      <c r="E11" s="297"/>
      <c r="F11" s="298" t="s">
        <v>77</v>
      </c>
      <c r="G11" s="298" t="s">
        <v>78</v>
      </c>
      <c r="H11" s="298" t="s">
        <v>43</v>
      </c>
      <c r="I11" s="298" t="s">
        <v>79</v>
      </c>
      <c r="J11" s="298" t="s">
        <v>80</v>
      </c>
      <c r="K11" s="296"/>
      <c r="L11" s="296"/>
      <c r="M11"/>
    </row>
    <row r="12" spans="1:13" ht="49.5" customHeight="1" x14ac:dyDescent="0.25">
      <c r="A12" s="296"/>
      <c r="B12" s="299">
        <v>1</v>
      </c>
      <c r="C12" s="300" t="s">
        <v>456</v>
      </c>
      <c r="D12" s="301"/>
      <c r="E12" s="302"/>
      <c r="F12" s="303">
        <v>428.12563399999993</v>
      </c>
      <c r="G12" s="304"/>
      <c r="H12" s="305">
        <v>924.82488239999998</v>
      </c>
      <c r="I12" s="305"/>
      <c r="J12" s="306">
        <v>1352.9505164</v>
      </c>
      <c r="K12" s="296"/>
      <c r="L12" s="296"/>
      <c r="M12"/>
    </row>
    <row r="13" spans="1:13" ht="15.75" customHeight="1" x14ac:dyDescent="0.25">
      <c r="A13" s="296"/>
      <c r="B13" s="307" t="s">
        <v>81</v>
      </c>
      <c r="C13" s="307"/>
      <c r="D13" s="307"/>
      <c r="E13" s="307"/>
      <c r="F13" s="308">
        <v>428.12563399999993</v>
      </c>
      <c r="G13" s="309"/>
      <c r="H13" s="310">
        <v>924.82488239999998</v>
      </c>
      <c r="I13" s="310"/>
      <c r="J13" s="310">
        <v>1352.9505164</v>
      </c>
      <c r="K13" s="296"/>
      <c r="L13" s="296"/>
      <c r="M13"/>
    </row>
    <row r="14" spans="1:13" ht="28.5" customHeight="1" x14ac:dyDescent="0.25">
      <c r="A14" s="296"/>
      <c r="B14" s="307" t="s">
        <v>455</v>
      </c>
      <c r="C14" s="307"/>
      <c r="D14" s="307"/>
      <c r="E14" s="307"/>
      <c r="F14" s="308">
        <v>428.12563399999993</v>
      </c>
      <c r="G14" s="309"/>
      <c r="H14" s="310">
        <v>924.82488239999998</v>
      </c>
      <c r="I14" s="310"/>
      <c r="J14" s="310">
        <v>1352.9505164</v>
      </c>
      <c r="K14" s="296"/>
      <c r="L14" s="296"/>
      <c r="M14"/>
    </row>
    <row r="15" spans="1:13" x14ac:dyDescent="0.25">
      <c r="B15" s="175"/>
    </row>
    <row r="20" spans="2:2" x14ac:dyDescent="0.25">
      <c r="B20" s="117" t="s">
        <v>68</v>
      </c>
    </row>
    <row r="21" spans="2:2" x14ac:dyDescent="0.25">
      <c r="B21" s="128" t="s">
        <v>69</v>
      </c>
    </row>
    <row r="23" spans="2:2" x14ac:dyDescent="0.25">
      <c r="B23" s="117" t="s">
        <v>70</v>
      </c>
    </row>
    <row r="24" spans="2:2" x14ac:dyDescent="0.25">
      <c r="B24" s="128" t="s">
        <v>71</v>
      </c>
    </row>
    <row r="39" spans="9:9" x14ac:dyDescent="0.25">
      <c r="I39" s="181"/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66"/>
  <sheetViews>
    <sheetView view="pageBreakPreview" topLeftCell="A10" workbookViewId="0">
      <selection activeCell="G30" sqref="G30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62" customWidth="1"/>
    <col min="6" max="6" width="20.7109375" style="117" customWidth="1"/>
    <col min="7" max="7" width="16.140625" style="117" customWidth="1"/>
    <col min="8" max="8" width="16.7109375" style="117" customWidth="1"/>
    <col min="9" max="9" width="9.140625" style="117"/>
    <col min="10" max="10" width="10.140625" style="117" customWidth="1"/>
    <col min="11" max="11" width="14" style="117" customWidth="1"/>
    <col min="12" max="12" width="9.140625" style="117"/>
  </cols>
  <sheetData>
    <row r="2" spans="1:12" x14ac:dyDescent="0.25">
      <c r="A2" s="214" t="s">
        <v>82</v>
      </c>
      <c r="B2" s="214"/>
      <c r="C2" s="214"/>
      <c r="D2" s="214"/>
      <c r="E2" s="214"/>
      <c r="F2" s="214"/>
      <c r="G2" s="214"/>
      <c r="H2" s="214"/>
    </row>
    <row r="3" spans="1:12" x14ac:dyDescent="0.25">
      <c r="A3" s="215" t="s">
        <v>83</v>
      </c>
      <c r="B3" s="215"/>
      <c r="C3" s="215"/>
      <c r="D3" s="215"/>
      <c r="E3" s="215"/>
      <c r="F3" s="215"/>
      <c r="G3" s="215"/>
      <c r="H3" s="215"/>
    </row>
    <row r="4" spans="1:12" x14ac:dyDescent="0.25">
      <c r="A4" s="175"/>
    </row>
    <row r="5" spans="1:12" ht="41.25" customHeight="1" x14ac:dyDescent="0.25">
      <c r="A5" s="217" t="s">
        <v>444</v>
      </c>
      <c r="B5" s="217"/>
      <c r="C5" s="217"/>
      <c r="D5" s="217"/>
      <c r="E5" s="217"/>
      <c r="F5" s="217"/>
      <c r="G5" s="217"/>
      <c r="H5" s="217"/>
    </row>
    <row r="6" spans="1:12" x14ac:dyDescent="0.25">
      <c r="A6" s="163"/>
      <c r="B6" s="163"/>
      <c r="C6" s="163"/>
      <c r="D6" s="163"/>
      <c r="E6" s="118"/>
      <c r="F6" s="163"/>
      <c r="G6" s="163"/>
      <c r="H6" s="163"/>
    </row>
    <row r="7" spans="1:12" ht="38.25" customHeight="1" x14ac:dyDescent="0.25">
      <c r="A7" s="218" t="s">
        <v>84</v>
      </c>
      <c r="B7" s="218" t="s">
        <v>85</v>
      </c>
      <c r="C7" s="218" t="s">
        <v>86</v>
      </c>
      <c r="D7" s="218" t="s">
        <v>87</v>
      </c>
      <c r="E7" s="218" t="s">
        <v>88</v>
      </c>
      <c r="F7" s="218" t="s">
        <v>89</v>
      </c>
      <c r="G7" s="218" t="s">
        <v>90</v>
      </c>
      <c r="H7" s="218"/>
    </row>
    <row r="8" spans="1:12" ht="40.5" customHeight="1" x14ac:dyDescent="0.25">
      <c r="A8" s="218"/>
      <c r="B8" s="218"/>
      <c r="C8" s="218"/>
      <c r="D8" s="218"/>
      <c r="E8" s="218"/>
      <c r="F8" s="218"/>
      <c r="G8" s="134" t="s">
        <v>91</v>
      </c>
      <c r="H8" s="134" t="s">
        <v>92</v>
      </c>
    </row>
    <row r="9" spans="1:12" x14ac:dyDescent="0.25">
      <c r="A9" s="164">
        <v>1</v>
      </c>
      <c r="B9" s="164"/>
      <c r="C9" s="164">
        <v>2</v>
      </c>
      <c r="D9" s="164" t="s">
        <v>93</v>
      </c>
      <c r="E9" s="164">
        <v>4</v>
      </c>
      <c r="F9" s="164">
        <v>5</v>
      </c>
      <c r="G9" s="164">
        <v>6</v>
      </c>
      <c r="H9" s="164">
        <v>7</v>
      </c>
    </row>
    <row r="10" spans="1:12" s="166" customFormat="1" x14ac:dyDescent="0.25">
      <c r="A10" s="219" t="s">
        <v>94</v>
      </c>
      <c r="B10" s="220"/>
      <c r="C10" s="221"/>
      <c r="D10" s="221"/>
      <c r="E10" s="220"/>
      <c r="F10" s="165">
        <f>SUM(F11:F13)</f>
        <v>475.28250000000003</v>
      </c>
      <c r="G10" s="165"/>
      <c r="H10" s="165">
        <f>SUM(H11:H13)</f>
        <v>4382.79</v>
      </c>
    </row>
    <row r="11" spans="1:12" x14ac:dyDescent="0.25">
      <c r="A11" s="167">
        <v>1</v>
      </c>
      <c r="B11" s="168" t="s">
        <v>95</v>
      </c>
      <c r="C11" s="169" t="s">
        <v>96</v>
      </c>
      <c r="D11" s="170" t="s">
        <v>97</v>
      </c>
      <c r="E11" s="171" t="s">
        <v>98</v>
      </c>
      <c r="F11" s="167">
        <v>263.14999999999998</v>
      </c>
      <c r="G11" s="130">
        <v>9.07</v>
      </c>
      <c r="H11" s="130">
        <f>ROUND(F11*G11,2)</f>
        <v>2386.77</v>
      </c>
      <c r="K11" s="172"/>
      <c r="L11" s="182"/>
    </row>
    <row r="12" spans="1:12" x14ac:dyDescent="0.25">
      <c r="A12" s="167">
        <v>2</v>
      </c>
      <c r="B12" s="168" t="s">
        <v>95</v>
      </c>
      <c r="C12" s="169" t="s">
        <v>99</v>
      </c>
      <c r="D12" s="170" t="s">
        <v>100</v>
      </c>
      <c r="E12" s="171" t="s">
        <v>98</v>
      </c>
      <c r="F12" s="167">
        <v>171.13249999999999</v>
      </c>
      <c r="G12" s="130">
        <v>9.6199999999999992</v>
      </c>
      <c r="H12" s="130">
        <f>ROUND(F12*G12,2)</f>
        <v>1646.29</v>
      </c>
      <c r="L12" s="166"/>
    </row>
    <row r="13" spans="1:12" x14ac:dyDescent="0.25">
      <c r="A13" s="167">
        <v>3</v>
      </c>
      <c r="B13" s="168" t="s">
        <v>95</v>
      </c>
      <c r="C13" s="169" t="s">
        <v>101</v>
      </c>
      <c r="D13" s="170" t="s">
        <v>102</v>
      </c>
      <c r="E13" s="171" t="s">
        <v>98</v>
      </c>
      <c r="F13" s="167">
        <v>41</v>
      </c>
      <c r="G13" s="130">
        <v>8.5299999999999994</v>
      </c>
      <c r="H13" s="130">
        <f>ROUND(F13*G13,2)</f>
        <v>349.73</v>
      </c>
      <c r="L13" s="166"/>
    </row>
    <row r="14" spans="1:12" x14ac:dyDescent="0.25">
      <c r="A14" s="219" t="s">
        <v>103</v>
      </c>
      <c r="B14" s="220"/>
      <c r="C14" s="221"/>
      <c r="D14" s="221"/>
      <c r="E14" s="220"/>
      <c r="F14" s="176">
        <f>F15</f>
        <v>9.6329999999999991</v>
      </c>
      <c r="G14" s="165"/>
      <c r="H14" s="165">
        <f>H15</f>
        <v>96.91</v>
      </c>
    </row>
    <row r="15" spans="1:12" x14ac:dyDescent="0.25">
      <c r="A15" s="167">
        <v>4</v>
      </c>
      <c r="B15" s="167" t="s">
        <v>95</v>
      </c>
      <c r="C15" s="170">
        <v>2</v>
      </c>
      <c r="D15" s="170" t="s">
        <v>103</v>
      </c>
      <c r="E15" s="171" t="s">
        <v>98</v>
      </c>
      <c r="F15" s="167">
        <v>9.6329999999999991</v>
      </c>
      <c r="G15" s="130"/>
      <c r="H15" s="130">
        <v>96.91</v>
      </c>
    </row>
    <row r="16" spans="1:12" s="166" customFormat="1" x14ac:dyDescent="0.25">
      <c r="A16" s="219" t="s">
        <v>104</v>
      </c>
      <c r="B16" s="220"/>
      <c r="C16" s="221"/>
      <c r="D16" s="221"/>
      <c r="E16" s="220"/>
      <c r="F16" s="176"/>
      <c r="G16" s="165"/>
      <c r="H16" s="165">
        <f>SUM(H17:H17)</f>
        <v>866.87</v>
      </c>
    </row>
    <row r="17" spans="1:11" x14ac:dyDescent="0.25">
      <c r="A17" s="167">
        <v>5</v>
      </c>
      <c r="B17" s="167" t="s">
        <v>95</v>
      </c>
      <c r="C17" s="170" t="s">
        <v>105</v>
      </c>
      <c r="D17" s="170" t="s">
        <v>106</v>
      </c>
      <c r="E17" s="171" t="s">
        <v>107</v>
      </c>
      <c r="F17" s="167">
        <v>9.6329999999999991</v>
      </c>
      <c r="G17" s="130">
        <v>89.99</v>
      </c>
      <c r="H17" s="130">
        <f>ROUND(F17*G17,2)</f>
        <v>866.87</v>
      </c>
      <c r="J17" s="114"/>
    </row>
    <row r="18" spans="1:11" x14ac:dyDescent="0.25">
      <c r="A18" s="219" t="s">
        <v>43</v>
      </c>
      <c r="B18" s="220"/>
      <c r="C18" s="221"/>
      <c r="D18" s="221"/>
      <c r="E18" s="220"/>
      <c r="F18" s="176"/>
      <c r="G18" s="165"/>
      <c r="H18" s="165">
        <f>SUM(H19:H28)</f>
        <v>216080.58</v>
      </c>
    </row>
    <row r="19" spans="1:11" s="166" customFormat="1" ht="47.25" customHeight="1" x14ac:dyDescent="0.25">
      <c r="A19" s="167">
        <v>6</v>
      </c>
      <c r="B19" s="167" t="s">
        <v>95</v>
      </c>
      <c r="C19" s="170" t="s">
        <v>452</v>
      </c>
      <c r="D19" s="170" t="s">
        <v>108</v>
      </c>
      <c r="E19" s="171" t="s">
        <v>109</v>
      </c>
      <c r="F19" s="167">
        <v>10</v>
      </c>
      <c r="G19" s="130">
        <v>5628.19</v>
      </c>
      <c r="H19" s="130">
        <f t="shared" ref="H19:H28" si="0">ROUND(F19*G19,2)</f>
        <v>56281.9</v>
      </c>
      <c r="J19" s="114"/>
    </row>
    <row r="20" spans="1:11" s="166" customFormat="1" ht="63" customHeight="1" x14ac:dyDescent="0.25">
      <c r="A20" s="167">
        <v>7</v>
      </c>
      <c r="B20" s="167" t="s">
        <v>95</v>
      </c>
      <c r="C20" s="170" t="s">
        <v>452</v>
      </c>
      <c r="D20" s="170" t="s">
        <v>110</v>
      </c>
      <c r="E20" s="171" t="s">
        <v>111</v>
      </c>
      <c r="F20" s="167">
        <v>1</v>
      </c>
      <c r="G20" s="130">
        <v>84664.54</v>
      </c>
      <c r="H20" s="130">
        <f t="shared" si="0"/>
        <v>84664.54</v>
      </c>
      <c r="J20" s="114"/>
    </row>
    <row r="21" spans="1:11" s="166" customFormat="1" x14ac:dyDescent="0.25">
      <c r="A21" s="167">
        <v>8</v>
      </c>
      <c r="B21" s="167" t="s">
        <v>95</v>
      </c>
      <c r="C21" s="170" t="s">
        <v>112</v>
      </c>
      <c r="D21" s="170" t="s">
        <v>113</v>
      </c>
      <c r="E21" s="171" t="s">
        <v>109</v>
      </c>
      <c r="F21" s="167">
        <v>8</v>
      </c>
      <c r="G21" s="130">
        <v>2980.98</v>
      </c>
      <c r="H21" s="130">
        <f t="shared" si="0"/>
        <v>23847.84</v>
      </c>
      <c r="J21" s="114"/>
    </row>
    <row r="22" spans="1:11" s="166" customFormat="1" ht="31.5" customHeight="1" x14ac:dyDescent="0.25">
      <c r="A22" s="167">
        <v>9</v>
      </c>
      <c r="B22" s="167" t="s">
        <v>95</v>
      </c>
      <c r="C22" s="170" t="s">
        <v>114</v>
      </c>
      <c r="D22" s="170" t="s">
        <v>115</v>
      </c>
      <c r="E22" s="171" t="s">
        <v>109</v>
      </c>
      <c r="F22" s="167">
        <v>8</v>
      </c>
      <c r="G22" s="130">
        <v>1818.11</v>
      </c>
      <c r="H22" s="130">
        <f t="shared" si="0"/>
        <v>14544.88</v>
      </c>
      <c r="J22" s="114"/>
    </row>
    <row r="23" spans="1:11" s="166" customFormat="1" x14ac:dyDescent="0.25">
      <c r="A23" s="167">
        <v>10</v>
      </c>
      <c r="B23" s="167" t="s">
        <v>95</v>
      </c>
      <c r="C23" s="170" t="s">
        <v>452</v>
      </c>
      <c r="D23" s="170" t="str">
        <f>'Прил.5 Расчет СМР и ОБ'!C30</f>
        <v>SIP-видеотелефоны</v>
      </c>
      <c r="E23" s="171" t="s">
        <v>109</v>
      </c>
      <c r="F23" s="167">
        <v>2</v>
      </c>
      <c r="G23" s="130">
        <v>5628.19</v>
      </c>
      <c r="H23" s="130">
        <f t="shared" si="0"/>
        <v>11256.38</v>
      </c>
      <c r="J23" s="114"/>
      <c r="K23" s="114"/>
    </row>
    <row r="24" spans="1:11" s="166" customFormat="1" ht="47.25" customHeight="1" x14ac:dyDescent="0.25">
      <c r="A24" s="167">
        <v>11</v>
      </c>
      <c r="B24" s="167" t="s">
        <v>95</v>
      </c>
      <c r="C24" s="170" t="s">
        <v>452</v>
      </c>
      <c r="D24" s="170" t="s">
        <v>116</v>
      </c>
      <c r="E24" s="171" t="s">
        <v>109</v>
      </c>
      <c r="F24" s="167">
        <v>1</v>
      </c>
      <c r="G24" s="130">
        <v>8938.9</v>
      </c>
      <c r="H24" s="130">
        <f t="shared" si="0"/>
        <v>8938.9</v>
      </c>
      <c r="J24" s="114"/>
    </row>
    <row r="25" spans="1:11" s="166" customFormat="1" ht="31.5" customHeight="1" x14ac:dyDescent="0.25">
      <c r="A25" s="167">
        <v>12</v>
      </c>
      <c r="B25" s="167" t="s">
        <v>95</v>
      </c>
      <c r="C25" s="170" t="s">
        <v>117</v>
      </c>
      <c r="D25" s="170" t="s">
        <v>118</v>
      </c>
      <c r="E25" s="171" t="s">
        <v>109</v>
      </c>
      <c r="F25" s="167">
        <v>2</v>
      </c>
      <c r="G25" s="130">
        <v>3850.19</v>
      </c>
      <c r="H25" s="130">
        <f t="shared" si="0"/>
        <v>7700.38</v>
      </c>
      <c r="J25" s="114"/>
    </row>
    <row r="26" spans="1:11" s="166" customFormat="1" ht="31.5" customHeight="1" x14ac:dyDescent="0.25">
      <c r="A26" s="167">
        <v>13</v>
      </c>
      <c r="B26" s="167" t="s">
        <v>95</v>
      </c>
      <c r="C26" s="170" t="s">
        <v>452</v>
      </c>
      <c r="D26" s="170" t="s">
        <v>119</v>
      </c>
      <c r="E26" s="171" t="s">
        <v>109</v>
      </c>
      <c r="F26" s="167">
        <v>6</v>
      </c>
      <c r="G26" s="130">
        <v>1131.52</v>
      </c>
      <c r="H26" s="130">
        <f t="shared" si="0"/>
        <v>6789.12</v>
      </c>
      <c r="J26" s="114"/>
    </row>
    <row r="27" spans="1:11" s="166" customFormat="1" x14ac:dyDescent="0.25">
      <c r="A27" s="167">
        <v>14</v>
      </c>
      <c r="B27" s="167" t="s">
        <v>95</v>
      </c>
      <c r="C27" s="170" t="s">
        <v>120</v>
      </c>
      <c r="D27" s="170" t="s">
        <v>121</v>
      </c>
      <c r="E27" s="171" t="s">
        <v>109</v>
      </c>
      <c r="F27" s="167">
        <v>10</v>
      </c>
      <c r="G27" s="130">
        <v>177.38</v>
      </c>
      <c r="H27" s="130">
        <f t="shared" si="0"/>
        <v>1773.8</v>
      </c>
      <c r="J27" s="114"/>
    </row>
    <row r="28" spans="1:11" s="166" customFormat="1" ht="31.5" customHeight="1" x14ac:dyDescent="0.25">
      <c r="A28" s="167">
        <v>15</v>
      </c>
      <c r="B28" s="167" t="s">
        <v>95</v>
      </c>
      <c r="C28" s="170" t="s">
        <v>122</v>
      </c>
      <c r="D28" s="170" t="s">
        <v>123</v>
      </c>
      <c r="E28" s="171" t="s">
        <v>109</v>
      </c>
      <c r="F28" s="167">
        <v>1</v>
      </c>
      <c r="G28" s="130">
        <v>282.83999999999997</v>
      </c>
      <c r="H28" s="130">
        <f t="shared" si="0"/>
        <v>282.83999999999997</v>
      </c>
      <c r="J28" s="114"/>
    </row>
    <row r="29" spans="1:11" x14ac:dyDescent="0.25">
      <c r="A29" s="219" t="s">
        <v>124</v>
      </c>
      <c r="B29" s="220"/>
      <c r="C29" s="221"/>
      <c r="D29" s="221"/>
      <c r="E29" s="220"/>
      <c r="F29" s="176"/>
      <c r="G29" s="165"/>
      <c r="H29" s="165">
        <f>SUM(H30:H59)</f>
        <v>56707.74</v>
      </c>
    </row>
    <row r="30" spans="1:11" x14ac:dyDescent="0.25">
      <c r="A30" s="167">
        <v>16</v>
      </c>
      <c r="B30" s="167" t="s">
        <v>95</v>
      </c>
      <c r="C30" s="170" t="s">
        <v>125</v>
      </c>
      <c r="D30" s="170" t="s">
        <v>126</v>
      </c>
      <c r="E30" s="171" t="s">
        <v>127</v>
      </c>
      <c r="F30" s="167">
        <v>5.5</v>
      </c>
      <c r="G30" s="130">
        <v>7910.99</v>
      </c>
      <c r="H30" s="130">
        <f t="shared" ref="H30:H59" si="1">ROUND(F30*G30,2)</f>
        <v>43510.45</v>
      </c>
      <c r="J30" s="114"/>
    </row>
    <row r="31" spans="1:11" x14ac:dyDescent="0.25">
      <c r="A31" s="167">
        <v>17</v>
      </c>
      <c r="B31" s="167" t="s">
        <v>95</v>
      </c>
      <c r="C31" s="170" t="s">
        <v>125</v>
      </c>
      <c r="D31" s="170" t="s">
        <v>126</v>
      </c>
      <c r="E31" s="171" t="s">
        <v>127</v>
      </c>
      <c r="F31" s="167">
        <v>0.80325000000000002</v>
      </c>
      <c r="G31" s="130">
        <v>7910.99</v>
      </c>
      <c r="H31" s="130">
        <f t="shared" si="1"/>
        <v>6354.5</v>
      </c>
      <c r="J31" s="114"/>
    </row>
    <row r="32" spans="1:11" ht="31.5" customHeight="1" x14ac:dyDescent="0.25">
      <c r="A32" s="167">
        <v>18</v>
      </c>
      <c r="B32" s="167" t="s">
        <v>95</v>
      </c>
      <c r="C32" s="170" t="s">
        <v>128</v>
      </c>
      <c r="D32" s="170" t="s">
        <v>129</v>
      </c>
      <c r="E32" s="171" t="s">
        <v>109</v>
      </c>
      <c r="F32" s="167">
        <v>34</v>
      </c>
      <c r="G32" s="130">
        <v>97.97</v>
      </c>
      <c r="H32" s="130">
        <f t="shared" si="1"/>
        <v>3330.98</v>
      </c>
      <c r="J32" s="114"/>
      <c r="K32" s="114"/>
    </row>
    <row r="33" spans="1:10" x14ac:dyDescent="0.25">
      <c r="A33" s="167">
        <v>19</v>
      </c>
      <c r="B33" s="167" t="s">
        <v>95</v>
      </c>
      <c r="C33" s="170" t="s">
        <v>130</v>
      </c>
      <c r="D33" s="170" t="s">
        <v>131</v>
      </c>
      <c r="E33" s="171" t="s">
        <v>132</v>
      </c>
      <c r="F33" s="167">
        <v>18.251999999999999</v>
      </c>
      <c r="G33" s="130">
        <v>155.74</v>
      </c>
      <c r="H33" s="130">
        <f t="shared" si="1"/>
        <v>2842.57</v>
      </c>
      <c r="J33" s="114"/>
    </row>
    <row r="34" spans="1:10" x14ac:dyDescent="0.25">
      <c r="A34" s="167">
        <v>20</v>
      </c>
      <c r="B34" s="167" t="s">
        <v>95</v>
      </c>
      <c r="C34" s="170" t="s">
        <v>133</v>
      </c>
      <c r="D34" s="170" t="s">
        <v>134</v>
      </c>
      <c r="E34" s="171" t="s">
        <v>135</v>
      </c>
      <c r="F34" s="167">
        <f>5/10</f>
        <v>0.5</v>
      </c>
      <c r="G34" s="130">
        <v>208.2</v>
      </c>
      <c r="H34" s="130">
        <f t="shared" si="1"/>
        <v>104.1</v>
      </c>
      <c r="J34" s="114"/>
    </row>
    <row r="35" spans="1:10" x14ac:dyDescent="0.25">
      <c r="A35" s="167">
        <v>21</v>
      </c>
      <c r="B35" s="167" t="s">
        <v>95</v>
      </c>
      <c r="C35" s="170" t="s">
        <v>136</v>
      </c>
      <c r="D35" s="170" t="s">
        <v>137</v>
      </c>
      <c r="E35" s="171" t="s">
        <v>138</v>
      </c>
      <c r="F35" s="167">
        <v>8.1314999999999998E-3</v>
      </c>
      <c r="G35" s="130">
        <v>12430</v>
      </c>
      <c r="H35" s="130">
        <f t="shared" si="1"/>
        <v>101.07</v>
      </c>
      <c r="J35" s="114"/>
    </row>
    <row r="36" spans="1:10" ht="31.5" customHeight="1" x14ac:dyDescent="0.25">
      <c r="A36" s="167">
        <v>22</v>
      </c>
      <c r="B36" s="167" t="s">
        <v>95</v>
      </c>
      <c r="C36" s="170" t="s">
        <v>139</v>
      </c>
      <c r="D36" s="170" t="s">
        <v>140</v>
      </c>
      <c r="E36" s="171" t="s">
        <v>141</v>
      </c>
      <c r="F36" s="167">
        <v>87.644499999999994</v>
      </c>
      <c r="G36" s="130">
        <v>1</v>
      </c>
      <c r="H36" s="130">
        <f t="shared" si="1"/>
        <v>87.64</v>
      </c>
      <c r="J36" s="114"/>
    </row>
    <row r="37" spans="1:10" ht="78.75" customHeight="1" x14ac:dyDescent="0.25">
      <c r="A37" s="167">
        <v>23</v>
      </c>
      <c r="B37" s="167" t="s">
        <v>95</v>
      </c>
      <c r="C37" s="170" t="s">
        <v>142</v>
      </c>
      <c r="D37" s="170" t="s">
        <v>143</v>
      </c>
      <c r="E37" s="171" t="s">
        <v>135</v>
      </c>
      <c r="F37" s="167">
        <v>2.8</v>
      </c>
      <c r="G37" s="130">
        <v>22.61</v>
      </c>
      <c r="H37" s="130">
        <f t="shared" si="1"/>
        <v>63.31</v>
      </c>
      <c r="J37" s="114"/>
    </row>
    <row r="38" spans="1:10" ht="31.5" customHeight="1" x14ac:dyDescent="0.25">
      <c r="A38" s="167">
        <v>24</v>
      </c>
      <c r="B38" s="167" t="s">
        <v>95</v>
      </c>
      <c r="C38" s="170" t="s">
        <v>144</v>
      </c>
      <c r="D38" s="170" t="s">
        <v>145</v>
      </c>
      <c r="E38" s="171" t="s">
        <v>132</v>
      </c>
      <c r="F38" s="167">
        <v>0.74</v>
      </c>
      <c r="G38" s="130">
        <v>83</v>
      </c>
      <c r="H38" s="130">
        <f t="shared" si="1"/>
        <v>61.42</v>
      </c>
      <c r="J38" s="114"/>
    </row>
    <row r="39" spans="1:10" ht="31.5" customHeight="1" x14ac:dyDescent="0.25">
      <c r="A39" s="167">
        <v>25</v>
      </c>
      <c r="B39" s="167" t="s">
        <v>95</v>
      </c>
      <c r="C39" s="170" t="s">
        <v>146</v>
      </c>
      <c r="D39" s="170" t="s">
        <v>147</v>
      </c>
      <c r="E39" s="171" t="s">
        <v>132</v>
      </c>
      <c r="F39" s="167">
        <f>7/100</f>
        <v>7.0000000000000007E-2</v>
      </c>
      <c r="G39" s="130">
        <v>769</v>
      </c>
      <c r="H39" s="130">
        <f t="shared" si="1"/>
        <v>53.83</v>
      </c>
      <c r="J39" s="114"/>
    </row>
    <row r="40" spans="1:10" x14ac:dyDescent="0.25">
      <c r="A40" s="167">
        <v>26</v>
      </c>
      <c r="B40" s="167" t="s">
        <v>95</v>
      </c>
      <c r="C40" s="170" t="s">
        <v>148</v>
      </c>
      <c r="D40" s="170" t="s">
        <v>149</v>
      </c>
      <c r="E40" s="171" t="s">
        <v>132</v>
      </c>
      <c r="F40" s="167">
        <v>0.14000000000000001</v>
      </c>
      <c r="G40" s="130">
        <v>216</v>
      </c>
      <c r="H40" s="130">
        <f t="shared" si="1"/>
        <v>30.24</v>
      </c>
      <c r="J40" s="114"/>
    </row>
    <row r="41" spans="1:10" x14ac:dyDescent="0.25">
      <c r="A41" s="167">
        <v>27</v>
      </c>
      <c r="B41" s="167" t="s">
        <v>95</v>
      </c>
      <c r="C41" s="170" t="s">
        <v>150</v>
      </c>
      <c r="D41" s="170" t="s">
        <v>151</v>
      </c>
      <c r="E41" s="171" t="s">
        <v>152</v>
      </c>
      <c r="F41" s="167">
        <v>0.22750000000000001</v>
      </c>
      <c r="G41" s="130">
        <v>112.57</v>
      </c>
      <c r="H41" s="130">
        <f t="shared" si="1"/>
        <v>25.61</v>
      </c>
      <c r="J41" s="114"/>
    </row>
    <row r="42" spans="1:10" ht="31.5" customHeight="1" x14ac:dyDescent="0.25">
      <c r="A42" s="167">
        <v>28</v>
      </c>
      <c r="B42" s="167" t="s">
        <v>95</v>
      </c>
      <c r="C42" s="170" t="s">
        <v>153</v>
      </c>
      <c r="D42" s="170" t="s">
        <v>154</v>
      </c>
      <c r="E42" s="171" t="s">
        <v>138</v>
      </c>
      <c r="F42" s="167">
        <v>3.4000000000000002E-4</v>
      </c>
      <c r="G42" s="130">
        <v>65750</v>
      </c>
      <c r="H42" s="130">
        <f t="shared" si="1"/>
        <v>22.36</v>
      </c>
      <c r="J42" s="114"/>
    </row>
    <row r="43" spans="1:10" x14ac:dyDescent="0.25">
      <c r="A43" s="167">
        <v>29</v>
      </c>
      <c r="B43" s="167" t="s">
        <v>95</v>
      </c>
      <c r="C43" s="170" t="s">
        <v>155</v>
      </c>
      <c r="D43" s="170" t="s">
        <v>156</v>
      </c>
      <c r="E43" s="171" t="s">
        <v>138</v>
      </c>
      <c r="F43" s="167">
        <v>2.1059999999999998E-3</v>
      </c>
      <c r="G43" s="130">
        <v>10200</v>
      </c>
      <c r="H43" s="130">
        <f t="shared" si="1"/>
        <v>21.48</v>
      </c>
      <c r="J43" s="114"/>
    </row>
    <row r="44" spans="1:10" ht="47.25" customHeight="1" x14ac:dyDescent="0.25">
      <c r="A44" s="167">
        <v>30</v>
      </c>
      <c r="B44" s="167" t="s">
        <v>95</v>
      </c>
      <c r="C44" s="170" t="s">
        <v>157</v>
      </c>
      <c r="D44" s="170" t="s">
        <v>158</v>
      </c>
      <c r="E44" s="171" t="s">
        <v>152</v>
      </c>
      <c r="F44" s="167">
        <v>0.20100000000000001</v>
      </c>
      <c r="G44" s="130">
        <v>91.29</v>
      </c>
      <c r="H44" s="130">
        <f t="shared" si="1"/>
        <v>18.350000000000001</v>
      </c>
      <c r="J44" s="114"/>
    </row>
    <row r="45" spans="1:10" x14ac:dyDescent="0.25">
      <c r="A45" s="167">
        <v>31</v>
      </c>
      <c r="B45" s="167" t="s">
        <v>95</v>
      </c>
      <c r="C45" s="170" t="s">
        <v>159</v>
      </c>
      <c r="D45" s="170" t="s">
        <v>160</v>
      </c>
      <c r="E45" s="171" t="s">
        <v>138</v>
      </c>
      <c r="F45" s="167">
        <v>2.0905E-2</v>
      </c>
      <c r="G45" s="130">
        <v>729.98</v>
      </c>
      <c r="H45" s="130">
        <f t="shared" si="1"/>
        <v>15.26</v>
      </c>
      <c r="J45" s="114"/>
    </row>
    <row r="46" spans="1:10" x14ac:dyDescent="0.25">
      <c r="A46" s="167">
        <v>32</v>
      </c>
      <c r="B46" s="167" t="s">
        <v>95</v>
      </c>
      <c r="C46" s="170" t="s">
        <v>161</v>
      </c>
      <c r="D46" s="170" t="s">
        <v>162</v>
      </c>
      <c r="E46" s="171" t="s">
        <v>152</v>
      </c>
      <c r="F46" s="167">
        <v>8.2000000000000003E-2</v>
      </c>
      <c r="G46" s="130">
        <v>155</v>
      </c>
      <c r="H46" s="130">
        <f t="shared" si="1"/>
        <v>12.71</v>
      </c>
      <c r="J46" s="114"/>
    </row>
    <row r="47" spans="1:10" ht="31.5" customHeight="1" x14ac:dyDescent="0.25">
      <c r="A47" s="167">
        <v>33</v>
      </c>
      <c r="B47" s="167" t="s">
        <v>95</v>
      </c>
      <c r="C47" s="170" t="s">
        <v>163</v>
      </c>
      <c r="D47" s="170" t="s">
        <v>164</v>
      </c>
      <c r="E47" s="171" t="s">
        <v>165</v>
      </c>
      <c r="F47" s="167">
        <v>1.4E-2</v>
      </c>
      <c r="G47" s="130">
        <v>832.7</v>
      </c>
      <c r="H47" s="130">
        <f t="shared" si="1"/>
        <v>11.66</v>
      </c>
      <c r="J47" s="114"/>
    </row>
    <row r="48" spans="1:10" x14ac:dyDescent="0.25">
      <c r="A48" s="167">
        <v>34</v>
      </c>
      <c r="B48" s="167" t="s">
        <v>95</v>
      </c>
      <c r="C48" s="170" t="s">
        <v>166</v>
      </c>
      <c r="D48" s="170" t="s">
        <v>167</v>
      </c>
      <c r="E48" s="171" t="s">
        <v>152</v>
      </c>
      <c r="F48" s="167">
        <v>1</v>
      </c>
      <c r="G48" s="130">
        <v>9.0399999999999991</v>
      </c>
      <c r="H48" s="130">
        <f t="shared" si="1"/>
        <v>9.0399999999999991</v>
      </c>
      <c r="J48" s="114"/>
    </row>
    <row r="49" spans="1:10" ht="31.5" customHeight="1" x14ac:dyDescent="0.25">
      <c r="A49" s="167">
        <v>35</v>
      </c>
      <c r="B49" s="167" t="s">
        <v>95</v>
      </c>
      <c r="C49" s="170" t="s">
        <v>168</v>
      </c>
      <c r="D49" s="170" t="s">
        <v>169</v>
      </c>
      <c r="E49" s="171" t="s">
        <v>138</v>
      </c>
      <c r="F49" s="167">
        <v>8.2000000000000001E-5</v>
      </c>
      <c r="G49" s="130">
        <v>68050</v>
      </c>
      <c r="H49" s="130">
        <f t="shared" si="1"/>
        <v>5.58</v>
      </c>
      <c r="J49" s="114"/>
    </row>
    <row r="50" spans="1:10" x14ac:dyDescent="0.25">
      <c r="A50" s="167">
        <v>36</v>
      </c>
      <c r="B50" s="167" t="s">
        <v>95</v>
      </c>
      <c r="C50" s="170" t="s">
        <v>170</v>
      </c>
      <c r="D50" s="170" t="s">
        <v>171</v>
      </c>
      <c r="E50" s="171" t="s">
        <v>152</v>
      </c>
      <c r="F50" s="167">
        <v>0.14000000000000001</v>
      </c>
      <c r="G50" s="130">
        <v>39.020000000000003</v>
      </c>
      <c r="H50" s="130">
        <f t="shared" si="1"/>
        <v>5.46</v>
      </c>
      <c r="J50" s="114"/>
    </row>
    <row r="51" spans="1:10" x14ac:dyDescent="0.25">
      <c r="A51" s="167">
        <v>37</v>
      </c>
      <c r="B51" s="167" t="s">
        <v>95</v>
      </c>
      <c r="C51" s="170" t="s">
        <v>172</v>
      </c>
      <c r="D51" s="170" t="s">
        <v>173</v>
      </c>
      <c r="E51" s="171" t="s">
        <v>152</v>
      </c>
      <c r="F51" s="167">
        <v>0.19</v>
      </c>
      <c r="G51" s="130">
        <v>27.74</v>
      </c>
      <c r="H51" s="130">
        <f t="shared" si="1"/>
        <v>5.27</v>
      </c>
      <c r="J51" s="114"/>
    </row>
    <row r="52" spans="1:10" x14ac:dyDescent="0.25">
      <c r="A52" s="167">
        <v>38</v>
      </c>
      <c r="B52" s="167" t="s">
        <v>95</v>
      </c>
      <c r="C52" s="170" t="s">
        <v>174</v>
      </c>
      <c r="D52" s="170" t="s">
        <v>175</v>
      </c>
      <c r="E52" s="171" t="s">
        <v>152</v>
      </c>
      <c r="F52" s="167">
        <v>0.13200000000000001</v>
      </c>
      <c r="G52" s="130">
        <v>35.630000000000003</v>
      </c>
      <c r="H52" s="130">
        <f t="shared" si="1"/>
        <v>4.7</v>
      </c>
      <c r="J52" s="114"/>
    </row>
    <row r="53" spans="1:10" x14ac:dyDescent="0.25">
      <c r="A53" s="167">
        <v>39</v>
      </c>
      <c r="B53" s="167" t="s">
        <v>95</v>
      </c>
      <c r="C53" s="170" t="s">
        <v>176</v>
      </c>
      <c r="D53" s="170" t="s">
        <v>177</v>
      </c>
      <c r="E53" s="171" t="s">
        <v>152</v>
      </c>
      <c r="F53" s="167">
        <v>6.8250000000000005E-2</v>
      </c>
      <c r="G53" s="130">
        <v>47.57</v>
      </c>
      <c r="H53" s="130">
        <f t="shared" si="1"/>
        <v>3.25</v>
      </c>
      <c r="J53" s="114"/>
    </row>
    <row r="54" spans="1:10" ht="31.5" customHeight="1" x14ac:dyDescent="0.25">
      <c r="A54" s="167">
        <v>40</v>
      </c>
      <c r="B54" s="167" t="s">
        <v>95</v>
      </c>
      <c r="C54" s="170" t="s">
        <v>178</v>
      </c>
      <c r="D54" s="170" t="s">
        <v>179</v>
      </c>
      <c r="E54" s="171" t="s">
        <v>152</v>
      </c>
      <c r="F54" s="167">
        <v>0.08</v>
      </c>
      <c r="G54" s="130">
        <v>38.340000000000003</v>
      </c>
      <c r="H54" s="130">
        <f t="shared" si="1"/>
        <v>3.07</v>
      </c>
      <c r="J54" s="114"/>
    </row>
    <row r="55" spans="1:10" ht="31.5" customHeight="1" x14ac:dyDescent="0.25">
      <c r="A55" s="167">
        <v>41</v>
      </c>
      <c r="B55" s="167" t="s">
        <v>95</v>
      </c>
      <c r="C55" s="170" t="s">
        <v>180</v>
      </c>
      <c r="D55" s="170" t="s">
        <v>181</v>
      </c>
      <c r="E55" s="171" t="s">
        <v>138</v>
      </c>
      <c r="F55" s="167">
        <v>1.138E-4</v>
      </c>
      <c r="G55" s="130">
        <v>22419</v>
      </c>
      <c r="H55" s="130">
        <f t="shared" si="1"/>
        <v>2.5499999999999998</v>
      </c>
      <c r="J55" s="114"/>
    </row>
    <row r="56" spans="1:10" ht="31.5" customHeight="1" x14ac:dyDescent="0.25">
      <c r="A56" s="167">
        <v>42</v>
      </c>
      <c r="B56" s="167" t="s">
        <v>95</v>
      </c>
      <c r="C56" s="170" t="s">
        <v>182</v>
      </c>
      <c r="D56" s="170" t="s">
        <v>183</v>
      </c>
      <c r="E56" s="171" t="s">
        <v>138</v>
      </c>
      <c r="F56" s="167">
        <v>5.0000000000000002E-5</v>
      </c>
      <c r="G56" s="130">
        <v>15481</v>
      </c>
      <c r="H56" s="130">
        <f t="shared" si="1"/>
        <v>0.77</v>
      </c>
      <c r="J56" s="114"/>
    </row>
    <row r="57" spans="1:10" ht="31.5" customHeight="1" x14ac:dyDescent="0.25">
      <c r="A57" s="167">
        <v>43</v>
      </c>
      <c r="B57" s="167" t="s">
        <v>95</v>
      </c>
      <c r="C57" s="170" t="s">
        <v>184</v>
      </c>
      <c r="D57" s="170" t="s">
        <v>185</v>
      </c>
      <c r="E57" s="171" t="s">
        <v>152</v>
      </c>
      <c r="F57" s="167">
        <v>8.0000000000000002E-3</v>
      </c>
      <c r="G57" s="130">
        <v>38.89</v>
      </c>
      <c r="H57" s="130">
        <f t="shared" si="1"/>
        <v>0.31</v>
      </c>
      <c r="J57" s="114"/>
    </row>
    <row r="58" spans="1:10" x14ac:dyDescent="0.25">
      <c r="A58" s="167">
        <v>44</v>
      </c>
      <c r="B58" s="167" t="s">
        <v>95</v>
      </c>
      <c r="C58" s="170" t="s">
        <v>186</v>
      </c>
      <c r="D58" s="170" t="s">
        <v>187</v>
      </c>
      <c r="E58" s="171" t="s">
        <v>188</v>
      </c>
      <c r="F58" s="167">
        <v>0.49199999999999999</v>
      </c>
      <c r="G58" s="130">
        <v>0.4</v>
      </c>
      <c r="H58" s="130">
        <f t="shared" si="1"/>
        <v>0.2</v>
      </c>
      <c r="J58" s="114"/>
    </row>
    <row r="59" spans="1:10" x14ac:dyDescent="0.25">
      <c r="A59" s="167">
        <v>45</v>
      </c>
      <c r="B59" s="167" t="s">
        <v>95</v>
      </c>
      <c r="C59" s="170" t="s">
        <v>189</v>
      </c>
      <c r="D59" s="170" t="s">
        <v>190</v>
      </c>
      <c r="E59" s="171" t="s">
        <v>138</v>
      </c>
      <c r="F59" s="167">
        <v>0.10009999999999999</v>
      </c>
      <c r="G59" s="130"/>
      <c r="H59" s="130">
        <f t="shared" si="1"/>
        <v>0</v>
      </c>
      <c r="J59" s="114"/>
    </row>
    <row r="62" spans="1:10" x14ac:dyDescent="0.25">
      <c r="B62" s="117" t="s">
        <v>68</v>
      </c>
    </row>
    <row r="63" spans="1:10" x14ac:dyDescent="0.25">
      <c r="B63" s="128" t="s">
        <v>69</v>
      </c>
    </row>
    <row r="65" spans="2:2" x14ac:dyDescent="0.25">
      <c r="B65" s="117" t="s">
        <v>70</v>
      </c>
    </row>
    <row r="66" spans="2:2" x14ac:dyDescent="0.25">
      <c r="B66" s="128" t="s">
        <v>71</v>
      </c>
    </row>
  </sheetData>
  <mergeCells count="15">
    <mergeCell ref="A14:E14"/>
    <mergeCell ref="A29:E29"/>
    <mergeCell ref="A10:E10"/>
    <mergeCell ref="A16:E16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18:E18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topLeftCell="A22" workbookViewId="0">
      <selection activeCell="C31" sqref="C3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191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7" t="s">
        <v>192</v>
      </c>
      <c r="C5" s="207"/>
      <c r="D5" s="207"/>
      <c r="E5" s="207"/>
    </row>
    <row r="6" spans="2:5" x14ac:dyDescent="0.25">
      <c r="B6" s="189"/>
      <c r="C6" s="4"/>
      <c r="D6" s="4"/>
      <c r="E6" s="4"/>
    </row>
    <row r="7" spans="2:5" ht="25.5" customHeight="1" x14ac:dyDescent="0.25">
      <c r="B7" s="222" t="s">
        <v>443</v>
      </c>
      <c r="C7" s="222"/>
      <c r="D7" s="222"/>
      <c r="E7" s="222"/>
    </row>
    <row r="8" spans="2:5" x14ac:dyDescent="0.25">
      <c r="B8" s="223" t="s">
        <v>441</v>
      </c>
      <c r="C8" s="223"/>
      <c r="D8" s="223"/>
      <c r="E8" s="223"/>
    </row>
    <row r="9" spans="2:5" x14ac:dyDescent="0.25">
      <c r="B9" s="189"/>
      <c r="C9" s="4"/>
      <c r="D9" s="4"/>
      <c r="E9" s="4"/>
    </row>
    <row r="10" spans="2:5" ht="51" customHeight="1" x14ac:dyDescent="0.25">
      <c r="B10" s="2" t="s">
        <v>193</v>
      </c>
      <c r="C10" s="2" t="s">
        <v>194</v>
      </c>
      <c r="D10" s="2" t="s">
        <v>195</v>
      </c>
      <c r="E10" s="2" t="s">
        <v>196</v>
      </c>
    </row>
    <row r="11" spans="2:5" x14ac:dyDescent="0.25">
      <c r="B11" s="106" t="s">
        <v>197</v>
      </c>
      <c r="C11" s="107">
        <f>'Прил.5 Расчет СМР и ОБ'!J15</f>
        <v>202351.68</v>
      </c>
      <c r="D11" s="108">
        <f t="shared" ref="D11:D18" si="0">C11/$C$24</f>
        <v>0.21185834440533086</v>
      </c>
      <c r="E11" s="108">
        <f t="shared" ref="E11:E18" si="1">C11/$C$40</f>
        <v>7.7863635067581496E-2</v>
      </c>
    </row>
    <row r="12" spans="2:5" x14ac:dyDescent="0.25">
      <c r="B12" s="106" t="s">
        <v>198</v>
      </c>
      <c r="C12" s="107">
        <f>'Прил.5 Расчет СМР и ОБ'!J21</f>
        <v>11676.83</v>
      </c>
      <c r="D12" s="108">
        <f t="shared" si="0"/>
        <v>1.2225418003460607E-2</v>
      </c>
      <c r="E12" s="108">
        <f t="shared" si="1"/>
        <v>4.4931696631635961E-3</v>
      </c>
    </row>
    <row r="13" spans="2:5" x14ac:dyDescent="0.25">
      <c r="B13" s="106" t="s">
        <v>199</v>
      </c>
      <c r="C13" s="107">
        <f>'Прил.5 Расчет СМР и ОБ'!J22</f>
        <v>0</v>
      </c>
      <c r="D13" s="108">
        <f t="shared" si="0"/>
        <v>0</v>
      </c>
      <c r="E13" s="108">
        <f t="shared" si="1"/>
        <v>0</v>
      </c>
    </row>
    <row r="14" spans="2:5" x14ac:dyDescent="0.25">
      <c r="B14" s="106" t="s">
        <v>200</v>
      </c>
      <c r="C14" s="107">
        <f>C13+C12</f>
        <v>11676.83</v>
      </c>
      <c r="D14" s="108">
        <f t="shared" si="0"/>
        <v>1.2225418003460607E-2</v>
      </c>
      <c r="E14" s="108">
        <f t="shared" si="1"/>
        <v>4.4931696631635961E-3</v>
      </c>
    </row>
    <row r="15" spans="2:5" x14ac:dyDescent="0.25">
      <c r="B15" s="106" t="s">
        <v>201</v>
      </c>
      <c r="C15" s="107">
        <f>'Прил.5 Расчет СМР и ОБ'!J17</f>
        <v>4292.18</v>
      </c>
      <c r="D15" s="108">
        <f t="shared" si="0"/>
        <v>4.4938304870494432E-3</v>
      </c>
      <c r="E15" s="108">
        <f t="shared" si="1"/>
        <v>1.6516034715618473E-3</v>
      </c>
    </row>
    <row r="16" spans="2:5" x14ac:dyDescent="0.25">
      <c r="B16" s="106" t="s">
        <v>202</v>
      </c>
      <c r="C16" s="107">
        <f>'Прил.5 Расчет СМР и ОБ'!J43</f>
        <v>349823.98</v>
      </c>
      <c r="D16" s="108">
        <f t="shared" si="0"/>
        <v>0.36625902604852884</v>
      </c>
      <c r="E16" s="108">
        <f t="shared" si="1"/>
        <v>0.13461003494811077</v>
      </c>
    </row>
    <row r="17" spans="2:6" x14ac:dyDescent="0.25">
      <c r="B17" s="106" t="s">
        <v>203</v>
      </c>
      <c r="C17" s="107">
        <f>'Прил.5 Расчет СМР и ОБ'!J73</f>
        <v>106106.25</v>
      </c>
      <c r="D17" s="108">
        <f t="shared" si="0"/>
        <v>0.11109121731066497</v>
      </c>
      <c r="E17" s="108">
        <f t="shared" si="1"/>
        <v>4.0829007836206598E-2</v>
      </c>
    </row>
    <row r="18" spans="2:6" x14ac:dyDescent="0.25">
      <c r="B18" s="106" t="s">
        <v>204</v>
      </c>
      <c r="C18" s="107">
        <f>C17+C16</f>
        <v>455930.23</v>
      </c>
      <c r="D18" s="108">
        <f t="shared" si="0"/>
        <v>0.47735024335919379</v>
      </c>
      <c r="E18" s="108">
        <f t="shared" si="1"/>
        <v>0.17543904278431738</v>
      </c>
    </row>
    <row r="19" spans="2:6" x14ac:dyDescent="0.25">
      <c r="B19" s="106" t="s">
        <v>205</v>
      </c>
      <c r="C19" s="107">
        <f>C18+C14+C11</f>
        <v>669958.74</v>
      </c>
      <c r="D19" s="108"/>
      <c r="E19" s="106"/>
    </row>
    <row r="20" spans="2:6" x14ac:dyDescent="0.25">
      <c r="B20" s="106" t="s">
        <v>206</v>
      </c>
      <c r="C20" s="107">
        <f>ROUND(C21*(C11+C15),2)</f>
        <v>97122.61</v>
      </c>
      <c r="D20" s="108">
        <f>C20/$C$24</f>
        <v>0.10168551780209896</v>
      </c>
      <c r="E20" s="108">
        <f>C20/$C$40</f>
        <v>3.7372160497264183E-2</v>
      </c>
    </row>
    <row r="21" spans="2:6" x14ac:dyDescent="0.25">
      <c r="B21" s="106" t="s">
        <v>207</v>
      </c>
      <c r="C21" s="111">
        <f>'Прил.5 Расчет СМР и ОБ'!D77</f>
        <v>0.47</v>
      </c>
      <c r="D21" s="108"/>
      <c r="E21" s="106"/>
    </row>
    <row r="22" spans="2:6" x14ac:dyDescent="0.25">
      <c r="B22" s="106" t="s">
        <v>208</v>
      </c>
      <c r="C22" s="107">
        <f>ROUND(C23*(C11+C15),2)</f>
        <v>188045.91</v>
      </c>
      <c r="D22" s="108">
        <f>C22/$C$24</f>
        <v>0.19688047642991574</v>
      </c>
      <c r="E22" s="108">
        <f>C22/$C$40</f>
        <v>7.2358866070157041E-2</v>
      </c>
    </row>
    <row r="23" spans="2:6" x14ac:dyDescent="0.25">
      <c r="B23" s="106" t="s">
        <v>209</v>
      </c>
      <c r="C23" s="111">
        <f>'Прил.5 Расчет СМР и ОБ'!D76</f>
        <v>0.91</v>
      </c>
      <c r="D23" s="108"/>
      <c r="E23" s="106"/>
    </row>
    <row r="24" spans="2:6" x14ac:dyDescent="0.25">
      <c r="B24" s="106" t="s">
        <v>210</v>
      </c>
      <c r="C24" s="107">
        <f>C19+C20+C22</f>
        <v>955127.26</v>
      </c>
      <c r="D24" s="108">
        <f>C24/$C$24</f>
        <v>1</v>
      </c>
      <c r="E24" s="108">
        <f>C24/$C$40</f>
        <v>0.36752687408248369</v>
      </c>
    </row>
    <row r="25" spans="2:6" ht="25.5" customHeight="1" x14ac:dyDescent="0.25">
      <c r="B25" s="106" t="s">
        <v>211</v>
      </c>
      <c r="C25" s="107">
        <f>'Прил.5 Расчет СМР и ОБ'!J38</f>
        <v>1352664.84</v>
      </c>
      <c r="D25" s="108"/>
      <c r="E25" s="108">
        <f>C25/$C$40</f>
        <v>0.52049679780522962</v>
      </c>
    </row>
    <row r="26" spans="2:6" ht="25.5" customHeight="1" x14ac:dyDescent="0.25">
      <c r="B26" s="106" t="s">
        <v>212</v>
      </c>
      <c r="C26" s="107">
        <f>'Прил.5 Расчет СМР и ОБ'!J39</f>
        <v>1352664.84</v>
      </c>
      <c r="D26" s="108"/>
      <c r="E26" s="108">
        <f>C26/$C$40</f>
        <v>0.52049679780522962</v>
      </c>
    </row>
    <row r="27" spans="2:6" x14ac:dyDescent="0.25">
      <c r="B27" s="106" t="s">
        <v>213</v>
      </c>
      <c r="C27" s="110">
        <f>C24+C25</f>
        <v>2307792.1</v>
      </c>
      <c r="D27" s="108"/>
      <c r="E27" s="108">
        <f>C27/$C$40</f>
        <v>0.88802367188771336</v>
      </c>
    </row>
    <row r="28" spans="2:6" ht="33" customHeight="1" x14ac:dyDescent="0.25">
      <c r="B28" s="106" t="s">
        <v>214</v>
      </c>
      <c r="C28" s="106"/>
      <c r="D28" s="106"/>
      <c r="E28" s="106"/>
      <c r="F28" s="109"/>
    </row>
    <row r="29" spans="2:6" ht="25.5" customHeight="1" x14ac:dyDescent="0.25">
      <c r="B29" s="106" t="s">
        <v>215</v>
      </c>
      <c r="C29" s="110">
        <f>ROUND(C24*3.9%,2)</f>
        <v>37249.96</v>
      </c>
      <c r="D29" s="106"/>
      <c r="E29" s="108">
        <f t="shared" ref="E29:E38" si="2">C29/$C$40</f>
        <v>1.4333546880964904E-2</v>
      </c>
    </row>
    <row r="30" spans="2:6" ht="38.25" customHeight="1" x14ac:dyDescent="0.25">
      <c r="B30" s="106" t="s">
        <v>216</v>
      </c>
      <c r="C30" s="202">
        <f>ROUND((C24+C29)*2.1%,2)</f>
        <v>20839.919999999998</v>
      </c>
      <c r="D30" s="203"/>
      <c r="E30" s="108">
        <f t="shared" si="2"/>
        <v>8.0190682168667596E-3</v>
      </c>
      <c r="F30" s="109"/>
    </row>
    <row r="31" spans="2:6" x14ac:dyDescent="0.25">
      <c r="B31" s="106" t="s">
        <v>217</v>
      </c>
      <c r="C31" s="202">
        <v>99530</v>
      </c>
      <c r="D31" s="203"/>
      <c r="E31" s="108">
        <f t="shared" si="2"/>
        <v>3.8298508805444005E-2</v>
      </c>
    </row>
    <row r="32" spans="2:6" ht="25.5" customHeight="1" x14ac:dyDescent="0.25">
      <c r="B32" s="106" t="s">
        <v>218</v>
      </c>
      <c r="C32" s="202">
        <f>ROUND($C$27*0,2)</f>
        <v>0</v>
      </c>
      <c r="D32" s="203"/>
      <c r="E32" s="108">
        <f t="shared" si="2"/>
        <v>0</v>
      </c>
      <c r="F32" s="190"/>
    </row>
    <row r="33" spans="2:11" ht="25.5" customHeight="1" x14ac:dyDescent="0.25">
      <c r="B33" s="106" t="s">
        <v>219</v>
      </c>
      <c r="C33" s="202">
        <f>ROUND($C$27*0,2)</f>
        <v>0</v>
      </c>
      <c r="D33" s="203"/>
      <c r="E33" s="108">
        <f t="shared" si="2"/>
        <v>0</v>
      </c>
    </row>
    <row r="34" spans="2:11" ht="51" customHeight="1" x14ac:dyDescent="0.25">
      <c r="B34" s="106" t="s">
        <v>220</v>
      </c>
      <c r="C34" s="202">
        <f>ROUND($C$27*0,2)</f>
        <v>0</v>
      </c>
      <c r="D34" s="106"/>
      <c r="E34" s="108">
        <f t="shared" si="2"/>
        <v>0</v>
      </c>
      <c r="G34" s="112"/>
    </row>
    <row r="35" spans="2:11" ht="76.5" customHeight="1" x14ac:dyDescent="0.25">
      <c r="B35" s="106" t="s">
        <v>221</v>
      </c>
      <c r="C35" s="110">
        <v>0</v>
      </c>
      <c r="D35" s="106"/>
      <c r="E35" s="108">
        <f t="shared" si="2"/>
        <v>0</v>
      </c>
    </row>
    <row r="36" spans="2:11" ht="25.5" customHeight="1" x14ac:dyDescent="0.25">
      <c r="B36" s="106" t="s">
        <v>222</v>
      </c>
      <c r="C36" s="110">
        <f>ROUND((C27+C32+C33+C34+C35+C29+C31+C30)*2.14%,2)</f>
        <v>52759.82</v>
      </c>
      <c r="D36" s="106"/>
      <c r="E36" s="108">
        <f t="shared" si="2"/>
        <v>2.0301642025958411E-2</v>
      </c>
      <c r="K36" s="109"/>
    </row>
    <row r="37" spans="2:11" x14ac:dyDescent="0.25">
      <c r="B37" s="106" t="s">
        <v>223</v>
      </c>
      <c r="C37" s="110">
        <f>ROUND((C27+C32+C33+C34+C35+C29+C31+C30)*0.2%,2)</f>
        <v>4930.82</v>
      </c>
      <c r="D37" s="106"/>
      <c r="E37" s="108">
        <f t="shared" si="2"/>
        <v>1.8973480677992502E-3</v>
      </c>
      <c r="K37" s="109"/>
    </row>
    <row r="38" spans="2:11" ht="38.25" customHeight="1" x14ac:dyDescent="0.25">
      <c r="B38" s="106" t="s">
        <v>224</v>
      </c>
      <c r="C38" s="107">
        <f>C27+C32+C33+C34+C35+C29+C31+C30+C36+C37</f>
        <v>2523102.6199999996</v>
      </c>
      <c r="D38" s="106"/>
      <c r="E38" s="108">
        <f t="shared" si="2"/>
        <v>0.97087378588474649</v>
      </c>
    </row>
    <row r="39" spans="2:11" ht="13.5" customHeight="1" x14ac:dyDescent="0.25">
      <c r="B39" s="106" t="s">
        <v>225</v>
      </c>
      <c r="C39" s="107">
        <f>ROUND(C38*3%,2)</f>
        <v>75693.08</v>
      </c>
      <c r="D39" s="106"/>
      <c r="E39" s="108">
        <f>C39/$C$38</f>
        <v>3.0000000554872404E-2</v>
      </c>
    </row>
    <row r="40" spans="2:11" x14ac:dyDescent="0.25">
      <c r="B40" s="106" t="s">
        <v>226</v>
      </c>
      <c r="C40" s="107">
        <f>C39+C38</f>
        <v>2598795.6999999997</v>
      </c>
      <c r="D40" s="106"/>
      <c r="E40" s="108">
        <f>C40/$C$40</f>
        <v>1</v>
      </c>
    </row>
    <row r="41" spans="2:11" x14ac:dyDescent="0.25">
      <c r="B41" s="106" t="s">
        <v>227</v>
      </c>
      <c r="C41" s="107">
        <f>C40/'Прил.5 Расчет СМР и ОБ'!E80</f>
        <v>2598795.6999999997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228</v>
      </c>
      <c r="C43" s="4"/>
      <c r="D43" s="4"/>
      <c r="E43" s="4"/>
    </row>
    <row r="44" spans="2:11" x14ac:dyDescent="0.25">
      <c r="B44" s="113" t="s">
        <v>229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230</v>
      </c>
      <c r="C46" s="4"/>
      <c r="D46" s="4"/>
      <c r="E46" s="4"/>
    </row>
    <row r="47" spans="2:11" x14ac:dyDescent="0.25">
      <c r="B47" s="223" t="s">
        <v>231</v>
      </c>
      <c r="C47" s="223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86"/>
  <sheetViews>
    <sheetView view="pageBreakPreview" topLeftCell="B34" zoomScale="85" workbookViewId="0">
      <selection activeCell="F84" sqref="F84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24" t="s">
        <v>232</v>
      </c>
      <c r="I2" s="224"/>
      <c r="J2" s="224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7" t="s">
        <v>233</v>
      </c>
      <c r="B4" s="207"/>
      <c r="C4" s="207"/>
      <c r="D4" s="207"/>
      <c r="E4" s="207"/>
      <c r="F4" s="207"/>
      <c r="G4" s="207"/>
      <c r="H4" s="207"/>
      <c r="I4" s="207"/>
      <c r="J4" s="207"/>
    </row>
    <row r="5" spans="1:14" s="4" customFormat="1" ht="12.75" customHeight="1" x14ac:dyDescent="0.2">
      <c r="A5" s="180"/>
      <c r="B5" s="180"/>
      <c r="C5" s="29"/>
      <c r="D5" s="180"/>
      <c r="E5" s="180"/>
      <c r="F5" s="180"/>
      <c r="G5" s="180"/>
      <c r="H5" s="180"/>
      <c r="I5" s="180"/>
      <c r="J5" s="180"/>
    </row>
    <row r="6" spans="1:14" s="4" customFormat="1" ht="25.5" customHeight="1" x14ac:dyDescent="0.2">
      <c r="A6" s="148" t="s">
        <v>234</v>
      </c>
      <c r="B6" s="149"/>
      <c r="C6" s="149"/>
      <c r="D6" s="230" t="s">
        <v>445</v>
      </c>
      <c r="E6" s="230"/>
      <c r="F6" s="230"/>
      <c r="G6" s="230"/>
      <c r="H6" s="230"/>
      <c r="I6" s="230"/>
      <c r="J6" s="230"/>
    </row>
    <row r="7" spans="1:14" s="4" customFormat="1" ht="12.75" customHeight="1" x14ac:dyDescent="0.2">
      <c r="A7" s="210" t="s">
        <v>441</v>
      </c>
      <c r="B7" s="222"/>
      <c r="C7" s="222"/>
      <c r="D7" s="222"/>
      <c r="E7" s="222"/>
      <c r="F7" s="222"/>
      <c r="G7" s="222"/>
      <c r="H7" s="222"/>
      <c r="I7" s="43"/>
      <c r="J7" s="43"/>
    </row>
    <row r="8" spans="1:14" s="4" customFormat="1" ht="13.5" customHeight="1" x14ac:dyDescent="0.2">
      <c r="A8" s="210"/>
      <c r="B8" s="222"/>
      <c r="C8" s="222"/>
      <c r="D8" s="222"/>
      <c r="E8" s="222"/>
      <c r="F8" s="222"/>
      <c r="G8" s="222"/>
      <c r="H8" s="222"/>
    </row>
    <row r="9" spans="1:14" s="4" customFormat="1" ht="13.15" customHeight="1" x14ac:dyDescent="0.2"/>
    <row r="10" spans="1:14" ht="27" customHeight="1" x14ac:dyDescent="0.25">
      <c r="A10" s="227" t="s">
        <v>13</v>
      </c>
      <c r="B10" s="227" t="s">
        <v>86</v>
      </c>
      <c r="C10" s="227" t="s">
        <v>193</v>
      </c>
      <c r="D10" s="227" t="s">
        <v>88</v>
      </c>
      <c r="E10" s="228" t="s">
        <v>235</v>
      </c>
      <c r="F10" s="225" t="s">
        <v>90</v>
      </c>
      <c r="G10" s="226"/>
      <c r="H10" s="228" t="s">
        <v>236</v>
      </c>
      <c r="I10" s="225" t="s">
        <v>237</v>
      </c>
      <c r="J10" s="226"/>
      <c r="M10" s="12"/>
      <c r="N10" s="12"/>
    </row>
    <row r="11" spans="1:14" ht="28.5" customHeight="1" x14ac:dyDescent="0.25">
      <c r="A11" s="227"/>
      <c r="B11" s="227"/>
      <c r="C11" s="227"/>
      <c r="D11" s="227"/>
      <c r="E11" s="229"/>
      <c r="F11" s="2" t="s">
        <v>238</v>
      </c>
      <c r="G11" s="2" t="s">
        <v>92</v>
      </c>
      <c r="H11" s="229"/>
      <c r="I11" s="2" t="s">
        <v>238</v>
      </c>
      <c r="J11" s="2" t="s">
        <v>92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79">
        <v>9</v>
      </c>
      <c r="J12" s="179">
        <v>10</v>
      </c>
      <c r="M12" s="12"/>
      <c r="N12" s="12"/>
    </row>
    <row r="13" spans="1:14" x14ac:dyDescent="0.25">
      <c r="A13" s="2"/>
      <c r="B13" s="235" t="s">
        <v>239</v>
      </c>
      <c r="C13" s="236"/>
      <c r="D13" s="227"/>
      <c r="E13" s="237"/>
      <c r="F13" s="238"/>
      <c r="G13" s="238"/>
      <c r="H13" s="239"/>
      <c r="I13" s="150"/>
      <c r="J13" s="150"/>
    </row>
    <row r="14" spans="1:14" ht="25.5" customHeight="1" x14ac:dyDescent="0.25">
      <c r="A14" s="2">
        <v>1</v>
      </c>
      <c r="B14" s="151" t="s">
        <v>240</v>
      </c>
      <c r="C14" s="8" t="s">
        <v>241</v>
      </c>
      <c r="D14" s="2" t="s">
        <v>242</v>
      </c>
      <c r="E14" s="152">
        <f>G14/F14</f>
        <v>477.42810457515998</v>
      </c>
      <c r="F14" s="27">
        <v>9.18</v>
      </c>
      <c r="G14" s="27">
        <f>SUM('Прил. 3'!H11:H13)</f>
        <v>4382.79</v>
      </c>
      <c r="H14" s="153">
        <f>G14/$G$15</f>
        <v>1</v>
      </c>
      <c r="I14" s="27">
        <f>ФОТр.тек.!E13</f>
        <v>423.83697188532335</v>
      </c>
      <c r="J14" s="27">
        <f>ROUND(I14*E14,2)</f>
        <v>202351.68</v>
      </c>
    </row>
    <row r="15" spans="1:14" s="12" customFormat="1" ht="25.5" customHeight="1" x14ac:dyDescent="0.2">
      <c r="A15" s="2"/>
      <c r="B15" s="2"/>
      <c r="C15" s="145" t="s">
        <v>243</v>
      </c>
      <c r="D15" s="2" t="s">
        <v>242</v>
      </c>
      <c r="E15" s="152">
        <f>SUM(E14:E14)</f>
        <v>477.42810457515998</v>
      </c>
      <c r="F15" s="27"/>
      <c r="G15" s="27">
        <f>SUM(G14:G14)</f>
        <v>4382.79</v>
      </c>
      <c r="H15" s="178">
        <v>1</v>
      </c>
      <c r="I15" s="150"/>
      <c r="J15" s="27">
        <f>SUM(J14:J14)</f>
        <v>202351.68</v>
      </c>
    </row>
    <row r="16" spans="1:14" s="12" customFormat="1" ht="14.25" customHeight="1" x14ac:dyDescent="0.2">
      <c r="A16" s="2"/>
      <c r="B16" s="236" t="s">
        <v>103</v>
      </c>
      <c r="C16" s="236"/>
      <c r="D16" s="227"/>
      <c r="E16" s="237"/>
      <c r="F16" s="238"/>
      <c r="G16" s="238"/>
      <c r="H16" s="239"/>
      <c r="I16" s="150"/>
      <c r="J16" s="150"/>
    </row>
    <row r="17" spans="1:11" s="12" customFormat="1" ht="14.25" customHeight="1" x14ac:dyDescent="0.2">
      <c r="A17" s="2">
        <v>2</v>
      </c>
      <c r="B17" s="2">
        <v>2</v>
      </c>
      <c r="C17" s="8" t="s">
        <v>103</v>
      </c>
      <c r="D17" s="2" t="s">
        <v>242</v>
      </c>
      <c r="E17" s="152">
        <f>'Прил. 3'!F15</f>
        <v>9.6329999999999991</v>
      </c>
      <c r="F17" s="27">
        <f>G17/E17</f>
        <v>10.060209695837001</v>
      </c>
      <c r="G17" s="27">
        <f>'Прил. 3'!H14</f>
        <v>96.91</v>
      </c>
      <c r="H17" s="178">
        <v>1</v>
      </c>
      <c r="I17" s="27">
        <f>ROUND(F17*'Прил. 10'!D11,2)</f>
        <v>445.57</v>
      </c>
      <c r="J17" s="27">
        <f>ROUND(I17*E17,2)</f>
        <v>4292.18</v>
      </c>
    </row>
    <row r="18" spans="1:11" s="12" customFormat="1" ht="14.25" customHeight="1" x14ac:dyDescent="0.2">
      <c r="A18" s="2"/>
      <c r="B18" s="235" t="s">
        <v>104</v>
      </c>
      <c r="C18" s="236"/>
      <c r="D18" s="227"/>
      <c r="E18" s="237"/>
      <c r="F18" s="238"/>
      <c r="G18" s="238"/>
      <c r="H18" s="239"/>
      <c r="I18" s="150"/>
      <c r="J18" s="150"/>
    </row>
    <row r="19" spans="1:11" s="12" customFormat="1" ht="14.25" customHeight="1" x14ac:dyDescent="0.2">
      <c r="A19" s="2"/>
      <c r="B19" s="236" t="s">
        <v>244</v>
      </c>
      <c r="C19" s="236"/>
      <c r="D19" s="227"/>
      <c r="E19" s="237"/>
      <c r="F19" s="238"/>
      <c r="G19" s="238"/>
      <c r="H19" s="239"/>
      <c r="I19" s="150"/>
      <c r="J19" s="150"/>
    </row>
    <row r="20" spans="1:11" s="12" customFormat="1" ht="14.25" customHeight="1" x14ac:dyDescent="0.2">
      <c r="A20" s="2">
        <v>3</v>
      </c>
      <c r="B20" s="151" t="s">
        <v>105</v>
      </c>
      <c r="C20" s="8" t="s">
        <v>106</v>
      </c>
      <c r="D20" s="2" t="s">
        <v>107</v>
      </c>
      <c r="E20" s="152">
        <v>9.6329999999999991</v>
      </c>
      <c r="F20" s="155">
        <v>89.99</v>
      </c>
      <c r="G20" s="27">
        <f>ROUND(E20*F20,2)</f>
        <v>866.87</v>
      </c>
      <c r="H20" s="153">
        <f>G20/$G$23</f>
        <v>1</v>
      </c>
      <c r="I20" s="27">
        <f>ROUND(F20*'Прил. 10'!$D$12,2)</f>
        <v>1212.17</v>
      </c>
      <c r="J20" s="27">
        <f>ROUND(I20*E20,2)</f>
        <v>11676.83</v>
      </c>
    </row>
    <row r="21" spans="1:11" s="12" customFormat="1" ht="14.25" customHeight="1" x14ac:dyDescent="0.2">
      <c r="A21" s="2"/>
      <c r="B21" s="2"/>
      <c r="C21" s="8" t="s">
        <v>245</v>
      </c>
      <c r="D21" s="2"/>
      <c r="E21" s="152"/>
      <c r="F21" s="27"/>
      <c r="G21" s="27">
        <f>SUM(G20:G20)</f>
        <v>866.87</v>
      </c>
      <c r="H21" s="178">
        <f>G21/G23</f>
        <v>1</v>
      </c>
      <c r="I21" s="184"/>
      <c r="J21" s="27">
        <f>SUM(J20:J20)</f>
        <v>11676.83</v>
      </c>
      <c r="K21" s="24"/>
    </row>
    <row r="22" spans="1:11" s="12" customFormat="1" ht="14.25" customHeight="1" x14ac:dyDescent="0.2">
      <c r="A22" s="2"/>
      <c r="B22" s="2"/>
      <c r="C22" s="8" t="s">
        <v>246</v>
      </c>
      <c r="D22" s="2"/>
      <c r="E22" s="177"/>
      <c r="F22" s="27"/>
      <c r="G22" s="184">
        <v>0</v>
      </c>
      <c r="H22" s="153">
        <f>G22/G23</f>
        <v>0</v>
      </c>
      <c r="I22" s="27"/>
      <c r="J22" s="184">
        <v>0</v>
      </c>
    </row>
    <row r="23" spans="1:11" s="12" customFormat="1" ht="25.5" customHeight="1" x14ac:dyDescent="0.2">
      <c r="A23" s="2"/>
      <c r="B23" s="2"/>
      <c r="C23" s="145" t="s">
        <v>247</v>
      </c>
      <c r="D23" s="2"/>
      <c r="E23" s="177"/>
      <c r="F23" s="27"/>
      <c r="G23" s="27">
        <f>G22+G21</f>
        <v>866.87</v>
      </c>
      <c r="H23" s="185">
        <f>H22+H21</f>
        <v>1</v>
      </c>
      <c r="I23" s="186"/>
      <c r="J23" s="160">
        <f>J22+J21</f>
        <v>11676.83</v>
      </c>
    </row>
    <row r="24" spans="1:11" s="12" customFormat="1" ht="14.25" customHeight="1" x14ac:dyDescent="0.2">
      <c r="A24" s="2"/>
      <c r="B24" s="235" t="s">
        <v>43</v>
      </c>
      <c r="C24" s="235"/>
      <c r="D24" s="240"/>
      <c r="E24" s="241"/>
      <c r="F24" s="242"/>
      <c r="G24" s="242"/>
      <c r="H24" s="243"/>
      <c r="I24" s="150"/>
      <c r="J24" s="150"/>
    </row>
    <row r="25" spans="1:11" x14ac:dyDescent="0.25">
      <c r="A25" s="2"/>
      <c r="B25" s="236" t="s">
        <v>248</v>
      </c>
      <c r="C25" s="236"/>
      <c r="D25" s="227"/>
      <c r="E25" s="237"/>
      <c r="F25" s="238"/>
      <c r="G25" s="238"/>
      <c r="H25" s="239"/>
      <c r="I25" s="150"/>
      <c r="J25" s="150"/>
    </row>
    <row r="26" spans="1:11" s="12" customFormat="1" ht="14.25" customHeight="1" x14ac:dyDescent="0.2">
      <c r="A26" s="2">
        <v>5</v>
      </c>
      <c r="B26" s="192" t="s">
        <v>249</v>
      </c>
      <c r="C26" s="193" t="s">
        <v>250</v>
      </c>
      <c r="D26" s="192" t="s">
        <v>109</v>
      </c>
      <c r="E26" s="194">
        <v>10</v>
      </c>
      <c r="F26" s="195">
        <f>ROUND(I26/'Прил. 10'!$D$14,2)</f>
        <v>5628.19</v>
      </c>
      <c r="G26" s="196">
        <f>ROUND(E26*F26,2)</f>
        <v>56281.9</v>
      </c>
      <c r="H26" s="197">
        <f>G26/$G$74</f>
        <v>0.99249061944630002</v>
      </c>
      <c r="I26" s="27">
        <v>35232.5</v>
      </c>
      <c r="J26" s="27">
        <f>ROUND(I26*E26,2)</f>
        <v>352325</v>
      </c>
    </row>
    <row r="27" spans="1:11" s="12" customFormat="1" ht="14.25" customHeight="1" x14ac:dyDescent="0.2">
      <c r="A27" s="2">
        <v>6</v>
      </c>
      <c r="B27" s="192" t="s">
        <v>251</v>
      </c>
      <c r="C27" s="193" t="s">
        <v>252</v>
      </c>
      <c r="D27" s="192" t="s">
        <v>111</v>
      </c>
      <c r="E27" s="194">
        <v>1</v>
      </c>
      <c r="F27" s="195">
        <f>ROUND(I27/'Прил. 10'!$D$14,2)</f>
        <v>84664.54</v>
      </c>
      <c r="G27" s="196">
        <f>ROUND(E27*F27,2)</f>
        <v>84664.54</v>
      </c>
      <c r="H27" s="197">
        <f>G27/$G$74</f>
        <v>1.4929979575979999</v>
      </c>
      <c r="I27" s="27">
        <v>530000</v>
      </c>
      <c r="J27" s="27">
        <f>ROUND(I27*E27,2)</f>
        <v>530000</v>
      </c>
    </row>
    <row r="28" spans="1:11" s="12" customFormat="1" ht="14.25" customHeight="1" x14ac:dyDescent="0.2">
      <c r="A28" s="2">
        <v>7</v>
      </c>
      <c r="B28" s="192" t="s">
        <v>112</v>
      </c>
      <c r="C28" s="193" t="s">
        <v>113</v>
      </c>
      <c r="D28" s="192" t="s">
        <v>109</v>
      </c>
      <c r="E28" s="194">
        <v>8</v>
      </c>
      <c r="F28" s="195">
        <v>2980.98</v>
      </c>
      <c r="G28" s="196">
        <f>ROUND(E28*F28,2)</f>
        <v>23847.84</v>
      </c>
      <c r="H28" s="197">
        <f>G28/$G$74</f>
        <v>0.42053941842859999</v>
      </c>
      <c r="I28" s="27">
        <f>ROUND(F28*'Прил. 10'!$D$14,2)</f>
        <v>18660.93</v>
      </c>
      <c r="J28" s="27">
        <f>ROUND(I28*E28,2)</f>
        <v>149287.44</v>
      </c>
    </row>
    <row r="29" spans="1:11" s="12" customFormat="1" ht="25.5" customHeight="1" x14ac:dyDescent="0.2">
      <c r="A29" s="2">
        <v>8</v>
      </c>
      <c r="B29" s="192" t="s">
        <v>114</v>
      </c>
      <c r="C29" s="193" t="s">
        <v>115</v>
      </c>
      <c r="D29" s="192" t="s">
        <v>109</v>
      </c>
      <c r="E29" s="194">
        <v>8</v>
      </c>
      <c r="F29" s="195">
        <v>1818.11</v>
      </c>
      <c r="G29" s="196">
        <f>ROUND(E29*F29,2)</f>
        <v>14544.88</v>
      </c>
      <c r="H29" s="197">
        <f>G29/$G$74</f>
        <v>0.25648844408187998</v>
      </c>
      <c r="I29" s="27">
        <f>ROUND(F29*'Прил. 10'!$D$14,2)</f>
        <v>11381.37</v>
      </c>
      <c r="J29" s="27">
        <f>ROUND(I29*E29,2)</f>
        <v>91050.96</v>
      </c>
    </row>
    <row r="30" spans="1:11" s="12" customFormat="1" ht="14.25" customHeight="1" x14ac:dyDescent="0.2">
      <c r="A30" s="2">
        <v>9</v>
      </c>
      <c r="B30" s="192" t="s">
        <v>253</v>
      </c>
      <c r="C30" s="193" t="s">
        <v>254</v>
      </c>
      <c r="D30" s="192" t="s">
        <v>109</v>
      </c>
      <c r="E30" s="194">
        <v>2</v>
      </c>
      <c r="F30" s="195">
        <f>ROUND(I30/'Прил. 10'!$D$14,2)</f>
        <v>5628.19</v>
      </c>
      <c r="G30" s="196">
        <f>ROUND(E30*F30,2)</f>
        <v>11256.38</v>
      </c>
      <c r="H30" s="197">
        <f>G30/$G$74</f>
        <v>0.19849812388926</v>
      </c>
      <c r="I30" s="27">
        <v>35232.5</v>
      </c>
      <c r="J30" s="27">
        <f>ROUND(I30*E30,2)</f>
        <v>70465</v>
      </c>
    </row>
    <row r="31" spans="1:11" x14ac:dyDescent="0.25">
      <c r="A31" s="2"/>
      <c r="B31" s="192"/>
      <c r="C31" s="193" t="s">
        <v>255</v>
      </c>
      <c r="D31" s="192"/>
      <c r="E31" s="198"/>
      <c r="F31" s="195"/>
      <c r="G31" s="196">
        <f>SUM(G26:G30)</f>
        <v>190595.54</v>
      </c>
      <c r="H31" s="197">
        <f>G31/$G$38</f>
        <v>0.88205770273293005</v>
      </c>
      <c r="I31" s="184"/>
      <c r="J31" s="27">
        <f>SUM(J26:J30)</f>
        <v>1193128.3999999999</v>
      </c>
    </row>
    <row r="32" spans="1:11" s="12" customFormat="1" ht="14.25" customHeight="1" outlineLevel="1" x14ac:dyDescent="0.2">
      <c r="A32" s="2">
        <v>10</v>
      </c>
      <c r="B32" s="192" t="s">
        <v>256</v>
      </c>
      <c r="C32" s="193" t="s">
        <v>257</v>
      </c>
      <c r="D32" s="192" t="s">
        <v>109</v>
      </c>
      <c r="E32" s="194">
        <v>1</v>
      </c>
      <c r="F32" s="195">
        <f>ROUND(I32/'Прил. 10'!$D$14,2)</f>
        <v>8938.9</v>
      </c>
      <c r="G32" s="196">
        <f>ROUND(E32*F32,2)</f>
        <v>8938.9</v>
      </c>
      <c r="H32" s="197">
        <f>G32/$G$74</f>
        <v>0.1576310394313</v>
      </c>
      <c r="I32" s="27">
        <v>55957.5</v>
      </c>
      <c r="J32" s="27">
        <f>ROUND(I32*E32,2)</f>
        <v>55957.5</v>
      </c>
    </row>
    <row r="33" spans="1:12" s="12" customFormat="1" ht="25.5" customHeight="1" outlineLevel="1" x14ac:dyDescent="0.2">
      <c r="A33" s="2">
        <v>11</v>
      </c>
      <c r="B33" s="192" t="s">
        <v>117</v>
      </c>
      <c r="C33" s="193" t="s">
        <v>118</v>
      </c>
      <c r="D33" s="192" t="s">
        <v>109</v>
      </c>
      <c r="E33" s="194">
        <v>2</v>
      </c>
      <c r="F33" s="195">
        <v>3850.19</v>
      </c>
      <c r="G33" s="196">
        <f>ROUND(E33*F33,2)</f>
        <v>7700.38</v>
      </c>
      <c r="H33" s="197">
        <f>G33/$G$74</f>
        <v>0.13579063457651</v>
      </c>
      <c r="I33" s="27">
        <f>ROUND(F33*'Прил. 10'!$D$14,2)</f>
        <v>24102.19</v>
      </c>
      <c r="J33" s="27">
        <f>ROUND(I33*E33,2)</f>
        <v>48204.38</v>
      </c>
    </row>
    <row r="34" spans="1:12" s="12" customFormat="1" ht="14.25" customHeight="1" outlineLevel="1" x14ac:dyDescent="0.2">
      <c r="A34" s="2">
        <v>12</v>
      </c>
      <c r="B34" s="192" t="s">
        <v>258</v>
      </c>
      <c r="C34" s="193" t="s">
        <v>259</v>
      </c>
      <c r="D34" s="192" t="s">
        <v>109</v>
      </c>
      <c r="E34" s="194">
        <v>6</v>
      </c>
      <c r="F34" s="195">
        <f>ROUND(I34/'Прил. 10'!$D$14,2)</f>
        <v>1131.52</v>
      </c>
      <c r="G34" s="196">
        <f>ROUND(E34*F34,2)</f>
        <v>6789.12</v>
      </c>
      <c r="H34" s="197">
        <f>G34/$G$74</f>
        <v>0.11972122324043</v>
      </c>
      <c r="I34" s="27">
        <v>7083.33</v>
      </c>
      <c r="J34" s="27">
        <f>ROUND(I34*E34,2)</f>
        <v>42499.98</v>
      </c>
    </row>
    <row r="35" spans="1:12" s="12" customFormat="1" ht="14.25" customHeight="1" outlineLevel="1" x14ac:dyDescent="0.2">
      <c r="A35" s="2">
        <v>13</v>
      </c>
      <c r="B35" s="192" t="s">
        <v>120</v>
      </c>
      <c r="C35" s="193" t="s">
        <v>121</v>
      </c>
      <c r="D35" s="192" t="s">
        <v>109</v>
      </c>
      <c r="E35" s="194">
        <v>10</v>
      </c>
      <c r="F35" s="195">
        <v>177.38</v>
      </c>
      <c r="G35" s="196">
        <f>ROUND(E35*F35,2)</f>
        <v>1773.8</v>
      </c>
      <c r="H35" s="197">
        <f>G35/$G$74</f>
        <v>3.1279680692618002E-2</v>
      </c>
      <c r="I35" s="27">
        <f>ROUND(F35*'Прил. 10'!$D$14,2)</f>
        <v>1110.4000000000001</v>
      </c>
      <c r="J35" s="27">
        <f>ROUND(I35*E35,2)</f>
        <v>11104</v>
      </c>
    </row>
    <row r="36" spans="1:12" s="12" customFormat="1" ht="25.5" customHeight="1" outlineLevel="1" x14ac:dyDescent="0.2">
      <c r="A36" s="2">
        <v>14</v>
      </c>
      <c r="B36" s="192" t="s">
        <v>122</v>
      </c>
      <c r="C36" s="193" t="s">
        <v>123</v>
      </c>
      <c r="D36" s="192" t="s">
        <v>109</v>
      </c>
      <c r="E36" s="194">
        <v>1</v>
      </c>
      <c r="F36" s="195">
        <v>282.83999999999997</v>
      </c>
      <c r="G36" s="196">
        <f>ROUND(E36*F36,2)</f>
        <v>282.83999999999997</v>
      </c>
      <c r="H36" s="197">
        <f>G36/$G$74</f>
        <v>4.9876789306009996E-3</v>
      </c>
      <c r="I36" s="27">
        <f>ROUND(F36*'Прил. 10'!$D$14,2)</f>
        <v>1770.58</v>
      </c>
      <c r="J36" s="27">
        <f>ROUND(I36*E36,2)</f>
        <v>1770.58</v>
      </c>
    </row>
    <row r="37" spans="1:12" x14ac:dyDescent="0.25">
      <c r="A37" s="2"/>
      <c r="B37" s="192"/>
      <c r="C37" s="193" t="s">
        <v>260</v>
      </c>
      <c r="D37" s="192"/>
      <c r="E37" s="198"/>
      <c r="F37" s="195"/>
      <c r="G37" s="196">
        <f>SUM(G32:G36)</f>
        <v>25485.040000000001</v>
      </c>
      <c r="H37" s="197">
        <f>G37/$G$38</f>
        <v>0.11794229726707001</v>
      </c>
      <c r="I37" s="184"/>
      <c r="J37" s="27">
        <f>SUM(J32:J36)</f>
        <v>159536.44</v>
      </c>
    </row>
    <row r="38" spans="1:12" x14ac:dyDescent="0.25">
      <c r="A38" s="2"/>
      <c r="B38" s="192"/>
      <c r="C38" s="199" t="s">
        <v>261</v>
      </c>
      <c r="D38" s="192"/>
      <c r="E38" s="200"/>
      <c r="F38" s="195"/>
      <c r="G38" s="196">
        <f>G31+G37</f>
        <v>216080.58</v>
      </c>
      <c r="H38" s="201">
        <f>H37+H31</f>
        <v>1</v>
      </c>
      <c r="I38" s="184"/>
      <c r="J38" s="27">
        <f>J37+J31</f>
        <v>1352664.84</v>
      </c>
    </row>
    <row r="39" spans="1:12" ht="25.5" customHeight="1" x14ac:dyDescent="0.25">
      <c r="A39" s="2"/>
      <c r="B39" s="192"/>
      <c r="C39" s="193" t="s">
        <v>262</v>
      </c>
      <c r="D39" s="192"/>
      <c r="E39" s="194"/>
      <c r="F39" s="195"/>
      <c r="G39" s="196">
        <f>'Прил.6 Расчет ОБ'!G22</f>
        <v>216080.58</v>
      </c>
      <c r="H39" s="201"/>
      <c r="I39" s="184"/>
      <c r="J39" s="27">
        <f>J38</f>
        <v>1352664.84</v>
      </c>
    </row>
    <row r="40" spans="1:12" s="12" customFormat="1" ht="14.25" customHeight="1" x14ac:dyDescent="0.2">
      <c r="A40" s="2"/>
      <c r="B40" s="235" t="s">
        <v>124</v>
      </c>
      <c r="C40" s="235"/>
      <c r="D40" s="240"/>
      <c r="E40" s="241"/>
      <c r="F40" s="242"/>
      <c r="G40" s="242"/>
      <c r="H40" s="243"/>
      <c r="I40" s="150"/>
      <c r="J40" s="150"/>
    </row>
    <row r="41" spans="1:12" s="12" customFormat="1" ht="14.25" customHeight="1" x14ac:dyDescent="0.2">
      <c r="A41" s="179"/>
      <c r="B41" s="231" t="s">
        <v>263</v>
      </c>
      <c r="C41" s="231"/>
      <c r="D41" s="228"/>
      <c r="E41" s="232"/>
      <c r="F41" s="233"/>
      <c r="G41" s="233"/>
      <c r="H41" s="234"/>
      <c r="I41" s="187"/>
      <c r="J41" s="187"/>
    </row>
    <row r="42" spans="1:12" s="12" customFormat="1" ht="14.25" customHeight="1" x14ac:dyDescent="0.2">
      <c r="A42" s="2">
        <v>15</v>
      </c>
      <c r="B42" s="2" t="s">
        <v>125</v>
      </c>
      <c r="C42" s="8" t="s">
        <v>126</v>
      </c>
      <c r="D42" s="2" t="s">
        <v>127</v>
      </c>
      <c r="E42" s="154">
        <v>5.5</v>
      </c>
      <c r="F42" s="155">
        <v>7910.99</v>
      </c>
      <c r="G42" s="27">
        <f>ROUND(E42*F42,2)</f>
        <v>43510.45</v>
      </c>
      <c r="H42" s="153">
        <f t="shared" ref="H42:H74" si="0">G42/$G$74</f>
        <v>0.76727533137451998</v>
      </c>
      <c r="I42" s="27">
        <f>ROUND(F42*'Прил. 10'!$D$13,2)</f>
        <v>63604.36</v>
      </c>
      <c r="J42" s="27">
        <f>ROUND(I42*E42,2)</f>
        <v>349823.98</v>
      </c>
    </row>
    <row r="43" spans="1:12" s="12" customFormat="1" ht="14.25" customHeight="1" x14ac:dyDescent="0.2">
      <c r="A43" s="156"/>
      <c r="B43" s="156"/>
      <c r="C43" s="157" t="s">
        <v>264</v>
      </c>
      <c r="D43" s="158"/>
      <c r="E43" s="159"/>
      <c r="F43" s="160"/>
      <c r="G43" s="160">
        <f>SUM(G42:G42)</f>
        <v>43510.45</v>
      </c>
      <c r="H43" s="153">
        <f t="shared" si="0"/>
        <v>0.76727533137451998</v>
      </c>
      <c r="I43" s="27"/>
      <c r="J43" s="160">
        <f>SUM(J42:J42)</f>
        <v>349823.98</v>
      </c>
      <c r="K43" s="24"/>
      <c r="L43" s="24"/>
    </row>
    <row r="44" spans="1:12" s="12" customFormat="1" ht="14.25" customHeight="1" outlineLevel="1" x14ac:dyDescent="0.2">
      <c r="A44" s="2">
        <v>16</v>
      </c>
      <c r="B44" s="2" t="s">
        <v>125</v>
      </c>
      <c r="C44" s="8" t="s">
        <v>126</v>
      </c>
      <c r="D44" s="2" t="s">
        <v>127</v>
      </c>
      <c r="E44" s="154">
        <v>0.80325000000000002</v>
      </c>
      <c r="F44" s="155">
        <v>7910.99</v>
      </c>
      <c r="G44" s="27">
        <f t="shared" ref="G44:G72" si="1">ROUND(E44*F44,2)</f>
        <v>6354.5</v>
      </c>
      <c r="H44" s="153">
        <f t="shared" si="0"/>
        <v>0.11205701373393</v>
      </c>
      <c r="I44" s="27">
        <f>ROUND(F44*'Прил. 10'!$D$13,2)</f>
        <v>63604.36</v>
      </c>
      <c r="J44" s="27">
        <f t="shared" ref="J44:J72" si="2">ROUND(I44*E44,2)</f>
        <v>51090.2</v>
      </c>
    </row>
    <row r="45" spans="1:12" s="12" customFormat="1" ht="25.5" customHeight="1" outlineLevel="1" x14ac:dyDescent="0.2">
      <c r="A45" s="2">
        <v>17</v>
      </c>
      <c r="B45" s="2" t="s">
        <v>128</v>
      </c>
      <c r="C45" s="8" t="s">
        <v>129</v>
      </c>
      <c r="D45" s="2" t="s">
        <v>109</v>
      </c>
      <c r="E45" s="154">
        <v>34</v>
      </c>
      <c r="F45" s="155">
        <v>97.97</v>
      </c>
      <c r="G45" s="27">
        <f t="shared" si="1"/>
        <v>3330.98</v>
      </c>
      <c r="H45" s="153">
        <f t="shared" si="0"/>
        <v>5.8739424283175003E-2</v>
      </c>
      <c r="I45" s="27">
        <f>ROUND(F45*'Прил. 10'!$D$13,2)</f>
        <v>787.68</v>
      </c>
      <c r="J45" s="27">
        <f t="shared" si="2"/>
        <v>26781.119999999999</v>
      </c>
    </row>
    <row r="46" spans="1:12" s="12" customFormat="1" ht="14.25" customHeight="1" outlineLevel="1" x14ac:dyDescent="0.2">
      <c r="A46" s="2">
        <v>18</v>
      </c>
      <c r="B46" s="2" t="s">
        <v>130</v>
      </c>
      <c r="C46" s="8" t="s">
        <v>131</v>
      </c>
      <c r="D46" s="2" t="s">
        <v>132</v>
      </c>
      <c r="E46" s="154">
        <v>18.251999999999999</v>
      </c>
      <c r="F46" s="155">
        <v>155.74</v>
      </c>
      <c r="G46" s="27">
        <f t="shared" si="1"/>
        <v>2842.57</v>
      </c>
      <c r="H46" s="153">
        <f t="shared" si="0"/>
        <v>5.0126667012299002E-2</v>
      </c>
      <c r="I46" s="27">
        <f>ROUND(F46*'Прил. 10'!$D$13,2)</f>
        <v>1252.1500000000001</v>
      </c>
      <c r="J46" s="27">
        <f t="shared" si="2"/>
        <v>22854.240000000002</v>
      </c>
    </row>
    <row r="47" spans="1:12" s="12" customFormat="1" ht="14.25" customHeight="1" outlineLevel="1" x14ac:dyDescent="0.2">
      <c r="A47" s="2">
        <v>19</v>
      </c>
      <c r="B47" s="2" t="s">
        <v>133</v>
      </c>
      <c r="C47" s="8" t="s">
        <v>134</v>
      </c>
      <c r="D47" s="2" t="s">
        <v>135</v>
      </c>
      <c r="E47" s="154">
        <v>0.5</v>
      </c>
      <c r="F47" s="155">
        <v>208.2</v>
      </c>
      <c r="G47" s="27">
        <f t="shared" si="1"/>
        <v>104.1</v>
      </c>
      <c r="H47" s="153">
        <f t="shared" si="0"/>
        <v>1.8357282445042001E-3</v>
      </c>
      <c r="I47" s="27">
        <f>ROUND(F47*'Прил. 10'!$D$13,2)</f>
        <v>1673.93</v>
      </c>
      <c r="J47" s="27">
        <f t="shared" si="2"/>
        <v>836.97</v>
      </c>
    </row>
    <row r="48" spans="1:12" s="12" customFormat="1" ht="14.25" customHeight="1" outlineLevel="1" x14ac:dyDescent="0.2">
      <c r="A48" s="2">
        <v>20</v>
      </c>
      <c r="B48" s="2" t="s">
        <v>136</v>
      </c>
      <c r="C48" s="8" t="s">
        <v>137</v>
      </c>
      <c r="D48" s="2" t="s">
        <v>138</v>
      </c>
      <c r="E48" s="154">
        <v>8.1314999999999998E-3</v>
      </c>
      <c r="F48" s="155">
        <v>12430</v>
      </c>
      <c r="G48" s="27">
        <f t="shared" si="1"/>
        <v>101.07</v>
      </c>
      <c r="H48" s="153">
        <f t="shared" si="0"/>
        <v>1.7822963849379E-3</v>
      </c>
      <c r="I48" s="27">
        <f>ROUND(F48*'Прил. 10'!$D$13,2)</f>
        <v>99937.2</v>
      </c>
      <c r="J48" s="27">
        <f t="shared" si="2"/>
        <v>812.64</v>
      </c>
    </row>
    <row r="49" spans="1:10" s="12" customFormat="1" ht="25.5" customHeight="1" outlineLevel="1" x14ac:dyDescent="0.2">
      <c r="A49" s="2">
        <v>21</v>
      </c>
      <c r="B49" s="2" t="s">
        <v>139</v>
      </c>
      <c r="C49" s="8" t="s">
        <v>140</v>
      </c>
      <c r="D49" s="2" t="s">
        <v>141</v>
      </c>
      <c r="E49" s="154">
        <v>87.644499999999994</v>
      </c>
      <c r="F49" s="155">
        <v>1</v>
      </c>
      <c r="G49" s="27">
        <f t="shared" si="1"/>
        <v>87.64</v>
      </c>
      <c r="H49" s="153">
        <f t="shared" si="0"/>
        <v>1.5454680436921E-3</v>
      </c>
      <c r="I49" s="27">
        <f>ROUND(F49*'Прил. 10'!$D$13,2)</f>
        <v>8.0399999999999991</v>
      </c>
      <c r="J49" s="27">
        <f t="shared" si="2"/>
        <v>704.66</v>
      </c>
    </row>
    <row r="50" spans="1:10" s="12" customFormat="1" ht="63.75" customHeight="1" outlineLevel="1" x14ac:dyDescent="0.2">
      <c r="A50" s="2">
        <v>22</v>
      </c>
      <c r="B50" s="2" t="s">
        <v>142</v>
      </c>
      <c r="C50" s="8" t="s">
        <v>143</v>
      </c>
      <c r="D50" s="2" t="s">
        <v>135</v>
      </c>
      <c r="E50" s="154">
        <v>2.8</v>
      </c>
      <c r="F50" s="155">
        <v>22.61</v>
      </c>
      <c r="G50" s="27">
        <f t="shared" si="1"/>
        <v>63.31</v>
      </c>
      <c r="H50" s="153">
        <f t="shared" si="0"/>
        <v>1.1164260822244E-3</v>
      </c>
      <c r="I50" s="27">
        <f>ROUND(F50*'Прил. 10'!$D$13,2)</f>
        <v>181.78</v>
      </c>
      <c r="J50" s="27">
        <f t="shared" si="2"/>
        <v>508.98</v>
      </c>
    </row>
    <row r="51" spans="1:10" s="12" customFormat="1" ht="25.5" customHeight="1" outlineLevel="1" x14ac:dyDescent="0.2">
      <c r="A51" s="2">
        <v>23</v>
      </c>
      <c r="B51" s="2" t="s">
        <v>144</v>
      </c>
      <c r="C51" s="8" t="s">
        <v>145</v>
      </c>
      <c r="D51" s="2" t="s">
        <v>132</v>
      </c>
      <c r="E51" s="154">
        <v>0.74</v>
      </c>
      <c r="F51" s="155">
        <v>83</v>
      </c>
      <c r="G51" s="27">
        <f t="shared" si="1"/>
        <v>61.42</v>
      </c>
      <c r="H51" s="153">
        <f t="shared" si="0"/>
        <v>1.0830972985345999E-3</v>
      </c>
      <c r="I51" s="27">
        <f>ROUND(F51*'Прил. 10'!$D$13,2)</f>
        <v>667.32</v>
      </c>
      <c r="J51" s="27">
        <f t="shared" si="2"/>
        <v>493.82</v>
      </c>
    </row>
    <row r="52" spans="1:10" s="12" customFormat="1" ht="25.5" customHeight="1" outlineLevel="1" x14ac:dyDescent="0.2">
      <c r="A52" s="2">
        <v>24</v>
      </c>
      <c r="B52" s="2" t="s">
        <v>146</v>
      </c>
      <c r="C52" s="8" t="s">
        <v>147</v>
      </c>
      <c r="D52" s="2" t="s">
        <v>132</v>
      </c>
      <c r="E52" s="154">
        <v>7.0000000000000007E-2</v>
      </c>
      <c r="F52" s="155">
        <v>769</v>
      </c>
      <c r="G52" s="27">
        <f t="shared" si="1"/>
        <v>53.83</v>
      </c>
      <c r="H52" s="153">
        <f t="shared" si="0"/>
        <v>9.4925313546263997E-4</v>
      </c>
      <c r="I52" s="27">
        <f>ROUND(F52*'Прил. 10'!$D$13,2)</f>
        <v>6182.76</v>
      </c>
      <c r="J52" s="27">
        <f t="shared" si="2"/>
        <v>432.79</v>
      </c>
    </row>
    <row r="53" spans="1:10" s="12" customFormat="1" ht="14.25" customHeight="1" outlineLevel="1" x14ac:dyDescent="0.2">
      <c r="A53" s="2">
        <v>25</v>
      </c>
      <c r="B53" s="2" t="s">
        <v>148</v>
      </c>
      <c r="C53" s="8" t="s">
        <v>149</v>
      </c>
      <c r="D53" s="2" t="s">
        <v>132</v>
      </c>
      <c r="E53" s="154">
        <v>0.14000000000000001</v>
      </c>
      <c r="F53" s="155">
        <v>216</v>
      </c>
      <c r="G53" s="27">
        <f t="shared" si="1"/>
        <v>30.24</v>
      </c>
      <c r="H53" s="153">
        <f t="shared" si="0"/>
        <v>5.3326053903753003E-4</v>
      </c>
      <c r="I53" s="27">
        <f>ROUND(F53*'Прил. 10'!$D$13,2)</f>
        <v>1736.64</v>
      </c>
      <c r="J53" s="27">
        <f t="shared" si="2"/>
        <v>243.13</v>
      </c>
    </row>
    <row r="54" spans="1:10" s="12" customFormat="1" ht="14.25" customHeight="1" outlineLevel="1" x14ac:dyDescent="0.2">
      <c r="A54" s="2">
        <v>26</v>
      </c>
      <c r="B54" s="2" t="s">
        <v>150</v>
      </c>
      <c r="C54" s="8" t="s">
        <v>151</v>
      </c>
      <c r="D54" s="2" t="s">
        <v>152</v>
      </c>
      <c r="E54" s="154">
        <v>0.22750000000000001</v>
      </c>
      <c r="F54" s="155">
        <v>112.57</v>
      </c>
      <c r="G54" s="27">
        <f t="shared" si="1"/>
        <v>25.61</v>
      </c>
      <c r="H54" s="153">
        <f t="shared" si="0"/>
        <v>4.5161383613594999E-4</v>
      </c>
      <c r="I54" s="27">
        <f>ROUND(F54*'Прил. 10'!$D$13,2)</f>
        <v>905.06</v>
      </c>
      <c r="J54" s="27">
        <f t="shared" si="2"/>
        <v>205.9</v>
      </c>
    </row>
    <row r="55" spans="1:10" s="12" customFormat="1" ht="25.5" customHeight="1" outlineLevel="1" x14ac:dyDescent="0.2">
      <c r="A55" s="2">
        <v>27</v>
      </c>
      <c r="B55" s="2" t="s">
        <v>153</v>
      </c>
      <c r="C55" s="8" t="s">
        <v>154</v>
      </c>
      <c r="D55" s="2" t="s">
        <v>138</v>
      </c>
      <c r="E55" s="154">
        <v>3.4000000000000002E-4</v>
      </c>
      <c r="F55" s="155">
        <v>65750</v>
      </c>
      <c r="G55" s="27">
        <f t="shared" si="1"/>
        <v>22.36</v>
      </c>
      <c r="H55" s="153">
        <f t="shared" si="0"/>
        <v>3.9430243561108E-4</v>
      </c>
      <c r="I55" s="27">
        <f>ROUND(F55*'Прил. 10'!$D$13,2)</f>
        <v>528630</v>
      </c>
      <c r="J55" s="27">
        <f t="shared" si="2"/>
        <v>179.73</v>
      </c>
    </row>
    <row r="56" spans="1:10" s="12" customFormat="1" ht="14.25" customHeight="1" outlineLevel="1" x14ac:dyDescent="0.2">
      <c r="A56" s="2">
        <v>28</v>
      </c>
      <c r="B56" s="2" t="s">
        <v>155</v>
      </c>
      <c r="C56" s="8" t="s">
        <v>156</v>
      </c>
      <c r="D56" s="2" t="s">
        <v>138</v>
      </c>
      <c r="E56" s="154">
        <v>2.1059999999999998E-3</v>
      </c>
      <c r="F56" s="155">
        <v>10200</v>
      </c>
      <c r="G56" s="27">
        <f t="shared" si="1"/>
        <v>21.48</v>
      </c>
      <c r="H56" s="153">
        <f t="shared" si="0"/>
        <v>3.7878427177666E-4</v>
      </c>
      <c r="I56" s="27">
        <f>ROUND(F56*'Прил. 10'!$D$13,2)</f>
        <v>82008</v>
      </c>
      <c r="J56" s="27">
        <f t="shared" si="2"/>
        <v>172.71</v>
      </c>
    </row>
    <row r="57" spans="1:10" s="12" customFormat="1" ht="38.25" customHeight="1" outlineLevel="1" x14ac:dyDescent="0.2">
      <c r="A57" s="2">
        <v>29</v>
      </c>
      <c r="B57" s="2" t="s">
        <v>157</v>
      </c>
      <c r="C57" s="8" t="s">
        <v>158</v>
      </c>
      <c r="D57" s="2" t="s">
        <v>152</v>
      </c>
      <c r="E57" s="154">
        <v>0.20100000000000001</v>
      </c>
      <c r="F57" s="155">
        <v>91.29</v>
      </c>
      <c r="G57" s="27">
        <f t="shared" si="1"/>
        <v>18.350000000000001</v>
      </c>
      <c r="H57" s="153">
        <f t="shared" si="0"/>
        <v>3.2358898450194002E-4</v>
      </c>
      <c r="I57" s="27">
        <f>ROUND(F57*'Прил. 10'!$D$13,2)</f>
        <v>733.97</v>
      </c>
      <c r="J57" s="27">
        <f t="shared" si="2"/>
        <v>147.53</v>
      </c>
    </row>
    <row r="58" spans="1:10" s="12" customFormat="1" ht="14.25" customHeight="1" outlineLevel="1" x14ac:dyDescent="0.2">
      <c r="A58" s="2">
        <v>30</v>
      </c>
      <c r="B58" s="2" t="s">
        <v>159</v>
      </c>
      <c r="C58" s="8" t="s">
        <v>160</v>
      </c>
      <c r="D58" s="2" t="s">
        <v>138</v>
      </c>
      <c r="E58" s="154">
        <v>2.0905E-2</v>
      </c>
      <c r="F58" s="155">
        <v>729.98</v>
      </c>
      <c r="G58" s="27">
        <f t="shared" si="1"/>
        <v>15.26</v>
      </c>
      <c r="H58" s="153">
        <f t="shared" si="0"/>
        <v>2.6909906831059998E-4</v>
      </c>
      <c r="I58" s="27">
        <f>ROUND(F58*'Прил. 10'!$D$13,2)</f>
        <v>5869.04</v>
      </c>
      <c r="J58" s="27">
        <f t="shared" si="2"/>
        <v>122.69</v>
      </c>
    </row>
    <row r="59" spans="1:10" s="12" customFormat="1" ht="14.25" customHeight="1" outlineLevel="1" x14ac:dyDescent="0.2">
      <c r="A59" s="2">
        <v>31</v>
      </c>
      <c r="B59" s="2" t="s">
        <v>161</v>
      </c>
      <c r="C59" s="8" t="s">
        <v>162</v>
      </c>
      <c r="D59" s="2" t="s">
        <v>152</v>
      </c>
      <c r="E59" s="154">
        <v>8.2000000000000003E-2</v>
      </c>
      <c r="F59" s="155">
        <v>155</v>
      </c>
      <c r="G59" s="27">
        <f t="shared" si="1"/>
        <v>12.71</v>
      </c>
      <c r="H59" s="153">
        <f t="shared" si="0"/>
        <v>2.2413166174494001E-4</v>
      </c>
      <c r="I59" s="27">
        <f>ROUND(F59*'Прил. 10'!$D$13,2)</f>
        <v>1246.2</v>
      </c>
      <c r="J59" s="27">
        <f t="shared" si="2"/>
        <v>102.19</v>
      </c>
    </row>
    <row r="60" spans="1:10" s="12" customFormat="1" ht="38.25" customHeight="1" outlineLevel="1" x14ac:dyDescent="0.2">
      <c r="A60" s="2">
        <v>32</v>
      </c>
      <c r="B60" s="2" t="s">
        <v>163</v>
      </c>
      <c r="C60" s="8" t="s">
        <v>164</v>
      </c>
      <c r="D60" s="2" t="s">
        <v>165</v>
      </c>
      <c r="E60" s="154">
        <v>1.4E-2</v>
      </c>
      <c r="F60" s="155">
        <v>832.7</v>
      </c>
      <c r="G60" s="27">
        <f t="shared" si="1"/>
        <v>11.66</v>
      </c>
      <c r="H60" s="153">
        <f t="shared" si="0"/>
        <v>2.0561567080613999E-4</v>
      </c>
      <c r="I60" s="27">
        <f>ROUND(F60*'Прил. 10'!$D$13,2)</f>
        <v>6694.91</v>
      </c>
      <c r="J60" s="27">
        <f t="shared" si="2"/>
        <v>93.73</v>
      </c>
    </row>
    <row r="61" spans="1:10" s="12" customFormat="1" ht="14.25" customHeight="1" outlineLevel="1" x14ac:dyDescent="0.2">
      <c r="A61" s="2">
        <v>33</v>
      </c>
      <c r="B61" s="2" t="s">
        <v>166</v>
      </c>
      <c r="C61" s="8" t="s">
        <v>167</v>
      </c>
      <c r="D61" s="2" t="s">
        <v>152</v>
      </c>
      <c r="E61" s="154">
        <v>1</v>
      </c>
      <c r="F61" s="155">
        <v>9.0399999999999991</v>
      </c>
      <c r="G61" s="27">
        <f t="shared" si="1"/>
        <v>9.0399999999999991</v>
      </c>
      <c r="H61" s="153">
        <f t="shared" si="0"/>
        <v>1.5941386484454999E-4</v>
      </c>
      <c r="I61" s="27">
        <f>ROUND(F61*'Прил. 10'!$D$13,2)</f>
        <v>72.680000000000007</v>
      </c>
      <c r="J61" s="27">
        <f t="shared" si="2"/>
        <v>72.680000000000007</v>
      </c>
    </row>
    <row r="62" spans="1:10" s="12" customFormat="1" ht="25.5" customHeight="1" outlineLevel="1" x14ac:dyDescent="0.2">
      <c r="A62" s="2">
        <v>34</v>
      </c>
      <c r="B62" s="2" t="s">
        <v>168</v>
      </c>
      <c r="C62" s="8" t="s">
        <v>169</v>
      </c>
      <c r="D62" s="2" t="s">
        <v>138</v>
      </c>
      <c r="E62" s="154">
        <v>8.2000000000000001E-5</v>
      </c>
      <c r="F62" s="155">
        <v>68050</v>
      </c>
      <c r="G62" s="27">
        <f t="shared" si="1"/>
        <v>5.58</v>
      </c>
      <c r="H62" s="153">
        <f t="shared" si="0"/>
        <v>9.8399266131925001E-5</v>
      </c>
      <c r="I62" s="27">
        <f>ROUND(F62*'Прил. 10'!$D$13,2)</f>
        <v>547122</v>
      </c>
      <c r="J62" s="27">
        <f t="shared" si="2"/>
        <v>44.86</v>
      </c>
    </row>
    <row r="63" spans="1:10" s="12" customFormat="1" ht="25.5" customHeight="1" outlineLevel="1" x14ac:dyDescent="0.2">
      <c r="A63" s="2">
        <v>35</v>
      </c>
      <c r="B63" s="2" t="s">
        <v>170</v>
      </c>
      <c r="C63" s="8" t="s">
        <v>171</v>
      </c>
      <c r="D63" s="2" t="s">
        <v>152</v>
      </c>
      <c r="E63" s="154">
        <v>0.14000000000000001</v>
      </c>
      <c r="F63" s="155">
        <v>39.020000000000003</v>
      </c>
      <c r="G63" s="27">
        <f t="shared" si="1"/>
        <v>5.46</v>
      </c>
      <c r="H63" s="153">
        <f t="shared" si="0"/>
        <v>9.6283152881776005E-5</v>
      </c>
      <c r="I63" s="27">
        <f>ROUND(F63*'Прил. 10'!$D$13,2)</f>
        <v>313.72000000000003</v>
      </c>
      <c r="J63" s="27">
        <f t="shared" si="2"/>
        <v>43.92</v>
      </c>
    </row>
    <row r="64" spans="1:10" s="12" customFormat="1" ht="14.25" customHeight="1" outlineLevel="1" x14ac:dyDescent="0.2">
      <c r="A64" s="2">
        <v>36</v>
      </c>
      <c r="B64" s="2" t="s">
        <v>172</v>
      </c>
      <c r="C64" s="8" t="s">
        <v>173</v>
      </c>
      <c r="D64" s="2" t="s">
        <v>152</v>
      </c>
      <c r="E64" s="154">
        <v>0.19</v>
      </c>
      <c r="F64" s="155">
        <v>27.74</v>
      </c>
      <c r="G64" s="27">
        <f t="shared" si="1"/>
        <v>5.27</v>
      </c>
      <c r="H64" s="153">
        <f t="shared" si="0"/>
        <v>9.2932640235707004E-5</v>
      </c>
      <c r="I64" s="27">
        <f>ROUND(F64*'Прил. 10'!$D$13,2)</f>
        <v>223.03</v>
      </c>
      <c r="J64" s="27">
        <f t="shared" si="2"/>
        <v>42.38</v>
      </c>
    </row>
    <row r="65" spans="1:10" s="12" customFormat="1" ht="14.25" customHeight="1" outlineLevel="1" x14ac:dyDescent="0.2">
      <c r="A65" s="2">
        <v>37</v>
      </c>
      <c r="B65" s="2" t="s">
        <v>174</v>
      </c>
      <c r="C65" s="8" t="s">
        <v>175</v>
      </c>
      <c r="D65" s="2" t="s">
        <v>152</v>
      </c>
      <c r="E65" s="154">
        <v>0.13200000000000001</v>
      </c>
      <c r="F65" s="155">
        <v>35.630000000000003</v>
      </c>
      <c r="G65" s="27">
        <f t="shared" si="1"/>
        <v>4.7</v>
      </c>
      <c r="H65" s="153">
        <f t="shared" si="0"/>
        <v>8.2881102297498998E-5</v>
      </c>
      <c r="I65" s="27">
        <f>ROUND(F65*'Прил. 10'!$D$13,2)</f>
        <v>286.47000000000003</v>
      </c>
      <c r="J65" s="27">
        <f t="shared" si="2"/>
        <v>37.81</v>
      </c>
    </row>
    <row r="66" spans="1:10" s="12" customFormat="1" ht="14.25" customHeight="1" outlineLevel="1" x14ac:dyDescent="0.2">
      <c r="A66" s="2">
        <v>38</v>
      </c>
      <c r="B66" s="2" t="s">
        <v>176</v>
      </c>
      <c r="C66" s="8" t="s">
        <v>177</v>
      </c>
      <c r="D66" s="2" t="s">
        <v>152</v>
      </c>
      <c r="E66" s="154">
        <v>6.8250000000000005E-2</v>
      </c>
      <c r="F66" s="155">
        <v>47.57</v>
      </c>
      <c r="G66" s="27">
        <f t="shared" si="1"/>
        <v>3.25</v>
      </c>
      <c r="H66" s="153">
        <f t="shared" si="0"/>
        <v>5.7311400524867003E-5</v>
      </c>
      <c r="I66" s="27">
        <f>ROUND(F66*'Прил. 10'!$D$13,2)</f>
        <v>382.46</v>
      </c>
      <c r="J66" s="27">
        <f t="shared" si="2"/>
        <v>26.1</v>
      </c>
    </row>
    <row r="67" spans="1:10" s="12" customFormat="1" ht="25.5" customHeight="1" outlineLevel="1" x14ac:dyDescent="0.2">
      <c r="A67" s="2">
        <v>39</v>
      </c>
      <c r="B67" s="2" t="s">
        <v>178</v>
      </c>
      <c r="C67" s="8" t="s">
        <v>179</v>
      </c>
      <c r="D67" s="2" t="s">
        <v>152</v>
      </c>
      <c r="E67" s="154">
        <v>0.08</v>
      </c>
      <c r="F67" s="155">
        <v>38.340000000000003</v>
      </c>
      <c r="G67" s="27">
        <f t="shared" si="1"/>
        <v>3.07</v>
      </c>
      <c r="H67" s="153">
        <f t="shared" si="0"/>
        <v>5.4137230649643001E-5</v>
      </c>
      <c r="I67" s="27">
        <f>ROUND(F67*'Прил. 10'!$D$13,2)</f>
        <v>308.25</v>
      </c>
      <c r="J67" s="27">
        <f t="shared" si="2"/>
        <v>24.66</v>
      </c>
    </row>
    <row r="68" spans="1:10" s="12" customFormat="1" ht="25.5" customHeight="1" outlineLevel="1" x14ac:dyDescent="0.2">
      <c r="A68" s="2">
        <v>40</v>
      </c>
      <c r="B68" s="2" t="s">
        <v>180</v>
      </c>
      <c r="C68" s="8" t="s">
        <v>181</v>
      </c>
      <c r="D68" s="2" t="s">
        <v>138</v>
      </c>
      <c r="E68" s="154">
        <v>1.138E-4</v>
      </c>
      <c r="F68" s="155">
        <v>22419</v>
      </c>
      <c r="G68" s="27">
        <f t="shared" si="1"/>
        <v>2.5499999999999998</v>
      </c>
      <c r="H68" s="153">
        <f t="shared" si="0"/>
        <v>4.4967406565665003E-5</v>
      </c>
      <c r="I68" s="27">
        <f>ROUND(F68*'Прил. 10'!$D$13,2)</f>
        <v>180248.76</v>
      </c>
      <c r="J68" s="27">
        <f t="shared" si="2"/>
        <v>20.51</v>
      </c>
    </row>
    <row r="69" spans="1:10" s="12" customFormat="1" ht="25.5" customHeight="1" outlineLevel="1" x14ac:dyDescent="0.2">
      <c r="A69" s="2">
        <v>41</v>
      </c>
      <c r="B69" s="2" t="s">
        <v>182</v>
      </c>
      <c r="C69" s="8" t="s">
        <v>183</v>
      </c>
      <c r="D69" s="2" t="s">
        <v>138</v>
      </c>
      <c r="E69" s="154">
        <v>5.0000000000000002E-5</v>
      </c>
      <c r="F69" s="155">
        <v>15481</v>
      </c>
      <c r="G69" s="27">
        <f t="shared" si="1"/>
        <v>0.77</v>
      </c>
      <c r="H69" s="153">
        <f t="shared" si="0"/>
        <v>1.3578393355122E-5</v>
      </c>
      <c r="I69" s="27">
        <f>ROUND(F69*'Прил. 10'!$D$13,2)</f>
        <v>124467.24</v>
      </c>
      <c r="J69" s="27">
        <f t="shared" si="2"/>
        <v>6.22</v>
      </c>
    </row>
    <row r="70" spans="1:10" s="12" customFormat="1" ht="25.5" customHeight="1" outlineLevel="1" x14ac:dyDescent="0.2">
      <c r="A70" s="2">
        <v>42</v>
      </c>
      <c r="B70" s="2" t="s">
        <v>184</v>
      </c>
      <c r="C70" s="8" t="s">
        <v>185</v>
      </c>
      <c r="D70" s="2" t="s">
        <v>152</v>
      </c>
      <c r="E70" s="154">
        <v>8.0000000000000002E-3</v>
      </c>
      <c r="F70" s="155">
        <v>38.89</v>
      </c>
      <c r="G70" s="27">
        <f t="shared" si="1"/>
        <v>0.31</v>
      </c>
      <c r="H70" s="153">
        <f t="shared" si="0"/>
        <v>5.4666258962180003E-6</v>
      </c>
      <c r="I70" s="27">
        <f>ROUND(F70*'Прил. 10'!$D$13,2)</f>
        <v>312.68</v>
      </c>
      <c r="J70" s="27">
        <f t="shared" si="2"/>
        <v>2.5</v>
      </c>
    </row>
    <row r="71" spans="1:10" s="12" customFormat="1" ht="14.25" customHeight="1" outlineLevel="1" x14ac:dyDescent="0.2">
      <c r="A71" s="2">
        <v>43</v>
      </c>
      <c r="B71" s="2" t="s">
        <v>186</v>
      </c>
      <c r="C71" s="8" t="s">
        <v>187</v>
      </c>
      <c r="D71" s="2" t="s">
        <v>188</v>
      </c>
      <c r="E71" s="154">
        <v>0.49199999999999999</v>
      </c>
      <c r="F71" s="155">
        <v>0.4</v>
      </c>
      <c r="G71" s="27">
        <f t="shared" si="1"/>
        <v>0.2</v>
      </c>
      <c r="H71" s="153">
        <f t="shared" si="0"/>
        <v>3.5268554169148999E-6</v>
      </c>
      <c r="I71" s="27">
        <f>ROUND(F71*'Прил. 10'!$D$13,2)</f>
        <v>3.22</v>
      </c>
      <c r="J71" s="27">
        <f t="shared" si="2"/>
        <v>1.58</v>
      </c>
    </row>
    <row r="72" spans="1:10" s="12" customFormat="1" ht="14.25" customHeight="1" outlineLevel="1" x14ac:dyDescent="0.2">
      <c r="A72" s="2">
        <v>44</v>
      </c>
      <c r="B72" s="2" t="s">
        <v>189</v>
      </c>
      <c r="C72" s="8" t="s">
        <v>190</v>
      </c>
      <c r="D72" s="2" t="s">
        <v>138</v>
      </c>
      <c r="E72" s="154">
        <v>0.10009999999999999</v>
      </c>
      <c r="F72" s="155"/>
      <c r="G72" s="27">
        <f t="shared" si="1"/>
        <v>0</v>
      </c>
      <c r="H72" s="153">
        <f t="shared" si="0"/>
        <v>0</v>
      </c>
      <c r="I72" s="27">
        <f>ROUND(F72*'Прил. 10'!$D$13,2)</f>
        <v>0</v>
      </c>
      <c r="J72" s="27">
        <f t="shared" si="2"/>
        <v>0</v>
      </c>
    </row>
    <row r="73" spans="1:10" s="12" customFormat="1" ht="14.25" customHeight="1" x14ac:dyDescent="0.2">
      <c r="A73" s="2"/>
      <c r="B73" s="2"/>
      <c r="C73" s="8" t="s">
        <v>265</v>
      </c>
      <c r="D73" s="2"/>
      <c r="E73" s="177"/>
      <c r="F73" s="155"/>
      <c r="G73" s="27">
        <f>SUM(G44:G72)</f>
        <v>13197.29</v>
      </c>
      <c r="H73" s="153">
        <f t="shared" si="0"/>
        <v>0.23272466862548</v>
      </c>
      <c r="I73" s="27"/>
      <c r="J73" s="27">
        <f>SUM(J44:J72)</f>
        <v>106106.25</v>
      </c>
    </row>
    <row r="74" spans="1:10" s="12" customFormat="1" ht="14.25" customHeight="1" x14ac:dyDescent="0.2">
      <c r="A74" s="2"/>
      <c r="B74" s="2"/>
      <c r="C74" s="145" t="s">
        <v>266</v>
      </c>
      <c r="D74" s="2"/>
      <c r="E74" s="177"/>
      <c r="F74" s="155"/>
      <c r="G74" s="27">
        <f>G43+G73</f>
        <v>56707.74</v>
      </c>
      <c r="H74" s="178">
        <f t="shared" si="0"/>
        <v>1</v>
      </c>
      <c r="I74" s="27"/>
      <c r="J74" s="27">
        <f>J43+J73</f>
        <v>455930.23</v>
      </c>
    </row>
    <row r="75" spans="1:10" s="12" customFormat="1" ht="14.25" customHeight="1" x14ac:dyDescent="0.2">
      <c r="A75" s="2"/>
      <c r="B75" s="2"/>
      <c r="C75" s="8" t="s">
        <v>267</v>
      </c>
      <c r="D75" s="2"/>
      <c r="E75" s="177"/>
      <c r="F75" s="155"/>
      <c r="G75" s="27">
        <f>G15+G23+G74</f>
        <v>61957.4</v>
      </c>
      <c r="H75" s="178"/>
      <c r="I75" s="27"/>
      <c r="J75" s="27">
        <f>J15+J23+J74</f>
        <v>669958.74</v>
      </c>
    </row>
    <row r="76" spans="1:10" s="12" customFormat="1" ht="14.25" customHeight="1" x14ac:dyDescent="0.2">
      <c r="A76" s="2"/>
      <c r="B76" s="2"/>
      <c r="C76" s="8" t="s">
        <v>268</v>
      </c>
      <c r="D76" s="161">
        <v>0.91</v>
      </c>
      <c r="E76" s="177"/>
      <c r="F76" s="155"/>
      <c r="G76" s="27">
        <v>4065.16</v>
      </c>
      <c r="H76" s="178"/>
      <c r="I76" s="27"/>
      <c r="J76" s="27">
        <f>ROUND(D76*(J15+J17),2)</f>
        <v>188045.91</v>
      </c>
    </row>
    <row r="77" spans="1:10" s="12" customFormat="1" ht="14.25" customHeight="1" x14ac:dyDescent="0.2">
      <c r="A77" s="2"/>
      <c r="B77" s="2"/>
      <c r="C77" s="8" t="s">
        <v>269</v>
      </c>
      <c r="D77" s="161">
        <v>0.47</v>
      </c>
      <c r="E77" s="177"/>
      <c r="F77" s="155"/>
      <c r="G77" s="27">
        <v>2107.4</v>
      </c>
      <c r="H77" s="178"/>
      <c r="I77" s="27"/>
      <c r="J77" s="27">
        <f>ROUND(D77*(J15+J17),2)</f>
        <v>97122.61</v>
      </c>
    </row>
    <row r="78" spans="1:10" s="12" customFormat="1" ht="14.25" customHeight="1" x14ac:dyDescent="0.2">
      <c r="A78" s="2"/>
      <c r="B78" s="2"/>
      <c r="C78" s="8" t="s">
        <v>270</v>
      </c>
      <c r="D78" s="2"/>
      <c r="E78" s="177"/>
      <c r="F78" s="155"/>
      <c r="G78" s="27">
        <f>G15+G23+G74+G76+G77</f>
        <v>68129.960000000006</v>
      </c>
      <c r="H78" s="178"/>
      <c r="I78" s="27"/>
      <c r="J78" s="27">
        <f>J15+J23+J74+J76+J77</f>
        <v>955127.26</v>
      </c>
    </row>
    <row r="79" spans="1:10" s="12" customFormat="1" ht="14.25" customHeight="1" x14ac:dyDescent="0.2">
      <c r="A79" s="2"/>
      <c r="B79" s="2"/>
      <c r="C79" s="8" t="s">
        <v>271</v>
      </c>
      <c r="D79" s="2"/>
      <c r="E79" s="177"/>
      <c r="F79" s="155"/>
      <c r="G79" s="27">
        <f>G78+G38</f>
        <v>284210.53999999998</v>
      </c>
      <c r="H79" s="178"/>
      <c r="I79" s="27"/>
      <c r="J79" s="27">
        <f>J78+J38</f>
        <v>2307792.1</v>
      </c>
    </row>
    <row r="80" spans="1:10" s="12" customFormat="1" ht="34.5" customHeight="1" x14ac:dyDescent="0.2">
      <c r="A80" s="2"/>
      <c r="B80" s="2"/>
      <c r="C80" s="8" t="s">
        <v>227</v>
      </c>
      <c r="D80" s="2" t="s">
        <v>442</v>
      </c>
      <c r="E80" s="188">
        <v>1</v>
      </c>
      <c r="F80" s="155"/>
      <c r="G80" s="27">
        <f>G79/E80</f>
        <v>284210.53999999998</v>
      </c>
      <c r="H80" s="178"/>
      <c r="I80" s="27"/>
      <c r="J80" s="27">
        <f>J79/E80</f>
        <v>2307792.1</v>
      </c>
    </row>
    <row r="82" spans="1:1" s="12" customFormat="1" ht="14.25" customHeight="1" x14ac:dyDescent="0.2">
      <c r="A82" s="4" t="s">
        <v>272</v>
      </c>
    </row>
    <row r="83" spans="1:1" s="12" customFormat="1" ht="14.25" customHeight="1" x14ac:dyDescent="0.2">
      <c r="A83" s="144" t="s">
        <v>69</v>
      </c>
    </row>
    <row r="84" spans="1:1" s="12" customFormat="1" ht="14.25" customHeight="1" x14ac:dyDescent="0.2">
      <c r="A84" s="4"/>
    </row>
    <row r="85" spans="1:1" s="12" customFormat="1" ht="14.25" customHeight="1" x14ac:dyDescent="0.2">
      <c r="A85" s="4" t="s">
        <v>273</v>
      </c>
    </row>
    <row r="86" spans="1:1" s="12" customFormat="1" ht="14.25" customHeight="1" x14ac:dyDescent="0.2">
      <c r="A86" s="144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1:H41"/>
    <mergeCell ref="B13:H13"/>
    <mergeCell ref="B16:H16"/>
    <mergeCell ref="B18:H18"/>
    <mergeCell ref="B19:H19"/>
    <mergeCell ref="B25:H25"/>
    <mergeCell ref="B24:H24"/>
    <mergeCell ref="B40:H40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9"/>
  <sheetViews>
    <sheetView view="pageBreakPreview" workbookViewId="0">
      <selection activeCell="F18" sqref="F18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244" t="s">
        <v>274</v>
      </c>
      <c r="B1" s="244"/>
      <c r="C1" s="244"/>
      <c r="D1" s="244"/>
      <c r="E1" s="244"/>
      <c r="F1" s="244"/>
      <c r="G1" s="244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07" t="s">
        <v>275</v>
      </c>
      <c r="B3" s="207"/>
      <c r="C3" s="207"/>
      <c r="D3" s="207"/>
      <c r="E3" s="207"/>
      <c r="F3" s="207"/>
      <c r="G3" s="207"/>
    </row>
    <row r="4" spans="1:7" ht="25.5" customHeight="1" x14ac:dyDescent="0.25">
      <c r="A4" s="210" t="s">
        <v>443</v>
      </c>
      <c r="B4" s="210"/>
      <c r="C4" s="210"/>
      <c r="D4" s="210"/>
      <c r="E4" s="210"/>
      <c r="F4" s="210"/>
      <c r="G4" s="210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9" t="s">
        <v>13</v>
      </c>
      <c r="B6" s="249" t="s">
        <v>86</v>
      </c>
      <c r="C6" s="249" t="s">
        <v>193</v>
      </c>
      <c r="D6" s="249" t="s">
        <v>88</v>
      </c>
      <c r="E6" s="228" t="s">
        <v>235</v>
      </c>
      <c r="F6" s="249" t="s">
        <v>90</v>
      </c>
      <c r="G6" s="249"/>
    </row>
    <row r="7" spans="1:7" x14ac:dyDescent="0.25">
      <c r="A7" s="249"/>
      <c r="B7" s="249"/>
      <c r="C7" s="249"/>
      <c r="D7" s="249"/>
      <c r="E7" s="229"/>
      <c r="F7" s="2" t="s">
        <v>238</v>
      </c>
      <c r="G7" s="2" t="s">
        <v>92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45" t="s">
        <v>276</v>
      </c>
      <c r="C9" s="246"/>
      <c r="D9" s="246"/>
      <c r="E9" s="246"/>
      <c r="F9" s="246"/>
      <c r="G9" s="247"/>
    </row>
    <row r="10" spans="1:7" ht="27" customHeight="1" x14ac:dyDescent="0.25">
      <c r="A10" s="2"/>
      <c r="B10" s="145"/>
      <c r="C10" s="8" t="s">
        <v>277</v>
      </c>
      <c r="D10" s="145"/>
      <c r="E10" s="146"/>
      <c r="F10" s="155"/>
      <c r="G10" s="27">
        <v>0</v>
      </c>
    </row>
    <row r="11" spans="1:7" x14ac:dyDescent="0.25">
      <c r="A11" s="2"/>
      <c r="B11" s="236" t="s">
        <v>278</v>
      </c>
      <c r="C11" s="236"/>
      <c r="D11" s="236"/>
      <c r="E11" s="248"/>
      <c r="F11" s="238"/>
      <c r="G11" s="238"/>
    </row>
    <row r="12" spans="1:7" s="117" customFormat="1" ht="15.75" customHeight="1" x14ac:dyDescent="0.25">
      <c r="A12" s="2">
        <v>1</v>
      </c>
      <c r="B12" s="8" t="str">
        <f>'Прил.5 Расчет СМР и ОБ'!B26</f>
        <v>БЦ.36.28</v>
      </c>
      <c r="C12" s="8" t="str">
        <f>'Прил.5 Расчет СМР и ОБ'!C26</f>
        <v>IP-телефон</v>
      </c>
      <c r="D12" s="106" t="str">
        <f>'Прил.5 Расчет СМР и ОБ'!D26</f>
        <v>шт</v>
      </c>
      <c r="E12" s="106">
        <f>'Прил.5 Расчет СМР и ОБ'!E26</f>
        <v>10</v>
      </c>
      <c r="F12" s="106">
        <f>'Прил.5 Расчет СМР и ОБ'!F26</f>
        <v>5628.19</v>
      </c>
      <c r="G12" s="27">
        <f t="shared" ref="G12:G21" si="0">ROUND(E12*F12,2)</f>
        <v>56281.9</v>
      </c>
    </row>
    <row r="13" spans="1:7" s="117" customFormat="1" ht="15.75" customHeight="1" x14ac:dyDescent="0.25">
      <c r="A13" s="2">
        <v>2</v>
      </c>
      <c r="B13" s="8" t="str">
        <f>'Прил.5 Расчет СМР и ОБ'!B27</f>
        <v>БЦ.33.26</v>
      </c>
      <c r="C13" s="8" t="str">
        <f>'Прил.5 Расчет СМР и ОБ'!C27</f>
        <v>АРМ персонала АСУТП (РЗА)</v>
      </c>
      <c r="D13" s="106" t="str">
        <f>'Прил.5 Расчет СМР и ОБ'!D27</f>
        <v>к-т</v>
      </c>
      <c r="E13" s="106">
        <f>'Прил.5 Расчет СМР и ОБ'!E27</f>
        <v>1</v>
      </c>
      <c r="F13" s="106">
        <f>'Прил.5 Расчет СМР и ОБ'!F27</f>
        <v>84664.54</v>
      </c>
      <c r="G13" s="27">
        <f t="shared" si="0"/>
        <v>84664.54</v>
      </c>
    </row>
    <row r="14" spans="1:7" s="117" customFormat="1" ht="15.75" customHeight="1" x14ac:dyDescent="0.25">
      <c r="A14" s="2">
        <v>3</v>
      </c>
      <c r="B14" s="8" t="str">
        <f>'Прил.5 Расчет СМР и ОБ'!B28</f>
        <v>61.1.04.09-0031</v>
      </c>
      <c r="C14" s="8" t="str">
        <f>'Прил.5 Расчет СМР и ОБ'!C28</f>
        <v>Мини АТС Panasonic марки KX-TES 824RU</v>
      </c>
      <c r="D14" s="106" t="str">
        <f>'Прил.5 Расчет СМР и ОБ'!D28</f>
        <v>шт</v>
      </c>
      <c r="E14" s="106">
        <f>'Прил.5 Расчет СМР и ОБ'!E28</f>
        <v>8</v>
      </c>
      <c r="F14" s="106">
        <f>'Прил.5 Расчет СМР и ОБ'!F28</f>
        <v>2980.98</v>
      </c>
      <c r="G14" s="27">
        <f t="shared" si="0"/>
        <v>23847.84</v>
      </c>
    </row>
    <row r="15" spans="1:7" s="117" customFormat="1" ht="25.5" customHeight="1" x14ac:dyDescent="0.25">
      <c r="A15" s="2">
        <v>4</v>
      </c>
      <c r="B15" s="8" t="str">
        <f>'Прил.5 Расчет СМР и ОБ'!B29</f>
        <v>62.4.02.01-0069</v>
      </c>
      <c r="C15" s="8" t="str">
        <f>'Прил.5 Расчет СМР и ОБ'!C29</f>
        <v>Источник бесперебойного питания: СКАТ-1200М</v>
      </c>
      <c r="D15" s="106" t="str">
        <f>'Прил.5 Расчет СМР и ОБ'!D29</f>
        <v>шт</v>
      </c>
      <c r="E15" s="106">
        <f>'Прил.5 Расчет СМР и ОБ'!E29</f>
        <v>8</v>
      </c>
      <c r="F15" s="106">
        <f>'Прил.5 Расчет СМР и ОБ'!F29</f>
        <v>1818.11</v>
      </c>
      <c r="G15" s="27">
        <f t="shared" si="0"/>
        <v>14544.88</v>
      </c>
    </row>
    <row r="16" spans="1:7" s="117" customFormat="1" ht="15.75" customHeight="1" x14ac:dyDescent="0.25">
      <c r="A16" s="2">
        <v>5</v>
      </c>
      <c r="B16" s="8" t="str">
        <f>'Прил.5 Расчет СМР и ОБ'!B30</f>
        <v>БЦ.36.32</v>
      </c>
      <c r="C16" s="8" t="str">
        <f>'Прил.5 Расчет СМР и ОБ'!C30</f>
        <v>SIP-видеотелефоны</v>
      </c>
      <c r="D16" s="106" t="str">
        <f>'Прил.5 Расчет СМР и ОБ'!D30</f>
        <v>шт</v>
      </c>
      <c r="E16" s="106">
        <f>'Прил.5 Расчет СМР и ОБ'!E30</f>
        <v>2</v>
      </c>
      <c r="F16" s="106">
        <f>'Прил.5 Расчет СМР и ОБ'!F30</f>
        <v>5628.19</v>
      </c>
      <c r="G16" s="27">
        <f t="shared" si="0"/>
        <v>11256.38</v>
      </c>
    </row>
    <row r="17" spans="1:7" s="117" customFormat="1" ht="15.75" customHeight="1" x14ac:dyDescent="0.25">
      <c r="A17" s="2">
        <v>6</v>
      </c>
      <c r="B17" s="8" t="str">
        <f>'Прил.5 Расчет СМР и ОБ'!B32</f>
        <v>БЦ.36.33</v>
      </c>
      <c r="C17" s="8" t="str">
        <f>'Прил.5 Расчет СМР и ОБ'!C32</f>
        <v>SIP-конференцтелефоны</v>
      </c>
      <c r="D17" s="106" t="str">
        <f>'Прил.5 Расчет СМР и ОБ'!D32</f>
        <v>шт</v>
      </c>
      <c r="E17" s="106">
        <f>'Прил.5 Расчет СМР и ОБ'!E32</f>
        <v>1</v>
      </c>
      <c r="F17" s="106">
        <f>'Прил.5 Расчет СМР и ОБ'!F32</f>
        <v>8938.9</v>
      </c>
      <c r="G17" s="27">
        <f t="shared" si="0"/>
        <v>8938.9</v>
      </c>
    </row>
    <row r="18" spans="1:7" s="117" customFormat="1" ht="25.5" customHeight="1" x14ac:dyDescent="0.25">
      <c r="A18" s="2">
        <v>7</v>
      </c>
      <c r="B18" s="8" t="str">
        <f>'Прил.5 Расчет СМР и ОБ'!B33</f>
        <v>61.2.07.05-0056</v>
      </c>
      <c r="C18" s="8" t="str">
        <f>'Прил.5 Расчет СМР и ОБ'!C33</f>
        <v>Модуль ресурсов IP-телефонии IPO 500 MC VCM на 64 канала</v>
      </c>
      <c r="D18" s="106" t="str">
        <f>'Прил.5 Расчет СМР и ОБ'!D33</f>
        <v>шт</v>
      </c>
      <c r="E18" s="106">
        <f>'Прил.5 Расчет СМР и ОБ'!E33</f>
        <v>2</v>
      </c>
      <c r="F18" s="106">
        <f>'Прил.5 Расчет СМР и ОБ'!F33</f>
        <v>3850.19</v>
      </c>
      <c r="G18" s="27">
        <f t="shared" si="0"/>
        <v>7700.38</v>
      </c>
    </row>
    <row r="19" spans="1:7" s="117" customFormat="1" ht="15.75" customHeight="1" x14ac:dyDescent="0.25">
      <c r="A19" s="2">
        <v>8</v>
      </c>
      <c r="B19" s="8" t="str">
        <f>'Прил.5 Расчет СМР и ОБ'!B34</f>
        <v>БЦ.36.31</v>
      </c>
      <c r="C19" s="8" t="str">
        <f>'Прил.5 Расчет СМР и ОБ'!C34</f>
        <v>Аналоговый телефон</v>
      </c>
      <c r="D19" s="106" t="str">
        <f>'Прил.5 Расчет СМР и ОБ'!D34</f>
        <v>шт</v>
      </c>
      <c r="E19" s="106">
        <f>'Прил.5 Расчет СМР и ОБ'!E34</f>
        <v>6</v>
      </c>
      <c r="F19" s="106">
        <f>'Прил.5 Расчет СМР и ОБ'!F34</f>
        <v>1131.52</v>
      </c>
      <c r="G19" s="27">
        <f t="shared" si="0"/>
        <v>6789.12</v>
      </c>
    </row>
    <row r="20" spans="1:7" s="117" customFormat="1" ht="15.75" customHeight="1" x14ac:dyDescent="0.25">
      <c r="A20" s="2">
        <v>9</v>
      </c>
      <c r="B20" s="8" t="str">
        <f>'Прил.5 Расчет СМР и ОБ'!B35</f>
        <v>62.4.02.04-0003</v>
      </c>
      <c r="C20" s="8" t="str">
        <f>'Прил.5 Расчет СМР и ОБ'!C35</f>
        <v>Блок питания DR-15-12 220В/12В, 15 Вт</v>
      </c>
      <c r="D20" s="106" t="str">
        <f>'Прил.5 Расчет СМР и ОБ'!D35</f>
        <v>шт</v>
      </c>
      <c r="E20" s="106">
        <f>'Прил.5 Расчет СМР и ОБ'!E35</f>
        <v>10</v>
      </c>
      <c r="F20" s="106">
        <f>'Прил.5 Расчет СМР и ОБ'!F35</f>
        <v>177.38</v>
      </c>
      <c r="G20" s="27">
        <f t="shared" si="0"/>
        <v>1773.8</v>
      </c>
    </row>
    <row r="21" spans="1:7" s="117" customFormat="1" ht="25.5" customHeight="1" x14ac:dyDescent="0.25">
      <c r="A21" s="2">
        <v>10</v>
      </c>
      <c r="B21" s="8" t="str">
        <f>'Прил.5 Расчет СМР и ОБ'!B36</f>
        <v>61.1.04.03-1009</v>
      </c>
      <c r="C21" s="8" t="str">
        <f>'Прил.5 Расчет СМР и ОБ'!C36</f>
        <v>Преобразователь интерфейса USB/RS-485 с гальванической развязкой</v>
      </c>
      <c r="D21" s="106" t="str">
        <f>'Прил.5 Расчет СМР и ОБ'!D36</f>
        <v>шт</v>
      </c>
      <c r="E21" s="106">
        <f>'Прил.5 Расчет СМР и ОБ'!E36</f>
        <v>1</v>
      </c>
      <c r="F21" s="106">
        <f>'Прил.5 Расчет СМР и ОБ'!F36</f>
        <v>282.83999999999997</v>
      </c>
      <c r="G21" s="27">
        <f t="shared" si="0"/>
        <v>282.83999999999997</v>
      </c>
    </row>
    <row r="22" spans="1:7" ht="25.5" customHeight="1" x14ac:dyDescent="0.25">
      <c r="A22" s="2"/>
      <c r="B22" s="8"/>
      <c r="C22" s="8" t="s">
        <v>279</v>
      </c>
      <c r="D22" s="8"/>
      <c r="E22" s="41"/>
      <c r="F22" s="155"/>
      <c r="G22" s="27">
        <f>SUM(G12:G21)</f>
        <v>216080.58</v>
      </c>
    </row>
    <row r="23" spans="1:7" ht="19.5" customHeight="1" x14ac:dyDescent="0.25">
      <c r="A23" s="2"/>
      <c r="B23" s="8"/>
      <c r="C23" s="8" t="s">
        <v>280</v>
      </c>
      <c r="D23" s="8"/>
      <c r="E23" s="41"/>
      <c r="F23" s="155"/>
      <c r="G23" s="27">
        <f>G10+G22</f>
        <v>216080.58</v>
      </c>
    </row>
    <row r="24" spans="1:7" x14ac:dyDescent="0.25">
      <c r="A24" s="25"/>
      <c r="B24" s="147"/>
      <c r="C24" s="25"/>
      <c r="D24" s="25"/>
      <c r="E24" s="25"/>
      <c r="F24" s="25"/>
      <c r="G24" s="25"/>
    </row>
    <row r="25" spans="1:7" x14ac:dyDescent="0.25">
      <c r="A25" s="4" t="s">
        <v>272</v>
      </c>
      <c r="B25" s="12"/>
      <c r="C25" s="12"/>
      <c r="D25" s="25"/>
      <c r="E25" s="25"/>
      <c r="F25" s="25"/>
      <c r="G25" s="25"/>
    </row>
    <row r="26" spans="1:7" x14ac:dyDescent="0.25">
      <c r="A26" s="144" t="s">
        <v>69</v>
      </c>
      <c r="B26" s="12"/>
      <c r="C26" s="12"/>
      <c r="D26" s="25"/>
      <c r="E26" s="25"/>
      <c r="F26" s="25"/>
      <c r="G26" s="25"/>
    </row>
    <row r="27" spans="1:7" x14ac:dyDescent="0.25">
      <c r="A27" s="4"/>
      <c r="B27" s="12"/>
      <c r="C27" s="12"/>
      <c r="D27" s="25"/>
      <c r="E27" s="25"/>
      <c r="F27" s="25"/>
      <c r="G27" s="25"/>
    </row>
    <row r="28" spans="1:7" x14ac:dyDescent="0.25">
      <c r="A28" s="4" t="s">
        <v>273</v>
      </c>
      <c r="B28" s="12"/>
      <c r="C28" s="12"/>
      <c r="D28" s="25"/>
      <c r="E28" s="25"/>
      <c r="F28" s="25"/>
      <c r="G28" s="25"/>
    </row>
    <row r="29" spans="1:7" x14ac:dyDescent="0.25">
      <c r="A29" s="144" t="s">
        <v>71</v>
      </c>
      <c r="B29" s="12"/>
      <c r="C29" s="12"/>
      <c r="D29" s="25"/>
      <c r="E29" s="25"/>
      <c r="F29" s="25"/>
      <c r="G29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2023-10-07T19:52:39Z</dcterms:modified>
  <cp:category/>
</cp:coreProperties>
</file>