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14160" windowHeight="8760" tabRatio="924" firstSheet="6" activeTab="10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state="hidden" r:id="rId4"/>
    <sheet name="Прил.2 Расч стоим" sheetId="5" state="hidden" r:id="rId5"/>
    <sheet name="4.5 РМ" sheetId="6" state="hidden" r:id="rId6"/>
    <sheet name="Прил.1 Сравнит табл " sheetId="7" r:id="rId7"/>
    <sheet name="Прил.2 Расч стоим " sheetId="8" r:id="rId8"/>
    <sheet name="Прил.3" sheetId="9" r:id="rId9"/>
    <sheet name="Прил.4 РМ" sheetId="10" r:id="rId10"/>
    <sheet name="Прил.5 Расчет СМР и ОБ" sheetId="11" r:id="rId11"/>
    <sheet name="Прил.6 Расчет ОБ" sheetId="12" r:id="rId12"/>
    <sheet name="Прил.7 Расчет пок." sheetId="13" r:id="rId13"/>
    <sheet name="Прил.10" sheetId="14" r:id="rId14"/>
    <sheet name="ФОТр.тек." sheetId="15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10">#REF!</definedName>
    <definedName name="\AUTOEXEC" localSheetId="12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5">#REF!</definedName>
    <definedName name="\k" localSheetId="10">#REF!</definedName>
    <definedName name="\k" localSheetId="12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5">#REF!</definedName>
    <definedName name="\m" localSheetId="10">#REF!</definedName>
    <definedName name="\m" localSheetId="12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5">#REF!</definedName>
    <definedName name="\n" localSheetId="10">#REF!</definedName>
    <definedName name="\n" localSheetId="12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5">#REF!</definedName>
    <definedName name="\n11" localSheetId="10">#REF!</definedName>
    <definedName name="\n11" localSheetId="12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5">#REF!</definedName>
    <definedName name="\s" localSheetId="10">#REF!</definedName>
    <definedName name="\s" localSheetId="12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10">#REF!</definedName>
    <definedName name="\z" localSheetId="12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5">#REF!</definedName>
    <definedName name="________________________a2" localSheetId="10">#REF!</definedName>
    <definedName name="________________________a2" localSheetId="12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5">#REF!</definedName>
    <definedName name="_______________________a2" localSheetId="10">#REF!</definedName>
    <definedName name="_______________________a2" localSheetId="12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5">#REF!</definedName>
    <definedName name="_____________________a2" localSheetId="10">#REF!</definedName>
    <definedName name="_____________________a2" localSheetId="12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5">#REF!</definedName>
    <definedName name="____________________a2" localSheetId="10">#REF!</definedName>
    <definedName name="____________________a2" localSheetId="12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5">#REF!</definedName>
    <definedName name="___________________a2" localSheetId="10">#REF!</definedName>
    <definedName name="___________________a2" localSheetId="12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5">#REF!</definedName>
    <definedName name="__________________a2" localSheetId="10">#REF!</definedName>
    <definedName name="__________________a2" localSheetId="12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5">#REF!</definedName>
    <definedName name="_________________a2" localSheetId="10">#REF!</definedName>
    <definedName name="_________________a2" localSheetId="12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5">#REF!</definedName>
    <definedName name="________________a2" localSheetId="10">#REF!</definedName>
    <definedName name="________________a2" localSheetId="12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5">#REF!</definedName>
    <definedName name="_______________a2" localSheetId="10">#REF!</definedName>
    <definedName name="_______________a2" localSheetId="12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5">#REF!</definedName>
    <definedName name="______________a2" localSheetId="10">#REF!</definedName>
    <definedName name="______________a2" localSheetId="12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5">#REF!</definedName>
    <definedName name="_____________a2" localSheetId="10">#REF!</definedName>
    <definedName name="_____________a2" localSheetId="12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5">#REF!</definedName>
    <definedName name="____________a2" localSheetId="10">#REF!</definedName>
    <definedName name="____________a2" localSheetId="12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5">#REF!</definedName>
    <definedName name="___________a2" localSheetId="10">#REF!</definedName>
    <definedName name="___________a2" localSheetId="12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5">#REF!</definedName>
    <definedName name="__________a2" localSheetId="10">#REF!</definedName>
    <definedName name="__________a2" localSheetId="12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5">#REF!</definedName>
    <definedName name="_________a2" localSheetId="10">#REF!</definedName>
    <definedName name="_________a2" localSheetId="12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5">#REF!</definedName>
    <definedName name="________a2" localSheetId="10">#REF!</definedName>
    <definedName name="________a2" localSheetId="12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5">#REF!</definedName>
    <definedName name="_______a2" localSheetId="10">#REF!</definedName>
    <definedName name="_______a2" localSheetId="12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10">#REF!</definedName>
    <definedName name="______a2" localSheetId="12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10">#REF!</definedName>
    <definedName name="______xlnm.Primt_Area_3" localSheetId="12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5">#REF!</definedName>
    <definedName name="______xlnm.Print_Area_1" localSheetId="10">#REF!</definedName>
    <definedName name="______xlnm.Print_Area_1" localSheetId="12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5">#REF!</definedName>
    <definedName name="______xlnm.Print_Area_2" localSheetId="10">#REF!</definedName>
    <definedName name="______xlnm.Print_Area_2" localSheetId="12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5">#REF!</definedName>
    <definedName name="______xlnm.Print_Area_3" localSheetId="10">#REF!</definedName>
    <definedName name="______xlnm.Print_Area_3" localSheetId="12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5">#REF!</definedName>
    <definedName name="______xlnm.Print_Area_4" localSheetId="10">#REF!</definedName>
    <definedName name="______xlnm.Print_Area_4" localSheetId="12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5">#REF!</definedName>
    <definedName name="______xlnm.Print_Area_5" localSheetId="10">#REF!</definedName>
    <definedName name="______xlnm.Print_Area_5" localSheetId="12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5">#REF!</definedName>
    <definedName name="______xlnm.Print_Area_6" localSheetId="10">#REF!</definedName>
    <definedName name="______xlnm.Print_Area_6" localSheetId="12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5">#REF!</definedName>
    <definedName name="_____a2" localSheetId="10">#REF!</definedName>
    <definedName name="_____a2" localSheetId="12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10">#REF!</definedName>
    <definedName name="_____xlnm.Print_Area_1" localSheetId="12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5">#REF!</definedName>
    <definedName name="_____xlnm.Print_Area_2" localSheetId="10">#REF!</definedName>
    <definedName name="_____xlnm.Print_Area_2" localSheetId="12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5">#REF!</definedName>
    <definedName name="_____xlnm.Print_Area_3" localSheetId="10">#REF!</definedName>
    <definedName name="_____xlnm.Print_Area_3" localSheetId="12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5">#REF!</definedName>
    <definedName name="_____xlnm.Print_Area_4" localSheetId="10">#REF!</definedName>
    <definedName name="_____xlnm.Print_Area_4" localSheetId="12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5">#REF!</definedName>
    <definedName name="_____xlnm.Print_Area_5" localSheetId="10">#REF!</definedName>
    <definedName name="_____xlnm.Print_Area_5" localSheetId="12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5">#REF!</definedName>
    <definedName name="_____xlnm.Print_Area_6" localSheetId="10">#REF!</definedName>
    <definedName name="_____xlnm.Print_Area_6" localSheetId="12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5">#REF!</definedName>
    <definedName name="____a2" localSheetId="10">#REF!</definedName>
    <definedName name="____a2" localSheetId="12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10">#REF!</definedName>
    <definedName name="____xlnm.Primt_Area_3" localSheetId="12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5">#REF!</definedName>
    <definedName name="____xlnm.Print_Area_1" localSheetId="10">#REF!</definedName>
    <definedName name="____xlnm.Print_Area_1" localSheetId="12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5">#REF!</definedName>
    <definedName name="____xlnm.Print_Area_2" localSheetId="10">#REF!</definedName>
    <definedName name="____xlnm.Print_Area_2" localSheetId="12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5">#REF!</definedName>
    <definedName name="____xlnm.Print_Area_3" localSheetId="10">#REF!</definedName>
    <definedName name="____xlnm.Print_Area_3" localSheetId="12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5">#REF!</definedName>
    <definedName name="____xlnm.Print_Area_4" localSheetId="10">#REF!</definedName>
    <definedName name="____xlnm.Print_Area_4" localSheetId="12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5">#REF!</definedName>
    <definedName name="____xlnm.Print_Area_5" localSheetId="10">#REF!</definedName>
    <definedName name="____xlnm.Print_Area_5" localSheetId="12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5">#REF!</definedName>
    <definedName name="____xlnm.Print_Area_6" localSheetId="10">#REF!</definedName>
    <definedName name="____xlnm.Print_Area_6" localSheetId="12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5">#REF!</definedName>
    <definedName name="___a2" localSheetId="10">#REF!</definedName>
    <definedName name="___a2" localSheetId="12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5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9">{"'Прил.4 РМ'!glc1",#N/A,FALSE,"GLC";"'Прил.4 РМ'!glc2",#N/A,FALSE,"GLC";"'Прил.4 РМ'!glc3",#N/A,FALSE,"GLC";"'Прил.4 РМ'!glc4",#N/A,FALSE,"GLC";"'Прил.4 РМ'!glc5",#N/A,FALSE,"GLC"}</definedName>
    <definedName name="__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5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9">{"'Прил.4 РМ'!glc1",#N/A,FALSE,"GLC";"'Прил.4 РМ'!glc2",#N/A,FALSE,"GLC";"'Прил.4 РМ'!glc3",#N/A,FALSE,"GLC";"'Прил.4 РМ'!glc4",#N/A,FALSE,"GLC";"'Прил.4 РМ'!glc5",#N/A,FALSE,"GLC"}</definedName>
    <definedName name="__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10">#REF!</definedName>
    <definedName name="___xlnm.Primt_Area_3" localSheetId="12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5">#REF!</definedName>
    <definedName name="___xlnm.Print_Area_1" localSheetId="10">#REF!</definedName>
    <definedName name="___xlnm.Print_Area_1" localSheetId="12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5">#REF!</definedName>
    <definedName name="___xlnm.Print_Area_2" localSheetId="10">#REF!</definedName>
    <definedName name="___xlnm.Print_Area_2" localSheetId="12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5">#REF!</definedName>
    <definedName name="___xlnm.Print_Area_3" localSheetId="10">#REF!</definedName>
    <definedName name="___xlnm.Print_Area_3" localSheetId="12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5">#REF!</definedName>
    <definedName name="___xlnm.Print_Area_4" localSheetId="10">#REF!</definedName>
    <definedName name="___xlnm.Print_Area_4" localSheetId="12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5">#REF!</definedName>
    <definedName name="___xlnm.Print_Area_5" localSheetId="10">#REF!</definedName>
    <definedName name="___xlnm.Print_Area_5" localSheetId="12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5">#REF!</definedName>
    <definedName name="___xlnm.Print_Area_6" localSheetId="10">#REF!</definedName>
    <definedName name="___xlnm.Print_Area_6" localSheetId="12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5">#REF!</definedName>
    <definedName name="__1___Excel_BuiltIn_Print_Area_3_1" localSheetId="10">#REF!</definedName>
    <definedName name="__1___Excel_BuiltIn_Print_Area_3_1" localSheetId="12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5">#REF!</definedName>
    <definedName name="__2__Excel_BuiltIn_Print_Area_3_1" localSheetId="10">#REF!</definedName>
    <definedName name="__2__Excel_BuiltIn_Print_Area_3_1" localSheetId="12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5">#REF!</definedName>
    <definedName name="__a2" localSheetId="10">#REF!</definedName>
    <definedName name="__a2" localSheetId="12">#REF!</definedName>
    <definedName name="__a2">#REF!</definedName>
    <definedName name="__IntlFixup" localSheetId="1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10">#REF!</definedName>
    <definedName name="__qs2" localSheetId="12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5">#REF!</definedName>
    <definedName name="__qs3" localSheetId="10">#REF!</definedName>
    <definedName name="__qs3" localSheetId="12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5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9">{"'Прил.4 РМ'!glc1",#N/A,FALSE,"GLC";"'Прил.4 РМ'!glc2",#N/A,FALSE,"GLC";"'Прил.4 РМ'!glc3",#N/A,FALSE,"GLC";"'Прил.4 РМ'!glc4",#N/A,FALSE,"GLC";"'Прил.4 РМ'!glc5",#N/A,FALSE,"GLC"}</definedName>
    <definedName name="_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5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9">{"'Прил.4 РМ'!glc1",#N/A,FALSE,"GLC";"'Прил.4 РМ'!glc2",#N/A,FALSE,"GLC";"'Прил.4 РМ'!glc3",#N/A,FALSE,"GLC";"'Прил.4 РМ'!glc4",#N/A,FALSE,"GLC";"'Прил.4 РМ'!glc5",#N/A,FALSE,"GLC"}</definedName>
    <definedName name="_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10">#REF!</definedName>
    <definedName name="__xlnm.Primt_Area_3" localSheetId="12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5">#REF!</definedName>
    <definedName name="__xlnm.Print_Area_1" localSheetId="10">#REF!</definedName>
    <definedName name="__xlnm.Print_Area_1" localSheetId="12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5">#REF!</definedName>
    <definedName name="__xlnm.Print_Area_2" localSheetId="10">#REF!</definedName>
    <definedName name="__xlnm.Print_Area_2" localSheetId="12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5">#REF!</definedName>
    <definedName name="__xlnm.Print_Area_3" localSheetId="10">#REF!</definedName>
    <definedName name="__xlnm.Print_Area_3" localSheetId="12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5">#REF!</definedName>
    <definedName name="__xlnm.Print_Area_4" localSheetId="10">#REF!</definedName>
    <definedName name="__xlnm.Print_Area_4" localSheetId="12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5">#REF!</definedName>
    <definedName name="__xlnm.Print_Area_5" localSheetId="10">#REF!</definedName>
    <definedName name="__xlnm.Print_Area_5" localSheetId="12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5">#REF!</definedName>
    <definedName name="__xlnm.Print_Area_6" localSheetId="10">#REF!</definedName>
    <definedName name="__xlnm.Print_Area_6" localSheetId="12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10">#REF!</definedName>
    <definedName name="_02121" localSheetId="12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5">#REF!</definedName>
    <definedName name="_1" localSheetId="10">#REF!</definedName>
    <definedName name="_1" localSheetId="12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5">#REF!</definedName>
    <definedName name="_1._Выберите_вид_работ" localSheetId="10">#REF!</definedName>
    <definedName name="_1._Выберите_вид_работ" localSheetId="12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5">#REF!</definedName>
    <definedName name="_1___Excel_BuiltIn_Print_Area_3_1" localSheetId="10">#REF!</definedName>
    <definedName name="_1___Excel_BuiltIn_Print_Area_3_1" localSheetId="12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5">#REF!</definedName>
    <definedName name="_12Excel_BuiltIn_Print_Titles_2_1_1" localSheetId="10">#REF!</definedName>
    <definedName name="_12Excel_BuiltIn_Print_Titles_2_1_1" localSheetId="12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5">#REF!</definedName>
    <definedName name="_1Excel_BuiltIn_Print_Area_1_1_1" localSheetId="10">#REF!</definedName>
    <definedName name="_1Excel_BuiltIn_Print_Area_1_1_1" localSheetId="12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5">#REF!</definedName>
    <definedName name="_1Excel_BuiltIn_Print_Area_3_1" localSheetId="10">#REF!</definedName>
    <definedName name="_1Excel_BuiltIn_Print_Area_3_1" localSheetId="12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5">#REF!</definedName>
    <definedName name="_2__Excel_BuiltIn_Print_Area_3_1" localSheetId="10">#REF!</definedName>
    <definedName name="_2__Excel_BuiltIn_Print_Area_3_1" localSheetId="12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5">#REF!</definedName>
    <definedName name="_2Excel_BuiltIn_Print_Area_1_1_1" localSheetId="10">#REF!</definedName>
    <definedName name="_2Excel_BuiltIn_Print_Area_1_1_1" localSheetId="12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5">#REF!</definedName>
    <definedName name="_2Excel_BuiltIn_Print_Area_3_1" localSheetId="10">#REF!</definedName>
    <definedName name="_2Excel_BuiltIn_Print_Area_3_1" localSheetId="12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5">#REF!</definedName>
    <definedName name="_2Excel_BuiltIn_Print_Titles_1_1_1" localSheetId="10">#REF!</definedName>
    <definedName name="_2Excel_BuiltIn_Print_Titles_1_1_1" localSheetId="12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5">#REF!</definedName>
    <definedName name="_3Excel_BuiltIn_Print_Titles_2_1_1" localSheetId="10">#REF!</definedName>
    <definedName name="_3Excel_BuiltIn_Print_Titles_2_1_1" localSheetId="12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5">#REF!</definedName>
    <definedName name="_3а._Выберите_диаметр_скважины" localSheetId="10">#REF!</definedName>
    <definedName name="_3а._Выберите_диаметр_скважины" localSheetId="12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5">#REF!</definedName>
    <definedName name="_3б._Выберите_диаметр_скважины" localSheetId="10">#REF!</definedName>
    <definedName name="_3б._Выберите_диаметр_скважины" localSheetId="12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5">#REF!</definedName>
    <definedName name="_3в._Выберите_диаметр_скважины" localSheetId="10">#REF!</definedName>
    <definedName name="_3в._Выберите_диаметр_скважины" localSheetId="12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5">#REF!</definedName>
    <definedName name="_3г._Выберите_диаметр_скважины" localSheetId="10">#REF!</definedName>
    <definedName name="_3г._Выберите_диаметр_скважины" localSheetId="12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5">#REF!</definedName>
    <definedName name="_3д._Выберите_диаметр_скважины" localSheetId="10">#REF!</definedName>
    <definedName name="_3д._Выберите_диаметр_скважины" localSheetId="12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5">#REF!</definedName>
    <definedName name="_3е._Выберите_диаметр_скважины" localSheetId="10">#REF!</definedName>
    <definedName name="_3е._Выберите_диаметр_скважины" localSheetId="12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5">#REF!</definedName>
    <definedName name="_3ж._Выберите_диаметр_скважины" localSheetId="10">#REF!</definedName>
    <definedName name="_3ж._Выберите_диаметр_скважины" localSheetId="12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5">#REF!</definedName>
    <definedName name="_3з._Выберите_диаметр_скважины" localSheetId="10">#REF!</definedName>
    <definedName name="_3з._Выберите_диаметр_скважины" localSheetId="12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5">#REF!</definedName>
    <definedName name="_3и._Выберите_диаметр_скважины" localSheetId="10">#REF!</definedName>
    <definedName name="_3и._Выберите_диаметр_скважины" localSheetId="12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5">#REF!</definedName>
    <definedName name="_3к._Выберите_диаметр_скважины" localSheetId="10">#REF!</definedName>
    <definedName name="_3к._Выберите_диаметр_скважины" localSheetId="12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5">#REF!</definedName>
    <definedName name="_3л._Выберите_диаметр_скважины" localSheetId="10">#REF!</definedName>
    <definedName name="_3л._Выберите_диаметр_скважины" localSheetId="12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5">#REF!</definedName>
    <definedName name="_3м._Выберите_диаметр_скважины" localSheetId="10">#REF!</definedName>
    <definedName name="_3м._Выберите_диаметр_скважины" localSheetId="12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5">#REF!</definedName>
    <definedName name="_4Excel_BuiltIn_Print_Area_1_1_1" localSheetId="10">#REF!</definedName>
    <definedName name="_4Excel_BuiltIn_Print_Area_1_1_1" localSheetId="12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5">#REF!</definedName>
    <definedName name="_4Excel_BuiltIn_Print_Titles_1_1_1" localSheetId="10">#REF!</definedName>
    <definedName name="_4Excel_BuiltIn_Print_Titles_1_1_1" localSheetId="12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5">#REF!</definedName>
    <definedName name="_6Excel_BuiltIn_Print_Titles_2_1_1" localSheetId="10">#REF!</definedName>
    <definedName name="_6Excel_BuiltIn_Print_Titles_2_1_1" localSheetId="12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5">#REF!</definedName>
    <definedName name="_8Excel_BuiltIn_Print_Titles_1_1_1" localSheetId="10">#REF!</definedName>
    <definedName name="_8Excel_BuiltIn_Print_Titles_1_1_1" localSheetId="12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5">#REF!</definedName>
    <definedName name="_a2" localSheetId="10">#REF!</definedName>
    <definedName name="_a2" localSheetId="12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10">#REF!</definedName>
    <definedName name="_AUTOEXEC" localSheetId="12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5">#REF!</definedName>
    <definedName name="_def2000г" localSheetId="16">#REF!</definedName>
    <definedName name="_def2000г" localSheetId="17">#REF!</definedName>
    <definedName name="_def2000г" localSheetId="10">#REF!</definedName>
    <definedName name="_def2000г" localSheetId="12">#REF!</definedName>
    <definedName name="_def2000г" localSheetId="14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5">#REF!</definedName>
    <definedName name="_def2001г" localSheetId="16">#REF!</definedName>
    <definedName name="_def2001г" localSheetId="17">#REF!</definedName>
    <definedName name="_def2001г" localSheetId="10">#REF!</definedName>
    <definedName name="_def2001г" localSheetId="12">#REF!</definedName>
    <definedName name="_def2001г" localSheetId="14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5">#REF!</definedName>
    <definedName name="_def2002г" localSheetId="16">#REF!</definedName>
    <definedName name="_def2002г" localSheetId="17">#REF!</definedName>
    <definedName name="_def2002г" localSheetId="10">#REF!</definedName>
    <definedName name="_def2002г" localSheetId="12">#REF!</definedName>
    <definedName name="_def2002г" localSheetId="14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10">#REF!</definedName>
    <definedName name="_Fill" localSheetId="12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5">#REF!</definedName>
    <definedName name="_FilterDatabase" localSheetId="10">#REF!</definedName>
    <definedName name="_FilterDatabase" localSheetId="12">#REF!</definedName>
    <definedName name="_FilterDatabase">#REF!</definedName>
    <definedName name="_Hlk133322969" localSheetId="4">'Прил.2 Расч стоим'!$B$4</definedName>
    <definedName name="_Hlk133322969" localSheetId="7">'Прил.2 Расч стоим 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5">#REF!</definedName>
    <definedName name="_Hlt440565644_1" localSheetId="10">#REF!</definedName>
    <definedName name="_Hlt440565644_1" localSheetId="12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5">#REF!</definedName>
    <definedName name="_inf2000" localSheetId="16">#REF!</definedName>
    <definedName name="_inf2000" localSheetId="17">#REF!</definedName>
    <definedName name="_inf2000" localSheetId="10">#REF!</definedName>
    <definedName name="_inf2000" localSheetId="12">#REF!</definedName>
    <definedName name="_inf2000" localSheetId="14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5">#REF!</definedName>
    <definedName name="_inf2001" localSheetId="16">#REF!</definedName>
    <definedName name="_inf2001" localSheetId="17">#REF!</definedName>
    <definedName name="_inf2001" localSheetId="10">#REF!</definedName>
    <definedName name="_inf2001" localSheetId="12">#REF!</definedName>
    <definedName name="_inf2001" localSheetId="14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5">#REF!</definedName>
    <definedName name="_inf2002" localSheetId="16">#REF!</definedName>
    <definedName name="_inf2002" localSheetId="17">#REF!</definedName>
    <definedName name="_inf2002" localSheetId="10">#REF!</definedName>
    <definedName name="_inf2002" localSheetId="12">#REF!</definedName>
    <definedName name="_inf2002" localSheetId="14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5">#REF!</definedName>
    <definedName name="_inf2003" localSheetId="16">#REF!</definedName>
    <definedName name="_inf2003" localSheetId="17">#REF!</definedName>
    <definedName name="_inf2003" localSheetId="10">#REF!</definedName>
    <definedName name="_inf2003" localSheetId="12">#REF!</definedName>
    <definedName name="_inf2003" localSheetId="14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5">#REF!</definedName>
    <definedName name="_inf2004" localSheetId="16">#REF!</definedName>
    <definedName name="_inf2004" localSheetId="17">#REF!</definedName>
    <definedName name="_inf2004" localSheetId="10">#REF!</definedName>
    <definedName name="_inf2004" localSheetId="12">#REF!</definedName>
    <definedName name="_inf2004" localSheetId="14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5">#REF!</definedName>
    <definedName name="_inf2005" localSheetId="16">#REF!</definedName>
    <definedName name="_inf2005" localSheetId="17">#REF!</definedName>
    <definedName name="_inf2005" localSheetId="10">#REF!</definedName>
    <definedName name="_inf2005" localSheetId="12">#REF!</definedName>
    <definedName name="_inf2005" localSheetId="14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5">#REF!</definedName>
    <definedName name="_inf2006" localSheetId="16">#REF!</definedName>
    <definedName name="_inf2006" localSheetId="17">#REF!</definedName>
    <definedName name="_inf2006" localSheetId="10">#REF!</definedName>
    <definedName name="_inf2006" localSheetId="12">#REF!</definedName>
    <definedName name="_inf2006" localSheetId="14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5">#REF!</definedName>
    <definedName name="_inf2007" localSheetId="16">#REF!</definedName>
    <definedName name="_inf2007" localSheetId="17">#REF!</definedName>
    <definedName name="_inf2007" localSheetId="10">#REF!</definedName>
    <definedName name="_inf2007" localSheetId="12">#REF!</definedName>
    <definedName name="_inf2007" localSheetId="14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5">#REF!</definedName>
    <definedName name="_inf2008" localSheetId="16">#REF!</definedName>
    <definedName name="_inf2008" localSheetId="17">#REF!</definedName>
    <definedName name="_inf2008" localSheetId="10">#REF!</definedName>
    <definedName name="_inf2008" localSheetId="12">#REF!</definedName>
    <definedName name="_inf2008" localSheetId="14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5">#REF!</definedName>
    <definedName name="_inf2009" localSheetId="16">#REF!</definedName>
    <definedName name="_inf2009" localSheetId="17">#REF!</definedName>
    <definedName name="_inf2009" localSheetId="10">#REF!</definedName>
    <definedName name="_inf2009" localSheetId="12">#REF!</definedName>
    <definedName name="_inf2009" localSheetId="14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5">#REF!</definedName>
    <definedName name="_inf2010" localSheetId="16">#REF!</definedName>
    <definedName name="_inf2010" localSheetId="17">#REF!</definedName>
    <definedName name="_inf2010" localSheetId="10">#REF!</definedName>
    <definedName name="_inf2010" localSheetId="12">#REF!</definedName>
    <definedName name="_inf2010" localSheetId="14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5">#REF!</definedName>
    <definedName name="_inf2011" localSheetId="16">#REF!</definedName>
    <definedName name="_inf2011" localSheetId="17">#REF!</definedName>
    <definedName name="_inf2011" localSheetId="10">#REF!</definedName>
    <definedName name="_inf2011" localSheetId="12">#REF!</definedName>
    <definedName name="_inf2011" localSheetId="14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5">#REF!</definedName>
    <definedName name="_inf2012" localSheetId="16">#REF!</definedName>
    <definedName name="_inf2012" localSheetId="17">#REF!</definedName>
    <definedName name="_inf2012" localSheetId="10">#REF!</definedName>
    <definedName name="_inf2012" localSheetId="12">#REF!</definedName>
    <definedName name="_inf2012" localSheetId="14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5">#REF!</definedName>
    <definedName name="_inf2013" localSheetId="16">#REF!</definedName>
    <definedName name="_inf2013" localSheetId="17">#REF!</definedName>
    <definedName name="_inf2013" localSheetId="10">#REF!</definedName>
    <definedName name="_inf2013" localSheetId="12">#REF!</definedName>
    <definedName name="_inf2013" localSheetId="14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5">#REF!</definedName>
    <definedName name="_inf2014" localSheetId="16">#REF!</definedName>
    <definedName name="_inf2014" localSheetId="17">#REF!</definedName>
    <definedName name="_inf2014" localSheetId="10">#REF!</definedName>
    <definedName name="_inf2014" localSheetId="12">#REF!</definedName>
    <definedName name="_inf2014" localSheetId="14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5">#REF!</definedName>
    <definedName name="_inf2015" localSheetId="16">#REF!</definedName>
    <definedName name="_inf2015" localSheetId="17">#REF!</definedName>
    <definedName name="_inf2015" localSheetId="10">#REF!</definedName>
    <definedName name="_inf2015" localSheetId="12">#REF!</definedName>
    <definedName name="_inf2015" localSheetId="14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10">#REF!</definedName>
    <definedName name="_k" localSheetId="12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5">#REF!</definedName>
    <definedName name="_m" localSheetId="10">#REF!</definedName>
    <definedName name="_m" localSheetId="12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10">#REF!</definedName>
    <definedName name="_qs2" localSheetId="12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5">#REF!</definedName>
    <definedName name="_qs3" localSheetId="10">#REF!</definedName>
    <definedName name="_qs3" localSheetId="12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5">#REF!</definedName>
    <definedName name="_s" localSheetId="10">#REF!</definedName>
    <definedName name="_s" localSheetId="12">#REF!</definedName>
    <definedName name="_s">#REF!</definedName>
    <definedName name="_Toc130536623" localSheetId="9">'Прил.4 РМ'!$B$5</definedName>
    <definedName name="_Toc132270798" localSheetId="3">'Прил.1 Сравнит табл'!$B$4</definedName>
    <definedName name="_Toc132270798" localSheetId="6">'Прил.1 Сравнит табл '!$B$3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5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9">{"'Прил.4 РМ'!glc1",#N/A,FALSE,"GLC";"'Прил.4 РМ'!glc2",#N/A,FALSE,"GLC";"'Прил.4 РМ'!glc3",#N/A,FALSE,"GLC";"'Прил.4 РМ'!glc4",#N/A,FALSE,"GLC";"'Прил.4 РМ'!glc5",#N/A,FALSE,"GLC"}</definedName>
    <definedName name="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5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9">{"'Прил.4 РМ'!glc1",#N/A,FALSE,"GLC";"'Прил.4 РМ'!glc2",#N/A,FALSE,"GLC";"'Прил.4 РМ'!glc3",#N/A,FALSE,"GLC";"'Прил.4 РМ'!glc4",#N/A,FALSE,"GLC";"'Прил.4 РМ'!glc5",#N/A,FALSE,"GLC"}</definedName>
    <definedName name="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10">#REF!</definedName>
    <definedName name="_z" localSheetId="12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5">#REF!</definedName>
    <definedName name="_а2" localSheetId="10">#REF!</definedName>
    <definedName name="_а2" localSheetId="12">#REF!</definedName>
    <definedName name="_а2">#REF!</definedName>
    <definedName name="_Восемь" localSheetId="12">#REF!</definedName>
    <definedName name="_Восемь">#REF!</definedName>
    <definedName name="_два_1" localSheetId="12">#REF!</definedName>
    <definedName name="_два_1">#REF!</definedName>
    <definedName name="_два_2" localSheetId="12">#REF!</definedName>
    <definedName name="_два_2">#REF!</definedName>
    <definedName name="_Девять" localSheetId="12">#REF!</definedName>
    <definedName name="_Девять">#REF!</definedName>
    <definedName name="_пять" localSheetId="12">#REF!</definedName>
    <definedName name="_пять">#REF!</definedName>
    <definedName name="_Раз" localSheetId="12">#REF!</definedName>
    <definedName name="_Раз">#REF!</definedName>
    <definedName name="_семь_1" localSheetId="12">#REF!</definedName>
    <definedName name="_семь_1">#REF!</definedName>
    <definedName name="_семь_2" localSheetId="12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10">#REF!</definedName>
    <definedName name="_Стоимость_УНЦП" localSheetId="12">#REF!</definedName>
    <definedName name="_Стоимость_УНЦП">#REF!</definedName>
    <definedName name="_три" localSheetId="12">#REF!</definedName>
    <definedName name="_три">#REF!</definedName>
    <definedName name="_xlnm._FilterDatabase">#REF!</definedName>
    <definedName name="_четыре" localSheetId="12">#REF!</definedName>
    <definedName name="_четыре">#REF!</definedName>
    <definedName name="_шесть_1" localSheetId="12">#REF!</definedName>
    <definedName name="_шесть_1">#REF!</definedName>
    <definedName name="_шесть_2" localSheetId="12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10">#REF!</definedName>
    <definedName name="a" localSheetId="12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5">#REF!</definedName>
    <definedName name="a04t" localSheetId="16">#REF!</definedName>
    <definedName name="a04t" localSheetId="17">#REF!</definedName>
    <definedName name="a04t" localSheetId="10">#REF!</definedName>
    <definedName name="a04t" localSheetId="12">#REF!</definedName>
    <definedName name="a04t" localSheetId="14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5">#REF!</definedName>
    <definedName name="A99999999" localSheetId="10">#REF!</definedName>
    <definedName name="A99999999" localSheetId="12">#REF!</definedName>
    <definedName name="A99999999">#REF!</definedName>
    <definedName name="aa" localSheetId="12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5">#REF!</definedName>
    <definedName name="aaa" localSheetId="10">#REF!</definedName>
    <definedName name="aaa" localSheetId="12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5">#REF!</definedName>
    <definedName name="ab" localSheetId="10">#REF!</definedName>
    <definedName name="ab" localSheetId="12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10">#REF!</definedName>
    <definedName name="asd" localSheetId="12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5">#REF!</definedName>
    <definedName name="b" localSheetId="10">#REF!</definedName>
    <definedName name="b" localSheetId="12">#REF!</definedName>
    <definedName name="b">#REF!</definedName>
    <definedName name="BLPH1" localSheetId="12">#REF!</definedName>
    <definedName name="BLPH1">#REF!</definedName>
    <definedName name="BLPH2" localSheetId="12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10">#REF!</definedName>
    <definedName name="Categories" localSheetId="12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5">#REF!</definedName>
    <definedName name="CC_fSF" localSheetId="10">#REF!</definedName>
    <definedName name="CC_fSF" localSheetId="12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10">#REF!</definedName>
    <definedName name="Criteria" localSheetId="12">#REF!</definedName>
    <definedName name="Criteria">#REF!</definedName>
    <definedName name="curs" localSheetId="12">#REF!</definedName>
    <definedName name="curs">#REF!</definedName>
    <definedName name="cvtnf" localSheetId="12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5">#REF!</definedName>
    <definedName name="d" localSheetId="10">#REF!</definedName>
    <definedName name="d" localSheetId="12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5">#REF!</definedName>
    <definedName name="Database" localSheetId="10">#REF!</definedName>
    <definedName name="Database" localSheetId="12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5">#REF!</definedName>
    <definedName name="DateColJournal" localSheetId="10">#REF!</definedName>
    <definedName name="DateColJournal" localSheetId="12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10">#REF!</definedName>
    <definedName name="ddduy" localSheetId="12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5">#REF!</definedName>
    <definedName name="deviation1" localSheetId="10">#REF!</definedName>
    <definedName name="deviation1" localSheetId="12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10">#REF!</definedName>
    <definedName name="DiscontRate" localSheetId="12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5">#REF!</definedName>
    <definedName name="DM" localSheetId="10">#REF!</definedName>
    <definedName name="DM" localSheetId="12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5">#REF!</definedName>
    <definedName name="DOLL" localSheetId="16">#REF!</definedName>
    <definedName name="DOLL" localSheetId="17">#REF!</definedName>
    <definedName name="DOLL" localSheetId="10">#REF!</definedName>
    <definedName name="DOLL" localSheetId="12">#REF!</definedName>
    <definedName name="DOLL" localSheetId="14">#REF!</definedName>
    <definedName name="DOLL">#REF!</definedName>
    <definedName name="ee" localSheetId="12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5">#REF!</definedName>
    <definedName name="ehc" localSheetId="10">#REF!</definedName>
    <definedName name="ehc" localSheetId="12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10">#REF!</definedName>
    <definedName name="Excel_BuiltIn_Database" localSheetId="12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5">#REF!</definedName>
    <definedName name="Excel_BuiltIn_Print_Area_1" localSheetId="16">#REF!</definedName>
    <definedName name="Excel_BuiltIn_Print_Area_1" localSheetId="17">#REF!</definedName>
    <definedName name="Excel_BuiltIn_Print_Area_1" localSheetId="10">#REF!</definedName>
    <definedName name="Excel_BuiltIn_Print_Area_1" localSheetId="12">#REF!</definedName>
    <definedName name="Excel_BuiltIn_Print_Area_1" localSheetId="14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5">#REF!</definedName>
    <definedName name="Excel_BuiltIn_Print_Area_1_1" localSheetId="10">#REF!</definedName>
    <definedName name="Excel_BuiltIn_Print_Area_1_1" localSheetId="12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5">#REF!</definedName>
    <definedName name="Excel_BuiltIn_Print_Area_1_1_1" localSheetId="10">#REF!</definedName>
    <definedName name="Excel_BuiltIn_Print_Area_1_1_1" localSheetId="12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10">#REF!</definedName>
    <definedName name="Excel_BuiltIn_Print_Area_10_1" localSheetId="12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5">#REF!</definedName>
    <definedName name="Excel_BuiltIn_Print_Area_10_1_1" localSheetId="10">#REF!</definedName>
    <definedName name="Excel_BuiltIn_Print_Area_10_1_1" localSheetId="12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5">#REF!</definedName>
    <definedName name="Excel_BuiltIn_Print_Area_11" localSheetId="10">#REF!</definedName>
    <definedName name="Excel_BuiltIn_Print_Area_11" localSheetId="12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5">#REF!</definedName>
    <definedName name="Excel_BuiltIn_Print_Area_11_1" localSheetId="10">#REF!</definedName>
    <definedName name="Excel_BuiltIn_Print_Area_11_1" localSheetId="12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5">#REF!</definedName>
    <definedName name="Excel_BuiltIn_Print_Area_12" localSheetId="10">#REF!</definedName>
    <definedName name="Excel_BuiltIn_Print_Area_12" localSheetId="12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5">#REF!</definedName>
    <definedName name="Excel_BuiltIn_Print_Area_13" localSheetId="10">#REF!</definedName>
    <definedName name="Excel_BuiltIn_Print_Area_13" localSheetId="12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5">#REF!</definedName>
    <definedName name="Excel_BuiltIn_Print_Area_13_1" localSheetId="10">#REF!</definedName>
    <definedName name="Excel_BuiltIn_Print_Area_13_1" localSheetId="12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5">#REF!</definedName>
    <definedName name="Excel_BuiltIn_Print_Area_14" localSheetId="10">#REF!</definedName>
    <definedName name="Excel_BuiltIn_Print_Area_14" localSheetId="12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10">#REF!</definedName>
    <definedName name="Excel_BuiltIn_Print_Area_15" localSheetId="12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10">#REF!</definedName>
    <definedName name="Excel_BuiltIn_Print_Area_2_1" localSheetId="12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10">#REF!</definedName>
    <definedName name="Excel_BuiltIn_Print_Area_3_1" localSheetId="12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5">#REF!</definedName>
    <definedName name="Excel_BuiltIn_Print_Area_4" localSheetId="16">#REF!</definedName>
    <definedName name="Excel_BuiltIn_Print_Area_4" localSheetId="17">#REF!</definedName>
    <definedName name="Excel_BuiltIn_Print_Area_4" localSheetId="10">#REF!</definedName>
    <definedName name="Excel_BuiltIn_Print_Area_4" localSheetId="12">#REF!</definedName>
    <definedName name="Excel_BuiltIn_Print_Area_4" localSheetId="14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5">#REF!</definedName>
    <definedName name="Excel_BuiltIn_Print_Area_4_1" localSheetId="10">#REF!</definedName>
    <definedName name="Excel_BuiltIn_Print_Area_4_1" localSheetId="12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5">#REF!</definedName>
    <definedName name="Excel_BuiltIn_Print_Area_4_1_1" localSheetId="10">#REF!</definedName>
    <definedName name="Excel_BuiltIn_Print_Area_4_1_1" localSheetId="12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5">#REF!</definedName>
    <definedName name="Excel_BuiltIn_Print_Area_4_1_1_1" localSheetId="10">#REF!</definedName>
    <definedName name="Excel_BuiltIn_Print_Area_4_1_1_1" localSheetId="12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5">#REF!</definedName>
    <definedName name="Excel_BuiltIn_Print_Area_5" localSheetId="16">#REF!</definedName>
    <definedName name="Excel_BuiltIn_Print_Area_5" localSheetId="17">#REF!</definedName>
    <definedName name="Excel_BuiltIn_Print_Area_5" localSheetId="10">#REF!</definedName>
    <definedName name="Excel_BuiltIn_Print_Area_5" localSheetId="12">#REF!</definedName>
    <definedName name="Excel_BuiltIn_Print_Area_5" localSheetId="14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5">#REF!</definedName>
    <definedName name="Excel_BuiltIn_Print_Area_5_1" localSheetId="10">#REF!</definedName>
    <definedName name="Excel_BuiltIn_Print_Area_5_1" localSheetId="12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5">#REF!</definedName>
    <definedName name="Excel_BuiltIn_Print_Area_5_1_1" localSheetId="10">#REF!</definedName>
    <definedName name="Excel_BuiltIn_Print_Area_5_1_1" localSheetId="12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5">#REF!</definedName>
    <definedName name="Excel_BuiltIn_Print_Area_6" localSheetId="10">#REF!</definedName>
    <definedName name="Excel_BuiltIn_Print_Area_6" localSheetId="12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5">#REF!</definedName>
    <definedName name="Excel_BuiltIn_Print_Area_6_1" localSheetId="10">#REF!</definedName>
    <definedName name="Excel_BuiltIn_Print_Area_6_1" localSheetId="12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10">#REF!</definedName>
    <definedName name="Excel_BuiltIn_Print_Area_7_1" localSheetId="12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5">#REF!</definedName>
    <definedName name="Excel_BuiltIn_Print_Area_7_1_1" localSheetId="10">#REF!</definedName>
    <definedName name="Excel_BuiltIn_Print_Area_7_1_1" localSheetId="12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5">#REF!</definedName>
    <definedName name="Excel_BuiltIn_Print_Area_7_1_1_1" localSheetId="10">#REF!</definedName>
    <definedName name="Excel_BuiltIn_Print_Area_7_1_1_1" localSheetId="12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5">#REF!</definedName>
    <definedName name="Excel_BuiltIn_Print_Area_7_1_1_1_1" localSheetId="10">#REF!</definedName>
    <definedName name="Excel_BuiltIn_Print_Area_7_1_1_1_1" localSheetId="12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10">#REF!</definedName>
    <definedName name="Excel_BuiltIn_Print_Area_8_1" localSheetId="12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10">#REF!</definedName>
    <definedName name="Excel_BuiltIn_Print_Area_9_1" localSheetId="12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5">#REF!</definedName>
    <definedName name="Excel_BuiltIn_Print_Area_9_1_1" localSheetId="10">#REF!</definedName>
    <definedName name="Excel_BuiltIn_Print_Area_9_1_1" localSheetId="12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5">#REF!</definedName>
    <definedName name="Excel_BuiltIn_Print_Area_9_1_1_1" localSheetId="10">#REF!</definedName>
    <definedName name="Excel_BuiltIn_Print_Area_9_1_1_1" localSheetId="12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5">#REF!</definedName>
    <definedName name="Excel_BuiltIn_Print_Titles" localSheetId="10">#REF!</definedName>
    <definedName name="Excel_BuiltIn_Print_Titles" localSheetId="12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5">#REF!</definedName>
    <definedName name="Excel_BuiltIn_Print_Titles_1" localSheetId="10">#REF!</definedName>
    <definedName name="Excel_BuiltIn_Print_Titles_1" localSheetId="12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5">#REF!</definedName>
    <definedName name="Excel_BuiltIn_Print_Titles_1_1" localSheetId="10">#REF!</definedName>
    <definedName name="Excel_BuiltIn_Print_Titles_1_1" localSheetId="12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5">#REF!</definedName>
    <definedName name="Excel_BuiltIn_Print_Titles_1_1_1" localSheetId="10">#REF!</definedName>
    <definedName name="Excel_BuiltIn_Print_Titles_1_1_1" localSheetId="12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5">#REF!</definedName>
    <definedName name="Excel_BuiltIn_Print_Titles_12" localSheetId="10">#REF!</definedName>
    <definedName name="Excel_BuiltIn_Print_Titles_12" localSheetId="12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5">#REF!</definedName>
    <definedName name="Excel_BuiltIn_Print_Titles_13" localSheetId="10">#REF!</definedName>
    <definedName name="Excel_BuiltIn_Print_Titles_13" localSheetId="12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5">#REF!</definedName>
    <definedName name="Excel_BuiltIn_Print_Titles_13_1" localSheetId="10">#REF!</definedName>
    <definedName name="Excel_BuiltIn_Print_Titles_13_1" localSheetId="12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5">#REF!</definedName>
    <definedName name="Excel_BuiltIn_Print_Titles_14" localSheetId="10">#REF!</definedName>
    <definedName name="Excel_BuiltIn_Print_Titles_14" localSheetId="12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5">#REF!</definedName>
    <definedName name="Excel_BuiltIn_Print_Titles_2" localSheetId="10">#REF!</definedName>
    <definedName name="Excel_BuiltIn_Print_Titles_2" localSheetId="12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5">#REF!</definedName>
    <definedName name="Excel_BuiltIn_Print_Titles_2_1" localSheetId="10">#REF!</definedName>
    <definedName name="Excel_BuiltIn_Print_Titles_2_1" localSheetId="12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5">#REF!</definedName>
    <definedName name="Excel_BuiltIn_Print_Titles_3" localSheetId="10">#REF!</definedName>
    <definedName name="Excel_BuiltIn_Print_Titles_3" localSheetId="12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5">#REF!</definedName>
    <definedName name="Excel_BuiltIn_Print_Titles_3_1" localSheetId="10">#REF!</definedName>
    <definedName name="Excel_BuiltIn_Print_Titles_3_1" localSheetId="12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5">#REF!</definedName>
    <definedName name="Excel_BuiltIn_Print_Titles_4" localSheetId="10">#REF!</definedName>
    <definedName name="Excel_BuiltIn_Print_Titles_4" localSheetId="12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5">#REF!</definedName>
    <definedName name="Excel_BuiltIn_Print_Titles_4_1" localSheetId="10">#REF!</definedName>
    <definedName name="Excel_BuiltIn_Print_Titles_4_1" localSheetId="12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5">#REF!</definedName>
    <definedName name="Excel_BuiltIn_Print_Titles_5" localSheetId="10">#REF!</definedName>
    <definedName name="Excel_BuiltIn_Print_Titles_5" localSheetId="12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5">#REF!</definedName>
    <definedName name="Excel_BuiltIn_Print_Titles_5_1" localSheetId="10">#REF!</definedName>
    <definedName name="Excel_BuiltIn_Print_Titles_5_1" localSheetId="12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5">#REF!</definedName>
    <definedName name="Excel_BuiltIn_Print_Titles_8" localSheetId="10">#REF!</definedName>
    <definedName name="Excel_BuiltIn_Print_Titles_8" localSheetId="12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5">#REF!</definedName>
    <definedName name="Excel_BuiltIn_Print_Titles_9" localSheetId="10">#REF!</definedName>
    <definedName name="Excel_BuiltIn_Print_Titles_9" localSheetId="12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5">#REF!</definedName>
    <definedName name="Excel_BuiltIn_Print_Titles_9_1" localSheetId="10">#REF!</definedName>
    <definedName name="Excel_BuiltIn_Print_Titles_9_1" localSheetId="12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5">#REF!</definedName>
    <definedName name="ff" localSheetId="16">#REF!</definedName>
    <definedName name="ff" localSheetId="17">#REF!</definedName>
    <definedName name="ff" localSheetId="10">#REF!</definedName>
    <definedName name="ff" localSheetId="12">#REF!</definedName>
    <definedName name="ff" localSheetId="14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5">#REF!</definedName>
    <definedName name="gggg" localSheetId="16">#REF!</definedName>
    <definedName name="gggg" localSheetId="17">#REF!</definedName>
    <definedName name="gggg" localSheetId="10">#REF!</definedName>
    <definedName name="gggg" localSheetId="12">#REF!</definedName>
    <definedName name="gggg" localSheetId="14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5">#REF!</definedName>
    <definedName name="Global.MNULL" localSheetId="16">#REF!</definedName>
    <definedName name="Global.MNULL" localSheetId="17">#REF!</definedName>
    <definedName name="Global.MNULL" localSheetId="10">#REF!</definedName>
    <definedName name="Global.MNULL" localSheetId="12">#REF!</definedName>
    <definedName name="Global.MNULL" localSheetId="14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5">#REF!</definedName>
    <definedName name="Global.NULL" localSheetId="16">#REF!</definedName>
    <definedName name="Global.NULL" localSheetId="17">#REF!</definedName>
    <definedName name="Global.NULL" localSheetId="10">#REF!</definedName>
    <definedName name="Global.NULL" localSheetId="12">#REF!</definedName>
    <definedName name="Global.NULL" localSheetId="14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5">#REF!</definedName>
    <definedName name="h" localSheetId="10">#REF!</definedName>
    <definedName name="h" localSheetId="12">#REF!</definedName>
    <definedName name="h">#REF!</definedName>
    <definedName name="hfci" localSheetId="12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5">#REF!</definedName>
    <definedName name="hfcxtn" localSheetId="10">#REF!</definedName>
    <definedName name="hfcxtn" localSheetId="12">#REF!</definedName>
    <definedName name="hfcxtn">#REF!</definedName>
    <definedName name="htvjyn" localSheetId="12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5">#REF!</definedName>
    <definedName name="i" localSheetId="10">#REF!</definedName>
    <definedName name="i" localSheetId="12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10">#REF!</definedName>
    <definedName name="iii" localSheetId="12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5">#REF!</definedName>
    <definedName name="iiiii" localSheetId="10">#REF!</definedName>
    <definedName name="iiiii" localSheetId="12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5">#REF!</definedName>
    <definedName name="Ind" localSheetId="10">#REF!</definedName>
    <definedName name="Ind" localSheetId="12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10">#REF!</definedName>
    <definedName name="Itog" localSheetId="12">#REF!</definedName>
    <definedName name="Itog">#REF!</definedName>
    <definedName name="Iквартал2014" localSheetId="12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10">#REF!</definedName>
    <definedName name="jkjhggh" localSheetId="12">#REF!</definedName>
    <definedName name="jkjhggh">#REF!</definedName>
    <definedName name="Jkz" localSheetId="12">#REF!</definedName>
    <definedName name="Jkz">#REF!</definedName>
    <definedName name="kinf09_08" localSheetId="12">#REF!</definedName>
    <definedName name="kinf09_08">#REF!</definedName>
    <definedName name="kinf10_09" localSheetId="12">#REF!</definedName>
    <definedName name="kinf10_09">#REF!</definedName>
    <definedName name="kinf11_10" localSheetId="12">#REF!</definedName>
    <definedName name="kinf11_10">#REF!</definedName>
    <definedName name="kinf12_11" localSheetId="12">#REF!</definedName>
    <definedName name="kinf12_11">#REF!</definedName>
    <definedName name="kk" localSheetId="12">#REF!</definedName>
    <definedName name="kk">#REF!</definedName>
    <definedName name="kl" localSheetId="12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10">#REF!</definedName>
    <definedName name="KPlan" localSheetId="12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5">#REF!</definedName>
    <definedName name="l" localSheetId="10">#REF!</definedName>
    <definedName name="l" localSheetId="12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5">#REF!</definedName>
    <definedName name="language" localSheetId="10">#REF!</definedName>
    <definedName name="language" localSheetId="12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10">#REF!</definedName>
    <definedName name="m" localSheetId="12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5">#REF!</definedName>
    <definedName name="n" localSheetId="10">#REF!</definedName>
    <definedName name="n" localSheetId="12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5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3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9">IF('Прил.4 РМ'!n_3=1,'Прил.4 РМ'!n_2,'Прил.4 РМ'!n_3&amp;'Прил.4 РМ'!n_1)</definedName>
    <definedName name="n0x" localSheetId="10">IF('Прил.5 Расчет СМР и ОБ'!n_3=1,'Прил.5 Расчет СМР и ОБ'!n_2,'Прил.5 Расчет СМР и ОБ'!n_3&amp;'Прил.5 Расчет СМР и ОБ'!n_1)</definedName>
    <definedName name="n0x" localSheetId="12">IF('Прил.7 Расчет пок.'!n_3=1,'Прил.7 Расчет пок.'!n_2,'Прил.7 Расчет пок.'!n_3&amp;'Прил.7 Расчет пок.'!n_1)</definedName>
    <definedName name="n0x" localSheetId="14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5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3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9">IF('Прил.4 РМ'!n_3=1,'Прил.4 РМ'!n_2,'Прил.4 РМ'!n_3&amp;'Прил.4 РМ'!n_5)</definedName>
    <definedName name="n1x" localSheetId="10">IF('Прил.5 Расчет СМР и ОБ'!n_3=1,'Прил.5 Расчет СМР и ОБ'!n_2,'Прил.5 Расчет СМР и ОБ'!n_3&amp;'Прил.5 Расчет СМР и ОБ'!n_5)</definedName>
    <definedName name="n1x" localSheetId="12">IF('Прил.7 Расчет пок.'!n_3=1,'Прил.7 Расчет пок.'!n_2,'Прил.7 Расчет пок.'!n_3&amp;'Прил.7 Расчет пок.'!n_5)</definedName>
    <definedName name="n1x" localSheetId="14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10">#REF!</definedName>
    <definedName name="Nalog" localSheetId="12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10">#REF!</definedName>
    <definedName name="NumColJournal" localSheetId="12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5">#REF!</definedName>
    <definedName name="o" localSheetId="10">#REF!</definedName>
    <definedName name="o" localSheetId="12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5">#REF!</definedName>
    <definedName name="Obj" localSheetId="10">#REF!</definedName>
    <definedName name="Obj" localSheetId="12">#REF!</definedName>
    <definedName name="Obj">#REF!</definedName>
    <definedName name="opmes" localSheetId="12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10">#REF!</definedName>
    <definedName name="oppp" localSheetId="12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10">#REF!</definedName>
    <definedName name="pp" localSheetId="12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5">#REF!</definedName>
    <definedName name="Print_Area" localSheetId="17">#REF!</definedName>
    <definedName name="Print_Area" localSheetId="10">#REF!</definedName>
    <definedName name="Print_Area" localSheetId="12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10">#REF!</definedName>
    <definedName name="propis" localSheetId="12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5">#REF!</definedName>
    <definedName name="q" localSheetId="10">#REF!</definedName>
    <definedName name="q" localSheetId="12">#REF!</definedName>
    <definedName name="q">#REF!</definedName>
    <definedName name="qq" localSheetId="12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10">#REF!</definedName>
    <definedName name="qqqqqqqqqqqqqqqqqqqqqqqqqqqqqqqqqqq" localSheetId="12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5">#REF!</definedName>
    <definedName name="rehl" localSheetId="10">#REF!</definedName>
    <definedName name="rehl" localSheetId="12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5">#REF!</definedName>
    <definedName name="rf" localSheetId="10">#REF!</definedName>
    <definedName name="rf" localSheetId="12">#REF!</definedName>
    <definedName name="rf">#REF!</definedName>
    <definedName name="rrr" localSheetId="12">#REF!</definedName>
    <definedName name="rrr">#REF!</definedName>
    <definedName name="rrrrrr" localSheetId="12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5">#REF!</definedName>
    <definedName name="rtyrty" localSheetId="10">#REF!</definedName>
    <definedName name="rtyrty" localSheetId="12">#REF!</definedName>
    <definedName name="rtyrty">#REF!</definedName>
    <definedName name="rybuf" localSheetId="12">#REF!</definedName>
    <definedName name="rybuf">#REF!</definedName>
    <definedName name="rybuf3" localSheetId="12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10">#REF!</definedName>
    <definedName name="SD_DC" localSheetId="12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10">#REF!</definedName>
    <definedName name="SDDsfd" localSheetId="12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5">#REF!</definedName>
    <definedName name="SDSA" localSheetId="10">#REF!</definedName>
    <definedName name="SDSA" localSheetId="12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5">#REF!</definedName>
    <definedName name="SF_SFs" localSheetId="10">#REF!</definedName>
    <definedName name="SF_SFs" localSheetId="12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10">#REF!</definedName>
    <definedName name="SM" localSheetId="12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5">#REF!</definedName>
    <definedName name="SM_SM" localSheetId="10">#REF!</definedName>
    <definedName name="SM_SM" localSheetId="12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5">#REF!</definedName>
    <definedName name="SM_SM1" localSheetId="10">#REF!</definedName>
    <definedName name="SM_SM1" localSheetId="12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5">#REF!</definedName>
    <definedName name="SM_SM45" localSheetId="10">#REF!</definedName>
    <definedName name="SM_SM45" localSheetId="12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5">#REF!</definedName>
    <definedName name="SM_SM6" localSheetId="10">#REF!</definedName>
    <definedName name="SM_SM6" localSheetId="12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5">#REF!</definedName>
    <definedName name="SM_STO" localSheetId="10">#REF!</definedName>
    <definedName name="SM_STO" localSheetId="12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10">#REF!</definedName>
    <definedName name="SM_STO1" localSheetId="12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5">#REF!</definedName>
    <definedName name="SM_STO2" localSheetId="10">#REF!</definedName>
    <definedName name="SM_STO2" localSheetId="12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5">#REF!</definedName>
    <definedName name="SM_STO3" localSheetId="10">#REF!</definedName>
    <definedName name="SM_STO3" localSheetId="12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5">#REF!</definedName>
    <definedName name="Smmmmmmmmmmmmmmm" localSheetId="10">#REF!</definedName>
    <definedName name="Smmmmmmmmmmmmmmm" localSheetId="12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5">#REF!</definedName>
    <definedName name="SmPr" localSheetId="10">#REF!</definedName>
    <definedName name="SmPr" localSheetId="12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10">#REF!</definedName>
    <definedName name="Status" localSheetId="12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10">#REF!</definedName>
    <definedName name="SUM_" localSheetId="12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5">#REF!</definedName>
    <definedName name="SUM_1" localSheetId="10">#REF!</definedName>
    <definedName name="SUM_1" localSheetId="12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5">#REF!</definedName>
    <definedName name="sum_2" localSheetId="10">#REF!</definedName>
    <definedName name="sum_2" localSheetId="12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5">#REF!</definedName>
    <definedName name="SUM_3" localSheetId="10">#REF!</definedName>
    <definedName name="SUM_3" localSheetId="12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5">#REF!</definedName>
    <definedName name="sum_4" localSheetId="10">#REF!</definedName>
    <definedName name="sum_4" localSheetId="12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5">#REF!</definedName>
    <definedName name="SV" localSheetId="10">#REF!</definedName>
    <definedName name="SV" localSheetId="12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5">#REF!</definedName>
    <definedName name="SV_STO" localSheetId="10">#REF!</definedName>
    <definedName name="SV_STO" localSheetId="12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5">#REF!</definedName>
    <definedName name="t" localSheetId="10">#REF!</definedName>
    <definedName name="t" localSheetId="12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5">#REF!</definedName>
    <definedName name="time" localSheetId="16">#REF!</definedName>
    <definedName name="time" localSheetId="17">#REF!</definedName>
    <definedName name="time" localSheetId="10">#REF!</definedName>
    <definedName name="time" localSheetId="12">#REF!</definedName>
    <definedName name="time" localSheetId="14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5">#REF!</definedName>
    <definedName name="Time_diff" localSheetId="10">#REF!</definedName>
    <definedName name="Time_diff" localSheetId="12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5">#REF!</definedName>
    <definedName name="Times" localSheetId="10">#REF!</definedName>
    <definedName name="Times" localSheetId="12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5">#REF!</definedName>
    <definedName name="Times___0" localSheetId="10">#REF!</definedName>
    <definedName name="Times___0" localSheetId="12">#REF!</definedName>
    <definedName name="Times___0">#REF!</definedName>
    <definedName name="title" localSheetId="12">#REF!</definedName>
    <definedName name="title">#REF!</definedName>
    <definedName name="ttt" localSheetId="12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5">#REF!</definedName>
    <definedName name="ujl" localSheetId="10">#REF!</definedName>
    <definedName name="ujl" localSheetId="12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10">#REF!</definedName>
    <definedName name="USA_1" localSheetId="12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10">#REF!</definedName>
    <definedName name="v" localSheetId="12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5">#REF!</definedName>
    <definedName name="VH" localSheetId="10">#REF!</definedName>
    <definedName name="VH" localSheetId="12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10">#REF!</definedName>
    <definedName name="w" localSheetId="12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5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9">{"'Прил.4 РМ'!glc1",#N/A,FALSE,"GLC";"'Прил.4 РМ'!glc2",#N/A,FALSE,"GLC";"'Прил.4 РМ'!glc3",#N/A,FALSE,"GLC";"'Прил.4 РМ'!glc4",#N/A,FALSE,"GLC";"'Прил.4 РМ'!glc5",#N/A,FALSE,"GLC"}</definedName>
    <definedName name="wrn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5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3">{#N/A,#N/A,FALSE,"Шаблон_Спец1"}</definedName>
    <definedName name="wrn.1." localSheetId="13">{#N/A,#N/A,FALSE,"Шаблон_Спец1"}</definedName>
    <definedName name="wrn.1." localSheetId="4">{#N/A,#N/A,FALSE,"Шаблон_Спец1"}</definedName>
    <definedName name="wrn.1." localSheetId="9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5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9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10">#REF!</definedName>
    <definedName name="xh" localSheetId="12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5">#REF!</definedName>
    <definedName name="y" localSheetId="10">#REF!</definedName>
    <definedName name="y" localSheetId="12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5">#REF!</definedName>
    <definedName name="Yamaha_26" localSheetId="10">#REF!</definedName>
    <definedName name="Yamaha_26" localSheetId="12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5">#REF!</definedName>
    <definedName name="yyy" localSheetId="10">#REF!</definedName>
    <definedName name="yyy" localSheetId="12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5">#REF!</definedName>
    <definedName name="ZAK1" localSheetId="10">#REF!</definedName>
    <definedName name="ZAK1" localSheetId="12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5">#REF!</definedName>
    <definedName name="ZAK2" localSheetId="10">#REF!</definedName>
    <definedName name="ZAK2" localSheetId="12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5">#REF!</definedName>
    <definedName name="zak3" localSheetId="10">#REF!</definedName>
    <definedName name="zak3" localSheetId="12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5">#REF!</definedName>
    <definedName name="zxdc" localSheetId="10">#REF!</definedName>
    <definedName name="zxdc" localSheetId="12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5">#REF!</definedName>
    <definedName name="zzzz" localSheetId="10">#REF!</definedName>
    <definedName name="zzzz" localSheetId="12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5">#REF!</definedName>
    <definedName name="а" localSheetId="16">#REF!</definedName>
    <definedName name="а" localSheetId="17">#REF!</definedName>
    <definedName name="а" localSheetId="10">#REF!</definedName>
    <definedName name="а" localSheetId="12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10">#REF!</definedName>
    <definedName name="А10" localSheetId="12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5">#REF!</definedName>
    <definedName name="а12" localSheetId="10">#REF!</definedName>
    <definedName name="а12" localSheetId="12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5">#REF!</definedName>
    <definedName name="а124545" localSheetId="10">#REF!</definedName>
    <definedName name="а124545" localSheetId="12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5">#REF!</definedName>
    <definedName name="А15" localSheetId="10">#REF!</definedName>
    <definedName name="А15" localSheetId="12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5">#REF!</definedName>
    <definedName name="А2" localSheetId="10">#REF!</definedName>
    <definedName name="А2" localSheetId="12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5">#REF!</definedName>
    <definedName name="А34" localSheetId="10">#REF!</definedName>
    <definedName name="А34" localSheetId="12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5">#REF!</definedName>
    <definedName name="а35" localSheetId="10">#REF!</definedName>
    <definedName name="а35" localSheetId="12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5">#REF!</definedName>
    <definedName name="а36" localSheetId="10">#REF!</definedName>
    <definedName name="а36" localSheetId="12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5">#REF!</definedName>
    <definedName name="аа" localSheetId="10">#REF!</definedName>
    <definedName name="аа" localSheetId="12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5">#REF!</definedName>
    <definedName name="ааа" localSheetId="16">#REF!</definedName>
    <definedName name="ааа" localSheetId="17">#REF!</definedName>
    <definedName name="ааа" localSheetId="10">#REF!</definedName>
    <definedName name="ааа" localSheetId="12">#REF!</definedName>
    <definedName name="ааа" localSheetId="14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5">#REF!</definedName>
    <definedName name="аааа" localSheetId="3">#REF!</definedName>
    <definedName name="аааа" localSheetId="13">#REF!</definedName>
    <definedName name="аааа" localSheetId="4">#REF!</definedName>
    <definedName name="аааа" localSheetId="9">#REF!</definedName>
    <definedName name="аааа" localSheetId="10">#REF!</definedName>
    <definedName name="аааа" localSheetId="12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5">#REF!</definedName>
    <definedName name="ааааа" localSheetId="10">#REF!</definedName>
    <definedName name="ааааа" localSheetId="12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5">#REF!</definedName>
    <definedName name="аааааа" localSheetId="10">#REF!</definedName>
    <definedName name="аааааа" localSheetId="12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5">#REF!</definedName>
    <definedName name="ааааааа" localSheetId="10">#REF!</definedName>
    <definedName name="ааааааа" localSheetId="12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5">#REF!</definedName>
    <definedName name="аб" localSheetId="10">#REF!</definedName>
    <definedName name="аб" localSheetId="12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5">#REF!</definedName>
    <definedName name="абв10" localSheetId="10">#REF!</definedName>
    <definedName name="абв10" localSheetId="12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5">#REF!</definedName>
    <definedName name="ав" localSheetId="10">#REF!</definedName>
    <definedName name="ав" localSheetId="12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5">#REF!</definedName>
    <definedName name="авввввввввввввввввввв" localSheetId="10">#REF!</definedName>
    <definedName name="авввввввввввввввввввв" localSheetId="12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5">#REF!</definedName>
    <definedName name="авпявап" localSheetId="10">#REF!</definedName>
    <definedName name="авпявап" localSheetId="12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5">#REF!</definedName>
    <definedName name="авпяпав" localSheetId="10">#REF!</definedName>
    <definedName name="авпяпав" localSheetId="12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5">#REF!</definedName>
    <definedName name="авРВп" localSheetId="10">#REF!</definedName>
    <definedName name="авРВп" localSheetId="12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5">#REF!</definedName>
    <definedName name="авс" localSheetId="10">#REF!</definedName>
    <definedName name="авс" localSheetId="12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5">#REF!</definedName>
    <definedName name="аглвг" localSheetId="10">#REF!</definedName>
    <definedName name="аглвг" localSheetId="12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5">#REF!</definedName>
    <definedName name="админ" localSheetId="10">#REF!</definedName>
    <definedName name="админ" localSheetId="12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5">#REF!</definedName>
    <definedName name="аднг" localSheetId="10">#REF!</definedName>
    <definedName name="аднг" localSheetId="12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5">#REF!</definedName>
    <definedName name="адоад" localSheetId="10">#REF!</definedName>
    <definedName name="адоад" localSheetId="12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5">#REF!</definedName>
    <definedName name="адожд" localSheetId="10">#REF!</definedName>
    <definedName name="адожд" localSheetId="12">#REF!</definedName>
    <definedName name="адожд">#REF!</definedName>
    <definedName name="аервенрвперпар" localSheetId="12">#REF!</definedName>
    <definedName name="аервенрвперпар">#REF!</definedName>
    <definedName name="АКСТ" localSheetId="12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10">#REF!</definedName>
    <definedName name="ало" localSheetId="12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5">#REF!</definedName>
    <definedName name="Алтайский_край" localSheetId="10">#REF!</definedName>
    <definedName name="Алтайский_край" localSheetId="12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5">#REF!</definedName>
    <definedName name="Алтайский_край_1" localSheetId="10">#REF!</definedName>
    <definedName name="Алтайский_край_1" localSheetId="12">#REF!</definedName>
    <definedName name="Алтайский_край_1">#REF!</definedName>
    <definedName name="аморт" localSheetId="12">#REF!</definedName>
    <definedName name="аморт">#REF!</definedName>
    <definedName name="Амортизация" localSheetId="12">#REF!</definedName>
    <definedName name="Амортизация">#REF!</definedName>
    <definedName name="АмортизацияНМА" localSheetId="12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5">#REF!</definedName>
    <definedName name="Амурская_область" localSheetId="10">#REF!</definedName>
    <definedName name="Амурская_область" localSheetId="12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5">#REF!</definedName>
    <definedName name="Амурская_область_1" localSheetId="10">#REF!</definedName>
    <definedName name="Амурская_область_1" localSheetId="12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5">#REF!</definedName>
    <definedName name="ангданга" localSheetId="10">#REF!</definedName>
    <definedName name="ангданга" localSheetId="12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5">#REF!</definedName>
    <definedName name="ангщ" localSheetId="10">#REF!</definedName>
    <definedName name="ангщ" localSheetId="12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5">#REF!</definedName>
    <definedName name="анд" localSheetId="10">#REF!</definedName>
    <definedName name="анд" localSheetId="12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10">#REF!</definedName>
    <definedName name="анол" localSheetId="12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10">#REF!</definedName>
    <definedName name="аода" localSheetId="12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5">#REF!</definedName>
    <definedName name="аодадо" localSheetId="10">#REF!</definedName>
    <definedName name="аодадо" localSheetId="12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5">#REF!</definedName>
    <definedName name="аодра" localSheetId="10">#REF!</definedName>
    <definedName name="аодра" localSheetId="12">#REF!</definedName>
    <definedName name="аодра">#REF!</definedName>
    <definedName name="аолрмб" localSheetId="12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10">#REF!</definedName>
    <definedName name="аопы" localSheetId="12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5">#REF!</definedName>
    <definedName name="аопыао" localSheetId="10">#REF!</definedName>
    <definedName name="аопыао" localSheetId="12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5">#REF!</definedName>
    <definedName name="аоыао" localSheetId="10">#REF!</definedName>
    <definedName name="аоыао" localSheetId="12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5">#REF!</definedName>
    <definedName name="ап" localSheetId="10">#REF!</definedName>
    <definedName name="ап" localSheetId="12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5">#REF!</definedName>
    <definedName name="ап12" localSheetId="10">#REF!</definedName>
    <definedName name="ап12" localSheetId="12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5">#REF!</definedName>
    <definedName name="апоап" localSheetId="10">#REF!</definedName>
    <definedName name="апоап" localSheetId="12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5">#REF!</definedName>
    <definedName name="аповоп" localSheetId="10">#REF!</definedName>
    <definedName name="аповоп" localSheetId="12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5">#REF!</definedName>
    <definedName name="апопр" localSheetId="10">#REF!</definedName>
    <definedName name="апопр" localSheetId="12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5">#REF!</definedName>
    <definedName name="апорапо" localSheetId="10">#REF!</definedName>
    <definedName name="апорапо" localSheetId="12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5">#REF!</definedName>
    <definedName name="апотиа" localSheetId="10">#REF!</definedName>
    <definedName name="апотиа" localSheetId="12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5">#REF!</definedName>
    <definedName name="апоыа" localSheetId="10">#REF!</definedName>
    <definedName name="апоыа" localSheetId="12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5">#REF!</definedName>
    <definedName name="апоыаоп" localSheetId="10">#REF!</definedName>
    <definedName name="апоыаоп" localSheetId="12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5">#REF!</definedName>
    <definedName name="апоыапо" localSheetId="10">#REF!</definedName>
    <definedName name="апоыапо" localSheetId="12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5">#REF!</definedName>
    <definedName name="апоыоо" localSheetId="10">#REF!</definedName>
    <definedName name="апоыоо" localSheetId="12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10">#REF!</definedName>
    <definedName name="аправи" localSheetId="12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5">#REF!</definedName>
    <definedName name="апрво" localSheetId="10">#REF!</definedName>
    <definedName name="апрво" localSheetId="12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5">#REF!</definedName>
    <definedName name="апрыа" localSheetId="10">#REF!</definedName>
    <definedName name="апрыа" localSheetId="12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10">#REF!</definedName>
    <definedName name="апыо" localSheetId="12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5">#REF!</definedName>
    <definedName name="апырр" localSheetId="10">#REF!</definedName>
    <definedName name="апырр" localSheetId="12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5">#REF!</definedName>
    <definedName name="араера" localSheetId="10">#REF!</definedName>
    <definedName name="араера" localSheetId="12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5">#REF!</definedName>
    <definedName name="арбь" localSheetId="10">#REF!</definedName>
    <definedName name="арбь" localSheetId="12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5">#REF!</definedName>
    <definedName name="арл" localSheetId="10">#REF!</definedName>
    <definedName name="арл" localSheetId="12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10">#REF!</definedName>
    <definedName name="аро" localSheetId="12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5">#REF!</definedName>
    <definedName name="ародар" localSheetId="10">#REF!</definedName>
    <definedName name="ародар" localSheetId="12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10">#REF!</definedName>
    <definedName name="ародарод" localSheetId="12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5">#REF!</definedName>
    <definedName name="ародра" localSheetId="10">#REF!</definedName>
    <definedName name="ародра" localSheetId="12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5">#REF!</definedName>
    <definedName name="арол" localSheetId="10">#REF!</definedName>
    <definedName name="арол" localSheetId="12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5">#REF!</definedName>
    <definedName name="аролаол" localSheetId="10">#REF!</definedName>
    <definedName name="аролаол" localSheetId="12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5">#REF!</definedName>
    <definedName name="арпа" localSheetId="10">#REF!</definedName>
    <definedName name="арпа" localSheetId="12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5">#REF!</definedName>
    <definedName name="Архангельская_область" localSheetId="10">#REF!</definedName>
    <definedName name="Архангельская_область" localSheetId="12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5">#REF!</definedName>
    <definedName name="Архангельская_область_1" localSheetId="10">#REF!</definedName>
    <definedName name="Архангельская_область_1" localSheetId="12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10">#REF!</definedName>
    <definedName name="Астраханская_область" localSheetId="12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5">#REF!</definedName>
    <definedName name="АСУТП" localSheetId="10">#REF!</definedName>
    <definedName name="АСУТП" localSheetId="12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10">#REF!</definedName>
    <definedName name="аыв" localSheetId="12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5">#REF!</definedName>
    <definedName name="аыоап" localSheetId="10">#REF!</definedName>
    <definedName name="аыоап" localSheetId="12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5">#REF!</definedName>
    <definedName name="аыоапо" localSheetId="10">#REF!</definedName>
    <definedName name="аыоапо" localSheetId="12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5">#REF!</definedName>
    <definedName name="аыопыао" localSheetId="10">#REF!</definedName>
    <definedName name="аыопыао" localSheetId="12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10">#REF!</definedName>
    <definedName name="аыпрыпр" localSheetId="12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10">#REF!</definedName>
    <definedName name="б" localSheetId="12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10">#REF!</definedName>
    <definedName name="_xlnm.Database" localSheetId="12">#REF!</definedName>
    <definedName name="_xlnm.Database">#REF!</definedName>
    <definedName name="баир" localSheetId="12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5">#REF!</definedName>
    <definedName name="БАК2" localSheetId="10">#REF!</definedName>
    <definedName name="БАК2" localSheetId="12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5">#REF!</definedName>
    <definedName name="Белгородская_область" localSheetId="10">#REF!</definedName>
    <definedName name="Белгородская_область" localSheetId="12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5">#REF!</definedName>
    <definedName name="блр4545" localSheetId="10">#REF!</definedName>
    <definedName name="блр4545" localSheetId="12">#REF!</definedName>
    <definedName name="блр4545">#REF!</definedName>
    <definedName name="Богат" localSheetId="12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10">#REF!</definedName>
    <definedName name="Больш" localSheetId="12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5">#REF!</definedName>
    <definedName name="бпрбь" localSheetId="10">#REF!</definedName>
    <definedName name="бпрбь" localSheetId="12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5">#REF!</definedName>
    <definedName name="Брянская_область" localSheetId="10">#REF!</definedName>
    <definedName name="Брянская_область" localSheetId="12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5">#REF!</definedName>
    <definedName name="Буровой_понтон" localSheetId="10">#REF!</definedName>
    <definedName name="Буровой_понтон" localSheetId="12">#REF!</definedName>
    <definedName name="Буровой_понтон">#REF!</definedName>
    <definedName name="быч" localSheetId="12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10">#REF!</definedName>
    <definedName name="бьюждж" localSheetId="12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5">#REF!</definedName>
    <definedName name="бю.бю." localSheetId="10">#REF!</definedName>
    <definedName name="бю.бю." localSheetId="12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5">#REF!</definedName>
    <definedName name="в" localSheetId="10">#REF!</definedName>
    <definedName name="в" localSheetId="12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5">#REF!</definedName>
    <definedName name="В5" localSheetId="10">#REF!</definedName>
    <definedName name="В5" localSheetId="12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5">#REF!</definedName>
    <definedName name="Ва" localSheetId="10">#REF!</definedName>
    <definedName name="Ва" localSheetId="12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5">#REF!</definedName>
    <definedName name="ва3" localSheetId="10">#REF!</definedName>
    <definedName name="ва3" localSheetId="12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10">#REF!</definedName>
    <definedName name="вава" localSheetId="12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5">#REF!</definedName>
    <definedName name="вавввввввввввввв" localSheetId="10">#REF!</definedName>
    <definedName name="вавввввввввввввв" localSheetId="12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10">#REF!</definedName>
    <definedName name="ВАЛ_" localSheetId="12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5">#REF!</definedName>
    <definedName name="ВАЛ_1" localSheetId="10">#REF!</definedName>
    <definedName name="ВАЛ_1" localSheetId="12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5">#REF!</definedName>
    <definedName name="ВАЛ_4" localSheetId="10">#REF!</definedName>
    <definedName name="ВАЛ_4" localSheetId="12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5">#REF!</definedName>
    <definedName name="Валаам" localSheetId="10">#REF!</definedName>
    <definedName name="Валаам" localSheetId="12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5">#REF!</definedName>
    <definedName name="вангл" localSheetId="10">#REF!</definedName>
    <definedName name="вангл" localSheetId="12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5">#REF!</definedName>
    <definedName name="ванлр" localSheetId="10">#REF!</definedName>
    <definedName name="ванлр" localSheetId="12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10">#REF!</definedName>
    <definedName name="вао" localSheetId="12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5">#REF!</definedName>
    <definedName name="вап" localSheetId="10">#REF!</definedName>
    <definedName name="вап" localSheetId="12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5">#REF!</definedName>
    <definedName name="вапвя" localSheetId="10">#REF!</definedName>
    <definedName name="вапвя" localSheetId="12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5">#REF!</definedName>
    <definedName name="вапр" localSheetId="10">#REF!</definedName>
    <definedName name="вапр" localSheetId="12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5">#REF!</definedName>
    <definedName name="вапяп" localSheetId="10">#REF!</definedName>
    <definedName name="вапяп" localSheetId="12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10">#REF!</definedName>
    <definedName name="варо" localSheetId="12">#REF!</definedName>
    <definedName name="варо">#REF!</definedName>
    <definedName name="вб" localSheetId="12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10">#REF!</definedName>
    <definedName name="ввв" localSheetId="12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5">#REF!</definedName>
    <definedName name="вввв" localSheetId="10">#REF!</definedName>
    <definedName name="вввв" localSheetId="12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10">#REF!</definedName>
    <definedName name="вген" localSheetId="12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5">#REF!</definedName>
    <definedName name="вглльа" localSheetId="10">#REF!</definedName>
    <definedName name="вглльа" localSheetId="12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5">#REF!</definedName>
    <definedName name="ве" localSheetId="10">#REF!</definedName>
    <definedName name="ве" localSheetId="12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5">#REF!</definedName>
    <definedName name="ведущий" localSheetId="10">#REF!</definedName>
    <definedName name="ведущий" localSheetId="12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5">#REF!</definedName>
    <definedName name="венл" localSheetId="10">#REF!</definedName>
    <definedName name="венл" localSheetId="12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5">#REF!</definedName>
    <definedName name="вено" localSheetId="10">#REF!</definedName>
    <definedName name="вено" localSheetId="12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5">#REF!</definedName>
    <definedName name="веноевн" localSheetId="10">#REF!</definedName>
    <definedName name="веноевн" localSheetId="12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5">#REF!</definedName>
    <definedName name="венолвенп" localSheetId="10">#REF!</definedName>
    <definedName name="венолвенп" localSheetId="12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5">#REF!</definedName>
    <definedName name="веноь" localSheetId="10">#REF!</definedName>
    <definedName name="веноь" localSheetId="12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5">#REF!</definedName>
    <definedName name="венрол" localSheetId="10">#REF!</definedName>
    <definedName name="венрол" localSheetId="12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5">#REF!</definedName>
    <definedName name="венш" localSheetId="10">#REF!</definedName>
    <definedName name="венш" localSheetId="12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5">#REF!</definedName>
    <definedName name="вео" localSheetId="10">#REF!</definedName>
    <definedName name="вео" localSheetId="12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5">#REF!</definedName>
    <definedName name="Верхняя_часть" localSheetId="10">#REF!</definedName>
    <definedName name="Верхняя_часть" localSheetId="12">#REF!</definedName>
    <definedName name="Верхняя_часть">#REF!</definedName>
    <definedName name="ветер" localSheetId="12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10">#REF!</definedName>
    <definedName name="веше" localSheetId="12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5">#REF!</definedName>
    <definedName name="вика" localSheetId="10">#REF!</definedName>
    <definedName name="вика" localSheetId="12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5">#REF!</definedName>
    <definedName name="вирваы" localSheetId="10">#REF!</definedName>
    <definedName name="вирваы" localSheetId="12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5">#REF!</definedName>
    <definedName name="вкпвп" localSheetId="10">#REF!</definedName>
    <definedName name="вкпвп" localSheetId="12">#REF!</definedName>
    <definedName name="вкпвп">#REF!</definedName>
    <definedName name="ВЛ110" localSheetId="12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10">#REF!</definedName>
    <definedName name="Владимирская_область" localSheetId="12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10">#REF!</definedName>
    <definedName name="внеове" localSheetId="12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5">#REF!</definedName>
    <definedName name="внеое" localSheetId="10">#REF!</definedName>
    <definedName name="внеое" localSheetId="12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5">#REF!</definedName>
    <definedName name="внлг" localSheetId="10">#REF!</definedName>
    <definedName name="внлг" localSheetId="12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5">#REF!</definedName>
    <definedName name="внорьп" localSheetId="10">#REF!</definedName>
    <definedName name="внорьп" localSheetId="12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5">#REF!</definedName>
    <definedName name="внр" localSheetId="10">#REF!</definedName>
    <definedName name="внр" localSheetId="12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5">#REF!</definedName>
    <definedName name="вов" localSheetId="10">#REF!</definedName>
    <definedName name="вов" localSheetId="12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5">#REF!</definedName>
    <definedName name="вое" localSheetId="10">#REF!</definedName>
    <definedName name="вое" localSheetId="12">#REF!</definedName>
    <definedName name="вое">#REF!</definedName>
    <definedName name="Воздушные_линии" localSheetId="12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10">#REF!</definedName>
    <definedName name="Волгоградская_область" localSheetId="12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5">#REF!</definedName>
    <definedName name="Вологодская_область" localSheetId="10">#REF!</definedName>
    <definedName name="Вологодская_область" localSheetId="12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5">#REF!</definedName>
    <definedName name="Вологодская_область_1" localSheetId="10">#REF!</definedName>
    <definedName name="Вологодская_область_1" localSheetId="12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5">#REF!</definedName>
    <definedName name="вопрв" localSheetId="10">#REF!</definedName>
    <definedName name="вопрв" localSheetId="12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5">#REF!</definedName>
    <definedName name="вопров" localSheetId="10">#REF!</definedName>
    <definedName name="вопров" localSheetId="12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5">#REF!</definedName>
    <definedName name="Воронежская_область" localSheetId="10">#REF!</definedName>
    <definedName name="Воронежская_область" localSheetId="12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10">#REF!</definedName>
    <definedName name="Вп" localSheetId="12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5">#REF!</definedName>
    <definedName name="впа" localSheetId="10">#REF!</definedName>
    <definedName name="впа" localSheetId="12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5">#REF!</definedName>
    <definedName name="впо" localSheetId="10">#REF!</definedName>
    <definedName name="впо" localSheetId="12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10">#REF!</definedName>
    <definedName name="впор" localSheetId="12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5">#REF!</definedName>
    <definedName name="впр" localSheetId="10">#REF!</definedName>
    <definedName name="впр" localSheetId="12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5">#REF!</definedName>
    <definedName name="впрвпр" localSheetId="10">#REF!</definedName>
    <definedName name="впрвпр" localSheetId="12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5">#REF!</definedName>
    <definedName name="впрл" localSheetId="10">#REF!</definedName>
    <definedName name="впрл" localSheetId="12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5">#REF!</definedName>
    <definedName name="впрлвпр" localSheetId="10">#REF!</definedName>
    <definedName name="впрлвпр" localSheetId="12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5">#REF!</definedName>
    <definedName name="впрлпр" localSheetId="10">#REF!</definedName>
    <definedName name="впрлпр" localSheetId="12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5">#REF!</definedName>
    <definedName name="впрлрпл" localSheetId="10">#REF!</definedName>
    <definedName name="впрлрпл" localSheetId="12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5">#REF!</definedName>
    <definedName name="впро" localSheetId="10">#REF!</definedName>
    <definedName name="впро" localSheetId="12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5">#REF!</definedName>
    <definedName name="впров" localSheetId="10">#REF!</definedName>
    <definedName name="впров" localSheetId="12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5">#REF!</definedName>
    <definedName name="впрь" localSheetId="10">#REF!</definedName>
    <definedName name="впрь" localSheetId="12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5">#REF!</definedName>
    <definedName name="впрьвп" localSheetId="10">#REF!</definedName>
    <definedName name="впрьвп" localSheetId="12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5">#REF!</definedName>
    <definedName name="впрьрь" localSheetId="10">#REF!</definedName>
    <definedName name="впрьрь" localSheetId="12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5">#REF!</definedName>
    <definedName name="вр" localSheetId="10">#REF!</definedName>
    <definedName name="вр" localSheetId="12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5">#REF!</definedName>
    <definedName name="вравар" localSheetId="10">#REF!</definedName>
    <definedName name="вравар" localSheetId="12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5">#REF!</definedName>
    <definedName name="вро" localSheetId="10">#REF!</definedName>
    <definedName name="вро" localSheetId="12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5">#REF!</definedName>
    <definedName name="вров" localSheetId="10">#REF!</definedName>
    <definedName name="вров" localSheetId="12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5">#REF!</definedName>
    <definedName name="вровап" localSheetId="10">#REF!</definedName>
    <definedName name="вровап" localSheetId="12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5">#REF!</definedName>
    <definedName name="врп" localSheetId="10">#REF!</definedName>
    <definedName name="врп" localSheetId="12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5">#REF!</definedName>
    <definedName name="врплнл" localSheetId="10">#REF!</definedName>
    <definedName name="врплнл" localSheetId="12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5">#REF!</definedName>
    <definedName name="врпов" localSheetId="10">#REF!</definedName>
    <definedName name="врпов" localSheetId="12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5">#REF!</definedName>
    <definedName name="врповор" localSheetId="10">#REF!</definedName>
    <definedName name="врповор" localSheetId="12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10">#REF!</definedName>
    <definedName name="врьпврь" localSheetId="12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10">#REF!</definedName>
    <definedName name="Всего_по_смете" localSheetId="12">#REF!</definedName>
    <definedName name="Всего_по_смете">#REF!</definedName>
    <definedName name="ВсегоРучБур" localSheetId="12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10">#REF!</definedName>
    <definedName name="ВсегоШурфов" localSheetId="12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5">#REF!</definedName>
    <definedName name="Вспомогательные_работы" localSheetId="10">#REF!</definedName>
    <definedName name="Вспомогательные_работы" localSheetId="12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5">#REF!</definedName>
    <definedName name="ВТ" localSheetId="10">#REF!</definedName>
    <definedName name="ВТ" localSheetId="12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5">#REF!</definedName>
    <definedName name="втор_кат" localSheetId="10">#REF!</definedName>
    <definedName name="втор_кат" localSheetId="12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5">#REF!</definedName>
    <definedName name="второй" localSheetId="10">#REF!</definedName>
    <definedName name="второй" localSheetId="12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5">#REF!</definedName>
    <definedName name="втратар" localSheetId="10">#REF!</definedName>
    <definedName name="втратар" localSheetId="12">#REF!</definedName>
    <definedName name="втратар">#REF!</definedName>
    <definedName name="Выключатели" localSheetId="12">#REF!</definedName>
    <definedName name="Выключатели">#REF!</definedName>
    <definedName name="Вып_ОФ_с_пц" localSheetId="12">#REF!</definedName>
    <definedName name="Вып_ОФ_с_пц">#REF!</definedName>
    <definedName name="Вып_с_новых_ОФ" localSheetId="12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10">#REF!</definedName>
    <definedName name="Вычислительная_техника_1" localSheetId="12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5">#REF!</definedName>
    <definedName name="выы" localSheetId="10">#REF!</definedName>
    <definedName name="выы" localSheetId="12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5">#REF!</definedName>
    <definedName name="г" localSheetId="10">#REF!</definedName>
    <definedName name="г" localSheetId="12">#REF!</definedName>
    <definedName name="г">#REF!</definedName>
    <definedName name="газ" localSheetId="12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10">#REF!</definedName>
    <definedName name="ГАП" localSheetId="12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10">#REF!</definedName>
    <definedName name="гелог" localSheetId="12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5">#REF!</definedName>
    <definedName name="гео" localSheetId="10">#REF!</definedName>
    <definedName name="гео" localSheetId="12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5">#REF!</definedName>
    <definedName name="геог" localSheetId="10">#REF!</definedName>
    <definedName name="геог" localSheetId="12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5">#REF!</definedName>
    <definedName name="геодезия" localSheetId="10">#REF!</definedName>
    <definedName name="геодезия" localSheetId="12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5">#REF!</definedName>
    <definedName name="геол.1" localSheetId="10">#REF!</definedName>
    <definedName name="геол.1" localSheetId="12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10">#REF!</definedName>
    <definedName name="геол1" localSheetId="12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5">#REF!</definedName>
    <definedName name="геол4" localSheetId="10">#REF!</definedName>
    <definedName name="геол4" localSheetId="12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5">#REF!</definedName>
    <definedName name="геология" localSheetId="10">#REF!</definedName>
    <definedName name="геология" localSheetId="12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5">#REF!</definedName>
    <definedName name="геоф" localSheetId="10">#REF!</definedName>
    <definedName name="геоф" localSheetId="12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5">#REF!</definedName>
    <definedName name="геоф1" localSheetId="10">#REF!</definedName>
    <definedName name="геоф1" localSheetId="12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5">#REF!</definedName>
    <definedName name="Геофиз" localSheetId="10">#REF!</definedName>
    <definedName name="Геофиз" localSheetId="12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5">#REF!</definedName>
    <definedName name="Геофиз1" localSheetId="10">#REF!</definedName>
    <definedName name="Геофиз1" localSheetId="12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5">#REF!</definedName>
    <definedName name="геофизика" localSheetId="10">#REF!</definedName>
    <definedName name="геофизика" localSheetId="12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10">#REF!</definedName>
    <definedName name="гидро1" localSheetId="12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10">#REF!</definedName>
    <definedName name="гидро5" localSheetId="12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5">#REF!</definedName>
    <definedName name="гидрол" localSheetId="10">#REF!</definedName>
    <definedName name="гидрол" localSheetId="12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5">#REF!</definedName>
    <definedName name="гидрол.4" localSheetId="10">#REF!</definedName>
    <definedName name="гидрол.4" localSheetId="12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5">#REF!</definedName>
    <definedName name="Гидролог" localSheetId="10">#REF!</definedName>
    <definedName name="Гидролог" localSheetId="12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5">#REF!</definedName>
    <definedName name="Гидролог4" localSheetId="10">#REF!</definedName>
    <definedName name="Гидролог4" localSheetId="12">#REF!</definedName>
    <definedName name="Гидролог4">#REF!</definedName>
    <definedName name="ГИП" localSheetId="12">#REF!</definedName>
    <definedName name="ГИП">#REF!</definedName>
    <definedName name="ГИП2" localSheetId="12">#REF!</definedName>
    <definedName name="ГИП2">#REF!</definedName>
    <definedName name="гк" localSheetId="12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10">#REF!</definedName>
    <definedName name="глрп" localSheetId="12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5">#REF!</definedName>
    <definedName name="гном" localSheetId="10">#REF!</definedName>
    <definedName name="гном" localSheetId="12">#REF!</definedName>
    <definedName name="гном">#REF!</definedName>
    <definedName name="го" localSheetId="12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10">#REF!</definedName>
    <definedName name="гор" localSheetId="12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5">#REF!</definedName>
    <definedName name="гос" localSheetId="10">#REF!</definedName>
    <definedName name="гос" localSheetId="12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5">#REF!</definedName>
    <definedName name="гпдш" localSheetId="10">#REF!</definedName>
    <definedName name="гпдш" localSheetId="12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5">#REF!</definedName>
    <definedName name="гпшд" localSheetId="10">#REF!</definedName>
    <definedName name="гпшд" localSheetId="12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10">#REF!</definedName>
    <definedName name="гш" localSheetId="12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5">#REF!</definedName>
    <definedName name="гшд" localSheetId="10">#REF!</definedName>
    <definedName name="гшд" localSheetId="12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5">#REF!</definedName>
    <definedName name="гшн" localSheetId="10">#REF!</definedName>
    <definedName name="гшн" localSheetId="12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5">#REF!</definedName>
    <definedName name="д" localSheetId="16">#REF!</definedName>
    <definedName name="д" localSheetId="17">#REF!</definedName>
    <definedName name="д" localSheetId="10">#REF!</definedName>
    <definedName name="д" localSheetId="12">#REF!</definedName>
    <definedName name="д" localSheetId="14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5">#REF!</definedName>
    <definedName name="д1" localSheetId="10">#REF!</definedName>
    <definedName name="д1" localSheetId="12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5">#REF!</definedName>
    <definedName name="д10" localSheetId="10">#REF!</definedName>
    <definedName name="д10" localSheetId="12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5">#REF!</definedName>
    <definedName name="д2" localSheetId="10">#REF!</definedName>
    <definedName name="д2" localSheetId="12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5">#REF!</definedName>
    <definedName name="д3" localSheetId="10">#REF!</definedName>
    <definedName name="д3" localSheetId="12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5">#REF!</definedName>
    <definedName name="д4" localSheetId="10">#REF!</definedName>
    <definedName name="д4" localSheetId="12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5">#REF!</definedName>
    <definedName name="д5" localSheetId="10">#REF!</definedName>
    <definedName name="д5" localSheetId="12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5">#REF!</definedName>
    <definedName name="д6" localSheetId="10">#REF!</definedName>
    <definedName name="д6" localSheetId="12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5">#REF!</definedName>
    <definedName name="д7" localSheetId="10">#REF!</definedName>
    <definedName name="д7" localSheetId="12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5">#REF!</definedName>
    <definedName name="д8" localSheetId="10">#REF!</definedName>
    <definedName name="д8" localSheetId="12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5">#REF!</definedName>
    <definedName name="д9" localSheetId="10">#REF!</definedName>
    <definedName name="д9" localSheetId="12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5">#REF!</definedName>
    <definedName name="дан" localSheetId="10">#REF!</definedName>
    <definedName name="дан" localSheetId="12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5">#REF!</definedName>
    <definedName name="Дата_изменения_группы_строек" localSheetId="10">#REF!</definedName>
    <definedName name="Дата_изменения_группы_строек" localSheetId="12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5">#REF!</definedName>
    <definedName name="Дата_изменения_локальной_сметы" localSheetId="10">#REF!</definedName>
    <definedName name="Дата_изменения_локальной_сметы" localSheetId="12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5">#REF!</definedName>
    <definedName name="Дата_изменения_объекта" localSheetId="10">#REF!</definedName>
    <definedName name="Дата_изменения_объекта" localSheetId="12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5">#REF!</definedName>
    <definedName name="Дата_изменения_объектной_сметы" localSheetId="10">#REF!</definedName>
    <definedName name="Дата_изменения_объектной_сметы" localSheetId="12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5">#REF!</definedName>
    <definedName name="Дата_изменения_очереди" localSheetId="10">#REF!</definedName>
    <definedName name="Дата_изменения_очереди" localSheetId="12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5">#REF!</definedName>
    <definedName name="Дата_изменения_пускового_комплекса" localSheetId="10">#REF!</definedName>
    <definedName name="Дата_изменения_пускового_комплекса" localSheetId="12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5">#REF!</definedName>
    <definedName name="Дата_изменения_сводного_сметного_расчета" localSheetId="10">#REF!</definedName>
    <definedName name="Дата_изменения_сводного_сметного_расчета" localSheetId="12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5">#REF!</definedName>
    <definedName name="Дата_изменения_стройки" localSheetId="10">#REF!</definedName>
    <definedName name="Дата_изменения_стройки" localSheetId="12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5">#REF!</definedName>
    <definedName name="Дата_создания_группы_строек" localSheetId="10">#REF!</definedName>
    <definedName name="Дата_создания_группы_строек" localSheetId="12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5">#REF!</definedName>
    <definedName name="Дата_создания_локальной_сметы" localSheetId="10">#REF!</definedName>
    <definedName name="Дата_создания_локальной_сметы" localSheetId="12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5">#REF!</definedName>
    <definedName name="Дата_создания_объекта" localSheetId="10">#REF!</definedName>
    <definedName name="Дата_создания_объекта" localSheetId="12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5">#REF!</definedName>
    <definedName name="Дата_создания_объектной_сметы" localSheetId="10">#REF!</definedName>
    <definedName name="Дата_создания_объектной_сметы" localSheetId="12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5">#REF!</definedName>
    <definedName name="Дата_создания_очереди" localSheetId="10">#REF!</definedName>
    <definedName name="Дата_создания_очереди" localSheetId="12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5">#REF!</definedName>
    <definedName name="Дата_создания_пускового_комплекса" localSheetId="10">#REF!</definedName>
    <definedName name="Дата_создания_пускового_комплекса" localSheetId="12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5">#REF!</definedName>
    <definedName name="Дата_создания_сводного_сметного_расчета" localSheetId="10">#REF!</definedName>
    <definedName name="Дата_создания_сводного_сметного_расчета" localSheetId="12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5">#REF!</definedName>
    <definedName name="Дата_создания_стройки" localSheetId="10">#REF!</definedName>
    <definedName name="Дата_создания_стройки" localSheetId="12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5">#REF!</definedName>
    <definedName name="дд" localSheetId="16">#REF!</definedName>
    <definedName name="дд" localSheetId="17">#REF!</definedName>
    <definedName name="дд" localSheetId="10">#REF!</definedName>
    <definedName name="дд" localSheetId="12">#REF!</definedName>
    <definedName name="дд" localSheetId="14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5">#REF!</definedName>
    <definedName name="дддд" localSheetId="16">#REF!</definedName>
    <definedName name="дддд" localSheetId="17">#REF!</definedName>
    <definedName name="дддд" localSheetId="10">#REF!</definedName>
    <definedName name="дддд" localSheetId="12">#REF!</definedName>
    <definedName name="дддд" localSheetId="14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5">#REF!</definedName>
    <definedName name="ддддд" localSheetId="10">#REF!</definedName>
    <definedName name="ддддд" localSheetId="12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5">#REF!</definedName>
    <definedName name="де" localSheetId="16">#REF!</definedName>
    <definedName name="де" localSheetId="17">#REF!</definedName>
    <definedName name="де" localSheetId="10">#REF!</definedName>
    <definedName name="де" localSheetId="12">#REF!</definedName>
    <definedName name="де" localSheetId="14">#REF!</definedName>
    <definedName name="де">#REF!</definedName>
    <definedName name="Демонтаж_ВЛ" localSheetId="12">#REF!</definedName>
    <definedName name="Демонтаж_ВЛ">#REF!</definedName>
    <definedName name="Демонтаж_ВЛ_0_4_10_кВ_поопорно" localSheetId="12">#REF!</definedName>
    <definedName name="Демонтаж_ВЛ_0_4_10_кВ_поопорно">#REF!</definedName>
    <definedName name="Демонтаж_ж_б_опор_ВЛ_35_220_кВ__тыс._руб._за_1_м3" localSheetId="12">#REF!</definedName>
    <definedName name="Демонтаж_ж_б_опор_ВЛ_35_220_кВ__тыс._руб._за_1_м3">#REF!</definedName>
    <definedName name="Демонтаж_оборудования_ПС" localSheetId="12">#REF!</definedName>
    <definedName name="Демонтаж_оборудования_ПС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10">#REF!</definedName>
    <definedName name="десятый" localSheetId="12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5">#REF!</definedName>
    <definedName name="дефл." localSheetId="16">#REF!</definedName>
    <definedName name="дефл." localSheetId="17">#REF!</definedName>
    <definedName name="дефл." localSheetId="10">#REF!</definedName>
    <definedName name="дефл." localSheetId="12">#REF!</definedName>
    <definedName name="дефл." localSheetId="14">#REF!</definedName>
    <definedName name="дефл.">#REF!</definedName>
    <definedName name="Дефл_ц_пред_год" localSheetId="12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10">#REF!</definedName>
    <definedName name="Дефлятор" localSheetId="12">#REF!</definedName>
    <definedName name="Дефлятор">#REF!</definedName>
    <definedName name="Дефлятор_годовой" localSheetId="12">#REF!</definedName>
    <definedName name="Дефлятор_годовой">#REF!</definedName>
    <definedName name="Дефлятор_цепной" localSheetId="12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10">#REF!</definedName>
    <definedName name="Дефлятор1" localSheetId="12">#REF!</definedName>
    <definedName name="Дефлятор1">#REF!</definedName>
    <definedName name="дж" localSheetId="12">#REF!</definedName>
    <definedName name="дж">#REF!</definedName>
    <definedName name="дж1" localSheetId="12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10">#REF!</definedName>
    <definedName name="диапазон" localSheetId="12">#REF!</definedName>
    <definedName name="диапазон">#REF!</definedName>
    <definedName name="дир" localSheetId="12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10">#REF!</definedName>
    <definedName name="Диск" localSheetId="12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5">#REF!</definedName>
    <definedName name="длдл" localSheetId="10">#REF!</definedName>
    <definedName name="длдл" localSheetId="12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10">#REF!</definedName>
    <definedName name="Длинна_границы" localSheetId="12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5">#REF!</definedName>
    <definedName name="Длинна_трассы" localSheetId="10">#REF!</definedName>
    <definedName name="Длинна_трассы" localSheetId="12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10">#REF!</definedName>
    <definedName name="длозщшзщдлжб" localSheetId="12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5">#REF!</definedName>
    <definedName name="длолдолд" localSheetId="10">#REF!</definedName>
    <definedName name="длолдолд" localSheetId="12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5">#REF!</definedName>
    <definedName name="длощшл" localSheetId="10">#REF!</definedName>
    <definedName name="длощшл" localSheetId="12">#REF!</definedName>
    <definedName name="длощшл">#REF!</definedName>
    <definedName name="ДМС_АУП" localSheetId="12">#REF!</definedName>
    <definedName name="ДМС_АУП">#REF!</definedName>
    <definedName name="ДМС_ПЭЭ" localSheetId="12">#REF!</definedName>
    <definedName name="ДМС_ПЭЭ">#REF!</definedName>
    <definedName name="ДМС_ТП" localSheetId="12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10">#REF!</definedName>
    <definedName name="Дн_ставка" localSheetId="12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5">#REF!</definedName>
    <definedName name="дна" localSheetId="10">#REF!</definedName>
    <definedName name="дна" localSheetId="12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5">#REF!</definedName>
    <definedName name="до" localSheetId="16">#REF!</definedName>
    <definedName name="до" localSheetId="17">#REF!</definedName>
    <definedName name="до" localSheetId="10">#REF!</definedName>
    <definedName name="до" localSheetId="12">#REF!</definedName>
    <definedName name="до" localSheetId="14">#REF!</definedName>
    <definedName name="до">#REF!</definedName>
    <definedName name="док" localSheetId="12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5">#REF!</definedName>
    <definedName name="дол" localSheetId="16">#REF!</definedName>
    <definedName name="дол" localSheetId="17">#REF!</definedName>
    <definedName name="дол" localSheetId="10">#REF!</definedName>
    <definedName name="дол" localSheetId="12">#REF!</definedName>
    <definedName name="дол" localSheetId="14">#REF!</definedName>
    <definedName name="дол">#REF!</definedName>
    <definedName name="Должность" localSheetId="12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10">#REF!</definedName>
    <definedName name="ДОЛЛАР" localSheetId="12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5">#REF!</definedName>
    <definedName name="доорп" localSheetId="10">#REF!</definedName>
    <definedName name="доорп" localSheetId="12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10">#REF!</definedName>
    <definedName name="Доп._оборудование_1" localSheetId="12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5">#REF!</definedName>
    <definedName name="Доп_оборуд" localSheetId="10">#REF!</definedName>
    <definedName name="Доп_оборуд" localSheetId="12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5">#REF!</definedName>
    <definedName name="допдшгед" localSheetId="10">#REF!</definedName>
    <definedName name="допдшгед" localSheetId="12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10">#REF!</definedName>
    <definedName name="Дорога_1" localSheetId="12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5">#REF!</definedName>
    <definedName name="дп" localSheetId="10">#REF!</definedName>
    <definedName name="дп" localSheetId="12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5">#REF!</definedName>
    <definedName name="др" localSheetId="10">#REF!</definedName>
    <definedName name="др" localSheetId="12">#REF!</definedName>
    <definedName name="др">#REF!</definedName>
    <definedName name="др.матер" localSheetId="12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5">#REF!</definedName>
    <definedName name="ДС" localSheetId="16">#REF!</definedName>
    <definedName name="ДС" localSheetId="17">#REF!</definedName>
    <definedName name="ДС" localSheetId="10">#REF!</definedName>
    <definedName name="ДС" localSheetId="12">#REF!</definedName>
    <definedName name="ДС" localSheetId="14">#REF!</definedName>
    <definedName name="ДС">#REF!</definedName>
    <definedName name="дтс" localSheetId="12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10">#REF!</definedName>
    <definedName name="дщшю" localSheetId="12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5">#REF!</definedName>
    <definedName name="дэ" localSheetId="10">#REF!</definedName>
    <definedName name="дэ" localSheetId="12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5">#REF!</definedName>
    <definedName name="е" localSheetId="10">#REF!</definedName>
    <definedName name="е" localSheetId="12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5">#REF!</definedName>
    <definedName name="евнл" localSheetId="10">#REF!</definedName>
    <definedName name="евнл" localSheetId="12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5">#REF!</definedName>
    <definedName name="евнлен" localSheetId="10">#REF!</definedName>
    <definedName name="евнлен" localSheetId="12">#REF!</definedName>
    <definedName name="евнлен">#REF!</definedName>
    <definedName name="ЕВР" localSheetId="12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10">#REF!</definedName>
    <definedName name="Еврейская_автономная_область" localSheetId="12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5">#REF!</definedName>
    <definedName name="Еврейская_автономная_область_1" localSheetId="10">#REF!</definedName>
    <definedName name="Еврейская_автономная_область_1" localSheetId="12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5">#REF!</definedName>
    <definedName name="еврор" localSheetId="10">#REF!</definedName>
    <definedName name="еврор" localSheetId="12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5">#REF!</definedName>
    <definedName name="еврь" localSheetId="10">#REF!</definedName>
    <definedName name="еврь" localSheetId="12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5">#REF!</definedName>
    <definedName name="Единица1" localSheetId="10">#REF!</definedName>
    <definedName name="Единица1" localSheetId="12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5">#REF!</definedName>
    <definedName name="Единица10" localSheetId="10">#REF!</definedName>
    <definedName name="Единица10" localSheetId="12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5">#REF!</definedName>
    <definedName name="Единица11" localSheetId="10">#REF!</definedName>
    <definedName name="Единица11" localSheetId="12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5">#REF!</definedName>
    <definedName name="Единица12" localSheetId="10">#REF!</definedName>
    <definedName name="Единица12" localSheetId="12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5">#REF!</definedName>
    <definedName name="Единица13" localSheetId="10">#REF!</definedName>
    <definedName name="Единица13" localSheetId="12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5">#REF!</definedName>
    <definedName name="Единица14" localSheetId="10">#REF!</definedName>
    <definedName name="Единица14" localSheetId="12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5">#REF!</definedName>
    <definedName name="Единица15" localSheetId="10">#REF!</definedName>
    <definedName name="Единица15" localSheetId="12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5">#REF!</definedName>
    <definedName name="Единица16" localSheetId="10">#REF!</definedName>
    <definedName name="Единица16" localSheetId="12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5">#REF!</definedName>
    <definedName name="Единица17" localSheetId="10">#REF!</definedName>
    <definedName name="Единица17" localSheetId="12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5">#REF!</definedName>
    <definedName name="Единица18" localSheetId="10">#REF!</definedName>
    <definedName name="Единица18" localSheetId="12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5">#REF!</definedName>
    <definedName name="Единица19" localSheetId="10">#REF!</definedName>
    <definedName name="Единица19" localSheetId="12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5">#REF!</definedName>
    <definedName name="Единица2" localSheetId="10">#REF!</definedName>
    <definedName name="Единица2" localSheetId="12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5">#REF!</definedName>
    <definedName name="Единица20" localSheetId="10">#REF!</definedName>
    <definedName name="Единица20" localSheetId="12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5">#REF!</definedName>
    <definedName name="Единица21" localSheetId="10">#REF!</definedName>
    <definedName name="Единица21" localSheetId="12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5">#REF!</definedName>
    <definedName name="Единица22" localSheetId="10">#REF!</definedName>
    <definedName name="Единица22" localSheetId="12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5">#REF!</definedName>
    <definedName name="Единица23" localSheetId="10">#REF!</definedName>
    <definedName name="Единица23" localSheetId="12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5">#REF!</definedName>
    <definedName name="Единица24" localSheetId="10">#REF!</definedName>
    <definedName name="Единица24" localSheetId="12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5">#REF!</definedName>
    <definedName name="Единица25" localSheetId="10">#REF!</definedName>
    <definedName name="Единица25" localSheetId="12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5">#REF!</definedName>
    <definedName name="Единица26" localSheetId="10">#REF!</definedName>
    <definedName name="Единица26" localSheetId="12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5">#REF!</definedName>
    <definedName name="Единица27" localSheetId="10">#REF!</definedName>
    <definedName name="Единица27" localSheetId="12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5">#REF!</definedName>
    <definedName name="Единица28" localSheetId="10">#REF!</definedName>
    <definedName name="Единица28" localSheetId="12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5">#REF!</definedName>
    <definedName name="Единица29" localSheetId="10">#REF!</definedName>
    <definedName name="Единица29" localSheetId="12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5">#REF!</definedName>
    <definedName name="Единица3" localSheetId="10">#REF!</definedName>
    <definedName name="Единица3" localSheetId="12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5">#REF!</definedName>
    <definedName name="Единица30" localSheetId="10">#REF!</definedName>
    <definedName name="Единица30" localSheetId="12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5">#REF!</definedName>
    <definedName name="Единица31" localSheetId="10">#REF!</definedName>
    <definedName name="Единица31" localSheetId="12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5">#REF!</definedName>
    <definedName name="Единица32" localSheetId="10">#REF!</definedName>
    <definedName name="Единица32" localSheetId="12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5">#REF!</definedName>
    <definedName name="Единица33" localSheetId="10">#REF!</definedName>
    <definedName name="Единица33" localSheetId="12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5">#REF!</definedName>
    <definedName name="Единица34" localSheetId="10">#REF!</definedName>
    <definedName name="Единица34" localSheetId="12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5">#REF!</definedName>
    <definedName name="Единица35" localSheetId="10">#REF!</definedName>
    <definedName name="Единица35" localSheetId="12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5">#REF!</definedName>
    <definedName name="Единица36" localSheetId="10">#REF!</definedName>
    <definedName name="Единица36" localSheetId="12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5">#REF!</definedName>
    <definedName name="Единица37" localSheetId="10">#REF!</definedName>
    <definedName name="Единица37" localSheetId="12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5">#REF!</definedName>
    <definedName name="Единица38" localSheetId="10">#REF!</definedName>
    <definedName name="Единица38" localSheetId="12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5">#REF!</definedName>
    <definedName name="Единица39" localSheetId="10">#REF!</definedName>
    <definedName name="Единица39" localSheetId="12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5">#REF!</definedName>
    <definedName name="Единица4" localSheetId="10">#REF!</definedName>
    <definedName name="Единица4" localSheetId="12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5">#REF!</definedName>
    <definedName name="Единица40" localSheetId="10">#REF!</definedName>
    <definedName name="Единица40" localSheetId="12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5">#REF!</definedName>
    <definedName name="Единица41" localSheetId="10">#REF!</definedName>
    <definedName name="Единица41" localSheetId="12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5">#REF!</definedName>
    <definedName name="Единица42" localSheetId="10">#REF!</definedName>
    <definedName name="Единица42" localSheetId="12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5">#REF!</definedName>
    <definedName name="Единица43" localSheetId="10">#REF!</definedName>
    <definedName name="Единица43" localSheetId="12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5">#REF!</definedName>
    <definedName name="Единица44" localSheetId="10">#REF!</definedName>
    <definedName name="Единица44" localSheetId="12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5">#REF!</definedName>
    <definedName name="Единица45" localSheetId="10">#REF!</definedName>
    <definedName name="Единица45" localSheetId="12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5">#REF!</definedName>
    <definedName name="Единица46" localSheetId="10">#REF!</definedName>
    <definedName name="Единица46" localSheetId="12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5">#REF!</definedName>
    <definedName name="Единица47" localSheetId="10">#REF!</definedName>
    <definedName name="Единица47" localSheetId="12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5">#REF!</definedName>
    <definedName name="Единица48" localSheetId="10">#REF!</definedName>
    <definedName name="Единица48" localSheetId="12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5">#REF!</definedName>
    <definedName name="Единица49" localSheetId="10">#REF!</definedName>
    <definedName name="Единица49" localSheetId="12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5">#REF!</definedName>
    <definedName name="Единица5" localSheetId="10">#REF!</definedName>
    <definedName name="Единица5" localSheetId="12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5">#REF!</definedName>
    <definedName name="Единица50" localSheetId="10">#REF!</definedName>
    <definedName name="Единица50" localSheetId="12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5">#REF!</definedName>
    <definedName name="Единица51" localSheetId="10">#REF!</definedName>
    <definedName name="Единица51" localSheetId="12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5">#REF!</definedName>
    <definedName name="Единица52" localSheetId="10">#REF!</definedName>
    <definedName name="Единица52" localSheetId="12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5">#REF!</definedName>
    <definedName name="Единица53" localSheetId="10">#REF!</definedName>
    <definedName name="Единица53" localSheetId="12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5">#REF!</definedName>
    <definedName name="Единица54" localSheetId="10">#REF!</definedName>
    <definedName name="Единица54" localSheetId="12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5">#REF!</definedName>
    <definedName name="Единица55" localSheetId="10">#REF!</definedName>
    <definedName name="Единица55" localSheetId="12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5">#REF!</definedName>
    <definedName name="Единица56" localSheetId="10">#REF!</definedName>
    <definedName name="Единица56" localSheetId="12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5">#REF!</definedName>
    <definedName name="Единица57" localSheetId="10">#REF!</definedName>
    <definedName name="Единица57" localSheetId="12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5">#REF!</definedName>
    <definedName name="Единица58" localSheetId="10">#REF!</definedName>
    <definedName name="Единица58" localSheetId="12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5">#REF!</definedName>
    <definedName name="Единица59" localSheetId="10">#REF!</definedName>
    <definedName name="Единица59" localSheetId="12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5">#REF!</definedName>
    <definedName name="Единица6" localSheetId="10">#REF!</definedName>
    <definedName name="Единица6" localSheetId="12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5">#REF!</definedName>
    <definedName name="Единица60" localSheetId="10">#REF!</definedName>
    <definedName name="Единица60" localSheetId="12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5">#REF!</definedName>
    <definedName name="Единица7" localSheetId="10">#REF!</definedName>
    <definedName name="Единица7" localSheetId="12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5">#REF!</definedName>
    <definedName name="Единица8" localSheetId="10">#REF!</definedName>
    <definedName name="Единица8" localSheetId="12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5">#REF!</definedName>
    <definedName name="Единица9" localSheetId="10">#REF!</definedName>
    <definedName name="Единица9" localSheetId="12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5">#REF!</definedName>
    <definedName name="ен" localSheetId="10">#REF!</definedName>
    <definedName name="ен" localSheetId="12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5">#REF!</definedName>
    <definedName name="енвлпр" localSheetId="10">#REF!</definedName>
    <definedName name="енвлпр" localSheetId="12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5">#REF!</definedName>
    <definedName name="енг" localSheetId="10">#REF!</definedName>
    <definedName name="енг" localSheetId="12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5">#REF!</definedName>
    <definedName name="енк" localSheetId="10">#REF!</definedName>
    <definedName name="енк" localSheetId="12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5">#REF!</definedName>
    <definedName name="енлопр" localSheetId="10">#REF!</definedName>
    <definedName name="енлопр" localSheetId="12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5">#REF!</definedName>
    <definedName name="ено" localSheetId="10">#REF!</definedName>
    <definedName name="ено" localSheetId="12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5">#REF!</definedName>
    <definedName name="еное" localSheetId="10">#REF!</definedName>
    <definedName name="еное" localSheetId="12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5">#REF!</definedName>
    <definedName name="ео" localSheetId="10">#REF!</definedName>
    <definedName name="ео" localSheetId="12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5">#REF!</definedName>
    <definedName name="еов" localSheetId="10">#REF!</definedName>
    <definedName name="еов" localSheetId="12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5">#REF!</definedName>
    <definedName name="ер" localSheetId="10">#REF!</definedName>
    <definedName name="ер" localSheetId="12">#REF!</definedName>
    <definedName name="ер">#REF!</definedName>
    <definedName name="ЕСН2004" localSheetId="12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5">#REF!</definedName>
    <definedName name="еуг" localSheetId="10">#REF!</definedName>
    <definedName name="еуг" localSheetId="12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5">#REF!</definedName>
    <definedName name="ж" localSheetId="16">#REF!</definedName>
    <definedName name="ж" localSheetId="17">#REF!</definedName>
    <definedName name="ж" localSheetId="10">#REF!</definedName>
    <definedName name="ж" localSheetId="12">#REF!</definedName>
    <definedName name="ж" localSheetId="14">#REF!</definedName>
    <definedName name="ж">#REF!</definedName>
    <definedName name="жж" localSheetId="12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10">#REF!</definedName>
    <definedName name="жжж" localSheetId="12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5">#REF!</definedName>
    <definedName name="жпф" localSheetId="10">#REF!</definedName>
    <definedName name="жпф" localSheetId="12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5">#REF!</definedName>
    <definedName name="Зависимые" localSheetId="10">#REF!</definedName>
    <definedName name="Зависимые" localSheetId="12">#REF!</definedName>
    <definedName name="Зависимые">#REF!</definedName>
    <definedName name="_xlnm.Print_Titles" localSheetId="8">Прил.3!$9:$11</definedName>
    <definedName name="_xlnm.Print_Titles" localSheetId="10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5">#REF!</definedName>
    <definedName name="Заголовок_печати" localSheetId="10">#REF!</definedName>
    <definedName name="Заголовок_печати" localSheetId="12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5">#REF!</definedName>
    <definedName name="Заголовок_раздела" localSheetId="10">#REF!</definedName>
    <definedName name="Заголовок_раздела" localSheetId="12">#REF!</definedName>
    <definedName name="Заголовок_раздела">#REF!</definedName>
    <definedName name="ЗаданиеГС_КМ" localSheetId="12">#REF!</definedName>
    <definedName name="ЗаданиеГС_КМ">#REF!</definedName>
    <definedName name="ЗаданиеЭСС_КМ" localSheetId="12">#REF!</definedName>
    <definedName name="ЗаданиеЭСС_КМ">#REF!</definedName>
    <definedName name="ЗаказДолжность" localSheetId="12">#REF!</definedName>
    <definedName name="ЗаказДолжность">#REF!</definedName>
    <definedName name="ЗаказИмя" localSheetId="12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10">#REF!</definedName>
    <definedName name="Заказчик" localSheetId="12">#REF!</definedName>
    <definedName name="Заказчик">#REF!</definedName>
    <definedName name="Закрытые_подстанции_в_целом" localSheetId="12">#REF!</definedName>
    <definedName name="Закрытые_подстанции_в_целом">#REF!</definedName>
    <definedName name="Затраты_на_вырубку_просеки" localSheetId="12">#REF!</definedName>
    <definedName name="Затраты_на_вырубку_просеки">#REF!</definedName>
    <definedName name="Затраты_на_устройство_лежневых_дорог" localSheetId="12">#REF!</definedName>
    <definedName name="Затраты_на_устройство_лежневых_дорог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>#REF!</definedName>
    <definedName name="Зел" localSheetId="12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10">#REF!</definedName>
    <definedName name="зждзд" localSheetId="12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5">#REF!</definedName>
    <definedName name="зз" localSheetId="16">#REF!</definedName>
    <definedName name="зз" localSheetId="17">#REF!</definedName>
    <definedName name="зз" localSheetId="10">#REF!</definedName>
    <definedName name="зз" localSheetId="12">#REF!</definedName>
    <definedName name="зз" localSheetId="14">#REF!</definedName>
    <definedName name="зз">#REF!</definedName>
    <definedName name="зззз" localSheetId="12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10">#REF!</definedName>
    <definedName name="ЗИП_Всего_1" localSheetId="12">#REF!</definedName>
    <definedName name="ЗИП_Всего_1">#REF!</definedName>
    <definedName name="зит" localSheetId="12">#REF!</definedName>
    <definedName name="зит">#REF!</definedName>
    <definedName name="Зоны" localSheetId="12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10">#REF!</definedName>
    <definedName name="зощр" localSheetId="12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5">#REF!</definedName>
    <definedName name="ЗЮзя" localSheetId="10">#REF!</definedName>
    <definedName name="ЗЮзя" localSheetId="12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5">#REF!</definedName>
    <definedName name="й" localSheetId="10">#REF!</definedName>
    <definedName name="й" localSheetId="12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10">#REF!</definedName>
    <definedName name="Ивановская_область" localSheetId="12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5">#REF!</definedName>
    <definedName name="ивпт" localSheetId="10">#REF!</definedName>
    <definedName name="ивпт" localSheetId="12">#REF!</definedName>
    <definedName name="ивпт">#REF!</definedName>
    <definedName name="Иди" localSheetId="12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5">#REF!</definedName>
    <definedName name="ии" localSheetId="10">#REF!</definedName>
    <definedName name="ии" localSheetId="12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5">#REF!</definedName>
    <definedName name="иии" localSheetId="16">#REF!</definedName>
    <definedName name="иии" localSheetId="17">#REF!</definedName>
    <definedName name="иии" localSheetId="10">#REF!</definedName>
    <definedName name="иии" localSheetId="12">#REF!</definedName>
    <definedName name="иии" localSheetId="14">#REF!</definedName>
    <definedName name="иии">#REF!</definedName>
    <definedName name="ИИМбал" localSheetId="12">#REF!</definedName>
    <definedName name="ИИМбал">#REF!</definedName>
    <definedName name="ИиНИ" localSheetId="12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5">#REF!</definedName>
    <definedName name="ик" localSheetId="10">#REF!</definedName>
    <definedName name="ик" localSheetId="12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10">#REF!</definedName>
    <definedName name="имт" localSheetId="12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5">#REF!</definedName>
    <definedName name="Инвестор" localSheetId="10">#REF!</definedName>
    <definedName name="Инвестор" localSheetId="12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5">#REF!</definedName>
    <definedName name="Инд" localSheetId="10">#REF!</definedName>
    <definedName name="Инд" localSheetId="12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5">#REF!</definedName>
    <definedName name="Индекс_ЛН_группы_строек" localSheetId="10">#REF!</definedName>
    <definedName name="Индекс_ЛН_группы_строек" localSheetId="12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5">#REF!</definedName>
    <definedName name="Индекс_ЛН_локальной_сметы" localSheetId="10">#REF!</definedName>
    <definedName name="Индекс_ЛН_локальной_сметы" localSheetId="12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5">#REF!</definedName>
    <definedName name="Индекс_ЛН_объекта" localSheetId="10">#REF!</definedName>
    <definedName name="Индекс_ЛН_объекта" localSheetId="12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5">#REF!</definedName>
    <definedName name="Индекс_ЛН_объектной_сметы" localSheetId="10">#REF!</definedName>
    <definedName name="Индекс_ЛН_объектной_сметы" localSheetId="12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5">#REF!</definedName>
    <definedName name="Индекс_ЛН_очереди" localSheetId="10">#REF!</definedName>
    <definedName name="Индекс_ЛН_очереди" localSheetId="12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5">#REF!</definedName>
    <definedName name="Индекс_ЛН_пускового_комплекса" localSheetId="10">#REF!</definedName>
    <definedName name="Индекс_ЛН_пускового_комплекса" localSheetId="12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5">#REF!</definedName>
    <definedName name="Индекс_ЛН_сводного_сметного_расчета" localSheetId="10">#REF!</definedName>
    <definedName name="Индекс_ЛН_сводного_сметного_расчета" localSheetId="12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5">#REF!</definedName>
    <definedName name="Индекс_ЛН_стройки" localSheetId="10">#REF!</definedName>
    <definedName name="Индекс_ЛН_стройки" localSheetId="12">#REF!</definedName>
    <definedName name="Индекс_ЛН_стройки">#REF!</definedName>
    <definedName name="Ини" localSheetId="12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5">#REF!</definedName>
    <definedName name="инфл" localSheetId="10">#REF!</definedName>
    <definedName name="инфл" localSheetId="12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5">#REF!</definedName>
    <definedName name="иолд" localSheetId="10">#REF!</definedName>
    <definedName name="иолд" localSheetId="12">#REF!</definedName>
    <definedName name="иолд">#REF!</definedName>
    <definedName name="ИОСост" localSheetId="12">#REF!</definedName>
    <definedName name="ИОСост">#REF!</definedName>
    <definedName name="ИОСпс" localSheetId="12">#REF!</definedName>
    <definedName name="ИОСпс">#REF!</definedName>
    <definedName name="ИОСсг" localSheetId="12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5">#REF!</definedName>
    <definedName name="иошль" localSheetId="10">#REF!</definedName>
    <definedName name="иошль" localSheetId="12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5">#REF!</definedName>
    <definedName name="ип" localSheetId="10">#REF!</definedName>
    <definedName name="ип" localSheetId="12">#REF!</definedName>
    <definedName name="ип">#REF!</definedName>
    <definedName name="Ипос" localSheetId="12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5">#REF!</definedName>
    <definedName name="ИПусто" localSheetId="10">#REF!</definedName>
    <definedName name="ИПусто" localSheetId="12">#REF!</definedName>
    <definedName name="ИПусто">#REF!</definedName>
    <definedName name="Ипц" localSheetId="12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5">#REF!</definedName>
    <definedName name="Иркутская_область" localSheetId="10">#REF!</definedName>
    <definedName name="Иркутская_область" localSheetId="12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5">#REF!</definedName>
    <definedName name="Иркутская_область_1" localSheetId="10">#REF!</definedName>
    <definedName name="Иркутская_область_1" localSheetId="12">#REF!</definedName>
    <definedName name="Иркутская_область_1">#REF!</definedName>
    <definedName name="ис" localSheetId="12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10">#REF!</definedName>
    <definedName name="ИС__И.Максимов" localSheetId="12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5">#REF!</definedName>
    <definedName name="итог" localSheetId="10">#REF!</definedName>
    <definedName name="итог" localSheetId="12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5">#REF!</definedName>
    <definedName name="Итого_ЗПМ__по_рес_расчету_с_учетом_к_тов" localSheetId="10">#REF!</definedName>
    <definedName name="Итого_ЗПМ__по_рес_расчету_с_учетом_к_тов" localSheetId="12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5">#REF!</definedName>
    <definedName name="Итого_материалы" localSheetId="10">#REF!</definedName>
    <definedName name="Итого_материалы" localSheetId="12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10">#REF!</definedName>
    <definedName name="Итого_материалы__по_рес_расчету_с_учетом_к_тов" localSheetId="12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5">#REF!</definedName>
    <definedName name="Итого_машины_и_механизмы" localSheetId="10">#REF!</definedName>
    <definedName name="Итого_машины_и_механизмы" localSheetId="12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10">#REF!</definedName>
    <definedName name="Итого_НР_по_акту_по_ресурсному_расчету" localSheetId="12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5">#REF!</definedName>
    <definedName name="Итого_НР_по_ресурсному_расчету" localSheetId="10">#REF!</definedName>
    <definedName name="Итого_НР_по_ресурсному_расчету" localSheetId="12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5">#REF!</definedName>
    <definedName name="Итого_ОЗП" localSheetId="10">#REF!</definedName>
    <definedName name="Итого_ОЗП" localSheetId="12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5">#REF!</definedName>
    <definedName name="Итого_ОЗП_по_рес_расчету_с_учетом_к_тов" localSheetId="10">#REF!</definedName>
    <definedName name="Итого_ОЗП_по_рес_расчету_с_учетом_к_тов" localSheetId="12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5">#REF!</definedName>
    <definedName name="Итого_ПЗ" localSheetId="10">#REF!</definedName>
    <definedName name="Итого_ПЗ" localSheetId="12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5">#REF!</definedName>
    <definedName name="Итого_ПЗ_в_базисных_ценах" localSheetId="10">#REF!</definedName>
    <definedName name="Итого_ПЗ_в_базисных_ценах" localSheetId="12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5">#REF!</definedName>
    <definedName name="Итого_ПЗ_по_рес_расчету_с_учетом_к_тов" localSheetId="10">#REF!</definedName>
    <definedName name="Итого_ПЗ_по_рес_расчету_с_учетом_к_тов" localSheetId="12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5">#REF!</definedName>
    <definedName name="Итого_по_разделу_V" localSheetId="10">#REF!</definedName>
    <definedName name="Итого_по_разделу_V" localSheetId="12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5">#REF!</definedName>
    <definedName name="Итого_по_смете" localSheetId="10">#REF!</definedName>
    <definedName name="Итого_по_смете" localSheetId="12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10">#REF!</definedName>
    <definedName name="Итого_СП_по_акту_по_ресурсному_расчету" localSheetId="12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5">#REF!</definedName>
    <definedName name="Итого_СП_по_ресурсному_расчету" localSheetId="10">#REF!</definedName>
    <definedName name="Итого_СП_по_ресурсному_расчету" localSheetId="12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5">#REF!</definedName>
    <definedName name="Итого_ЭММ__по_рес_расчету_с_учетом_к_тов" localSheetId="10">#REF!</definedName>
    <definedName name="Итого_ЭММ__по_рес_расчету_с_учетом_к_тов" localSheetId="12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5">#REF!</definedName>
    <definedName name="ить" localSheetId="10">#REF!</definedName>
    <definedName name="ить" localSheetId="12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5">#REF!</definedName>
    <definedName name="итьоиьб" localSheetId="10">#REF!</definedName>
    <definedName name="итьоиьб" localSheetId="12">#REF!</definedName>
    <definedName name="итьоиьб">#REF!</definedName>
    <definedName name="Иуе" localSheetId="12">#REF!</definedName>
    <definedName name="Иуе">#REF!</definedName>
    <definedName name="ИуеРЭО" localSheetId="12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10">#REF!</definedName>
    <definedName name="йцйу3йк" localSheetId="12">#REF!</definedName>
    <definedName name="йцйу3йк">#REF!</definedName>
    <definedName name="йцйц">NA()</definedName>
    <definedName name="Ицпп" localSheetId="12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10">#REF!</definedName>
    <definedName name="йцу" localSheetId="12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5">#REF!</definedName>
    <definedName name="К" localSheetId="10">#REF!</definedName>
    <definedName name="К" localSheetId="12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5">#REF!</definedName>
    <definedName name="к_ЗПМ" localSheetId="10">#REF!</definedName>
    <definedName name="к_ЗПМ" localSheetId="12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5">#REF!</definedName>
    <definedName name="к_МАТ" localSheetId="10">#REF!</definedName>
    <definedName name="к_МАТ" localSheetId="12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5">#REF!</definedName>
    <definedName name="к_ОЗП" localSheetId="10">#REF!</definedName>
    <definedName name="к_ОЗП" localSheetId="12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5">#REF!</definedName>
    <definedName name="к_ПЗ" localSheetId="10">#REF!</definedName>
    <definedName name="к_ПЗ" localSheetId="12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5">#REF!</definedName>
    <definedName name="к_ЭМ" localSheetId="10">#REF!</definedName>
    <definedName name="к_ЭМ" localSheetId="12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5">#REF!</definedName>
    <definedName name="к1" localSheetId="10">#REF!</definedName>
    <definedName name="к1" localSheetId="12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5">#REF!</definedName>
    <definedName name="к10" localSheetId="10">#REF!</definedName>
    <definedName name="к10" localSheetId="12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5">#REF!</definedName>
    <definedName name="к101" localSheetId="10">#REF!</definedName>
    <definedName name="к101" localSheetId="12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5">#REF!</definedName>
    <definedName name="К105" localSheetId="10">#REF!</definedName>
    <definedName name="К105" localSheetId="12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5">#REF!</definedName>
    <definedName name="к11" localSheetId="10">#REF!</definedName>
    <definedName name="к11" localSheetId="12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5">#REF!</definedName>
    <definedName name="к12" localSheetId="10">#REF!</definedName>
    <definedName name="к12" localSheetId="12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5">#REF!</definedName>
    <definedName name="к13" localSheetId="10">#REF!</definedName>
    <definedName name="к13" localSheetId="12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5">#REF!</definedName>
    <definedName name="к14" localSheetId="10">#REF!</definedName>
    <definedName name="к14" localSheetId="12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5">#REF!</definedName>
    <definedName name="к15" localSheetId="10">#REF!</definedName>
    <definedName name="к15" localSheetId="12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5">#REF!</definedName>
    <definedName name="к16" localSheetId="10">#REF!</definedName>
    <definedName name="к16" localSheetId="12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5">#REF!</definedName>
    <definedName name="к17" localSheetId="10">#REF!</definedName>
    <definedName name="к17" localSheetId="12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5">#REF!</definedName>
    <definedName name="к18" localSheetId="10">#REF!</definedName>
    <definedName name="к18" localSheetId="12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5">#REF!</definedName>
    <definedName name="к19" localSheetId="10">#REF!</definedName>
    <definedName name="к19" localSheetId="12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5">#REF!</definedName>
    <definedName name="к2" localSheetId="10">#REF!</definedName>
    <definedName name="к2" localSheetId="12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5">#REF!</definedName>
    <definedName name="к20" localSheetId="10">#REF!</definedName>
    <definedName name="к20" localSheetId="12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5">#REF!</definedName>
    <definedName name="к21" localSheetId="10">#REF!</definedName>
    <definedName name="к21" localSheetId="12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5">#REF!</definedName>
    <definedName name="к22" localSheetId="10">#REF!</definedName>
    <definedName name="к22" localSheetId="12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5">#REF!</definedName>
    <definedName name="к23" localSheetId="10">#REF!</definedName>
    <definedName name="к23" localSheetId="12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5">#REF!</definedName>
    <definedName name="к231" localSheetId="10">#REF!</definedName>
    <definedName name="к231" localSheetId="12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5">#REF!</definedName>
    <definedName name="к24" localSheetId="10">#REF!</definedName>
    <definedName name="к24" localSheetId="12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5">#REF!</definedName>
    <definedName name="к25" localSheetId="10">#REF!</definedName>
    <definedName name="к25" localSheetId="12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5">#REF!</definedName>
    <definedName name="к26" localSheetId="10">#REF!</definedName>
    <definedName name="к26" localSheetId="12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5">#REF!</definedName>
    <definedName name="к27" localSheetId="10">#REF!</definedName>
    <definedName name="к27" localSheetId="12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5">#REF!</definedName>
    <definedName name="к28" localSheetId="10">#REF!</definedName>
    <definedName name="к28" localSheetId="12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5">#REF!</definedName>
    <definedName name="к29" localSheetId="10">#REF!</definedName>
    <definedName name="к29" localSheetId="12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5">#REF!</definedName>
    <definedName name="к2п" localSheetId="10">#REF!</definedName>
    <definedName name="к2п" localSheetId="12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5">#REF!</definedName>
    <definedName name="к3" localSheetId="10">#REF!</definedName>
    <definedName name="к3" localSheetId="12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5">#REF!</definedName>
    <definedName name="к30" localSheetId="10">#REF!</definedName>
    <definedName name="к30" localSheetId="12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5">#REF!</definedName>
    <definedName name="к3п" localSheetId="10">#REF!</definedName>
    <definedName name="к3п" localSheetId="12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5">#REF!</definedName>
    <definedName name="к5" localSheetId="10">#REF!</definedName>
    <definedName name="к5" localSheetId="12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5">#REF!</definedName>
    <definedName name="к6" localSheetId="10">#REF!</definedName>
    <definedName name="к6" localSheetId="12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5">#REF!</definedName>
    <definedName name="к7" localSheetId="10">#REF!</definedName>
    <definedName name="к7" localSheetId="12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5">#REF!</definedName>
    <definedName name="к8" localSheetId="10">#REF!</definedName>
    <definedName name="к8" localSheetId="12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5">#REF!</definedName>
    <definedName name="к9" localSheetId="10">#REF!</definedName>
    <definedName name="к9" localSheetId="12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5">#REF!</definedName>
    <definedName name="Кабардино_Балкарская_Республика" localSheetId="10">#REF!</definedName>
    <definedName name="Кабардино_Балкарская_Республика" localSheetId="12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10">#REF!</definedName>
    <definedName name="Кабели_1" localSheetId="12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5">#REF!</definedName>
    <definedName name="кабель" localSheetId="10">#REF!</definedName>
    <definedName name="кабель" localSheetId="12">#REF!</definedName>
    <definedName name="кабель">#REF!</definedName>
    <definedName name="Кабельные_линии" localSheetId="12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10">#REF!</definedName>
    <definedName name="кака" localSheetId="12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5">#REF!</definedName>
    <definedName name="Калининградская_область" localSheetId="10">#REF!</definedName>
    <definedName name="Калининградская_область" localSheetId="12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5">#REF!</definedName>
    <definedName name="калплан" localSheetId="10">#REF!</definedName>
    <definedName name="калплан" localSheetId="12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5">#REF!</definedName>
    <definedName name="Калужская_область" localSheetId="10">#REF!</definedName>
    <definedName name="Калужская_область" localSheetId="12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5">#REF!</definedName>
    <definedName name="Камеральных" localSheetId="10">#REF!</definedName>
    <definedName name="Камеральных" localSheetId="12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5">#REF!</definedName>
    <definedName name="Камчатская_область" localSheetId="10">#REF!</definedName>
    <definedName name="Камчатская_область" localSheetId="12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5">#REF!</definedName>
    <definedName name="Камчатская_область_1" localSheetId="10">#REF!</definedName>
    <definedName name="Камчатская_область_1" localSheetId="12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5">#REF!</definedName>
    <definedName name="Карачаево_Черкесская_Республика" localSheetId="10">#REF!</definedName>
    <definedName name="Карачаево_Черкесская_Республика" localSheetId="12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10">#REF!</definedName>
    <definedName name="Категория_сложности" localSheetId="12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5">#REF!</definedName>
    <definedName name="катя" localSheetId="10">#REF!</definedName>
    <definedName name="катя" localSheetId="12">#REF!</definedName>
    <definedName name="катя">#REF!</definedName>
    <definedName name="КВАРТАЛ" localSheetId="12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10">#REF!</definedName>
    <definedName name="КВАРТАЛ2" localSheetId="12">#REF!</definedName>
    <definedName name="КВАРТАЛ2">#REF!</definedName>
    <definedName name="Кварталы" localSheetId="12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10">#REF!</definedName>
    <definedName name="кгкг" localSheetId="12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5">#REF!</definedName>
    <definedName name="кеке" localSheetId="10">#REF!</definedName>
    <definedName name="кеке" localSheetId="12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5">#REF!</definedName>
    <definedName name="Кемеровская_область" localSheetId="10">#REF!</definedName>
    <definedName name="Кемеровская_область" localSheetId="12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5">#REF!</definedName>
    <definedName name="Кемеровская_область_1" localSheetId="10">#REF!</definedName>
    <definedName name="Кемеровская_область_1" localSheetId="12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5">#REF!</definedName>
    <definedName name="кенрке" localSheetId="10">#REF!</definedName>
    <definedName name="кенрке" localSheetId="12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5">#REF!</definedName>
    <definedName name="кенроолтьб" localSheetId="10">#REF!</definedName>
    <definedName name="кенроолтьб" localSheetId="12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5">#REF!</definedName>
    <definedName name="керл" localSheetId="10">#REF!</definedName>
    <definedName name="керл" localSheetId="12">#REF!</definedName>
    <definedName name="керл">#REF!</definedName>
    <definedName name="КЗ_Имущество" localSheetId="12">#REF!</definedName>
    <definedName name="КЗ_Имущество">#REF!</definedName>
    <definedName name="КЗ_ИП" localSheetId="12">#REF!</definedName>
    <definedName name="КЗ_ИП">#REF!</definedName>
    <definedName name="КЗ_НИОКР" localSheetId="12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5">#REF!</definedName>
    <definedName name="КИП" localSheetId="10">#REF!</definedName>
    <definedName name="КИП" localSheetId="12">#REF!</definedName>
    <definedName name="КИП">#REF!</definedName>
    <definedName name="КиП_АУП" localSheetId="12">#REF!</definedName>
    <definedName name="КиП_АУП">#REF!</definedName>
    <definedName name="КиП_ПЭЭ" localSheetId="12">#REF!</definedName>
    <definedName name="КиП_ПЭЭ">#REF!</definedName>
    <definedName name="КиП_ТП" localSheetId="12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10">#REF!</definedName>
    <definedName name="КИПиавтом" localSheetId="12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5">#REF!</definedName>
    <definedName name="Кировская_область" localSheetId="10">#REF!</definedName>
    <definedName name="Кировская_область" localSheetId="12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5">#REF!</definedName>
    <definedName name="Кировская_область_1" localSheetId="10">#REF!</definedName>
    <definedName name="Кировская_область_1" localSheetId="12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5">#REF!</definedName>
    <definedName name="кк" localSheetId="16">#REF!</definedName>
    <definedName name="кк" localSheetId="17">#REF!</definedName>
    <definedName name="кк" localSheetId="10">#REF!</definedName>
    <definedName name="кк" localSheetId="12">#REF!</definedName>
    <definedName name="кк" localSheetId="14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5">#REF!</definedName>
    <definedName name="ккее" localSheetId="10">#REF!</definedName>
    <definedName name="ккее" localSheetId="12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5">#REF!</definedName>
    <definedName name="ккк" localSheetId="10">#REF!</definedName>
    <definedName name="ккк" localSheetId="12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10">#REF!</definedName>
    <definedName name="книга" localSheetId="12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5">#REF!</definedName>
    <definedName name="Кобщ" localSheetId="10">#REF!</definedName>
    <definedName name="Кобщ" localSheetId="12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5">#REF!</definedName>
    <definedName name="КОД" localSheetId="10">#REF!</definedName>
    <definedName name="КОД" localSheetId="12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5">#REF!</definedName>
    <definedName name="кол" localSheetId="10">#REF!</definedName>
    <definedName name="кол" localSheetId="12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5">#REF!</definedName>
    <definedName name="Количество_землепользователей" localSheetId="10">#REF!</definedName>
    <definedName name="Количество_землепользователей" localSheetId="12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5">#REF!</definedName>
    <definedName name="Количество_контуров" localSheetId="10">#REF!</definedName>
    <definedName name="Количество_контуров" localSheetId="12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5">#REF!</definedName>
    <definedName name="Количество_культур" localSheetId="10">#REF!</definedName>
    <definedName name="Количество_культур" localSheetId="12">#REF!</definedName>
    <definedName name="Количество_культур">#REF!</definedName>
    <definedName name="Количество_листов" localSheetId="12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10">#REF!</definedName>
    <definedName name="Количество_планшетов" localSheetId="12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5">#REF!</definedName>
    <definedName name="Количество_предприятий" localSheetId="10">#REF!</definedName>
    <definedName name="Количество_предприятий" localSheetId="12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5">#REF!</definedName>
    <definedName name="Количество_согласований" localSheetId="10">#REF!</definedName>
    <definedName name="Количество_согласований" localSheetId="12">#REF!</definedName>
    <definedName name="Количество_согласований">#REF!</definedName>
    <definedName name="Колп" localSheetId="12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10">#REF!</definedName>
    <definedName name="ком." localSheetId="12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5">#REF!</definedName>
    <definedName name="Командировочные_расходы" localSheetId="10">#REF!</definedName>
    <definedName name="Командировочные_расходы" localSheetId="12">#REF!</definedName>
    <definedName name="Командировочные_расходы">#REF!</definedName>
    <definedName name="Компания" localSheetId="12">#REF!</definedName>
    <definedName name="Компания">#REF!</definedName>
    <definedName name="Компенсаторы" localSheetId="12">#REF!</definedName>
    <definedName name="Компенсаторы">#REF!</definedName>
    <definedName name="комплект" localSheetId="12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10">#REF!</definedName>
    <definedName name="конкурс" localSheetId="12">#REF!</definedName>
    <definedName name="конкурс">#REF!</definedName>
    <definedName name="КонПериода" localSheetId="12">#REF!</definedName>
    <definedName name="КонПериода">#REF!</definedName>
    <definedName name="Контрагент" localSheetId="12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10">#REF!</definedName>
    <definedName name="Контроллер_1" localSheetId="12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5">#REF!</definedName>
    <definedName name="кор" localSheetId="10">#REF!</definedName>
    <definedName name="кор" localSheetId="12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5">#REF!</definedName>
    <definedName name="кореал" localSheetId="10">#REF!</definedName>
    <definedName name="кореал" localSheetId="12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5">#REF!</definedName>
    <definedName name="Корнеева" localSheetId="10">#REF!</definedName>
    <definedName name="Корнеева" localSheetId="12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5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3">{#N/A,#N/A,FALSE,"Шаблон_Спец1"}</definedName>
    <definedName name="корр" localSheetId="13">{#N/A,#N/A,FALSE,"Шаблон_Спец1"}</definedName>
    <definedName name="корр" localSheetId="4">{#N/A,#N/A,FALSE,"Шаблон_Спец1"}</definedName>
    <definedName name="корр" localSheetId="9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10">#REF!</definedName>
    <definedName name="Костромская_область" localSheetId="12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10">#REF!</definedName>
    <definedName name="КОЭФ3" localSheetId="12">#REF!</definedName>
    <definedName name="КОЭФ3">#REF!</definedName>
    <definedName name="КОЭФ4" localSheetId="12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10">#REF!</definedName>
    <definedName name="КоэфБезПоля" localSheetId="12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5">#REF!</definedName>
    <definedName name="КоэфГорЗак" localSheetId="10">#REF!</definedName>
    <definedName name="КоэфГорЗак" localSheetId="12">#REF!</definedName>
    <definedName name="КоэфГорЗак">#REF!</definedName>
    <definedName name="КоэфГорЗаказ" localSheetId="12">#REF!</definedName>
    <definedName name="КоэфГорЗаказ">#REF!</definedName>
    <definedName name="КоэфУдорожания" localSheetId="12">#REF!</definedName>
    <definedName name="КоэфУдорожания">#REF!</definedName>
    <definedName name="КОЭФФ1" localSheetId="12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10">#REF!</definedName>
    <definedName name="Коэффициент" localSheetId="12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5">#REF!</definedName>
    <definedName name="кп" localSheetId="10">#REF!</definedName>
    <definedName name="кп" localSheetId="12">#REF!</definedName>
    <definedName name="кп">#REF!</definedName>
    <definedName name="Кра" localSheetId="12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10">#REF!</definedName>
    <definedName name="крас" localSheetId="12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5">#REF!</definedName>
    <definedName name="Краснодарский_край" localSheetId="10">#REF!</definedName>
    <definedName name="Краснодарский_край" localSheetId="12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5">#REF!</definedName>
    <definedName name="Красноярский_край" localSheetId="10">#REF!</definedName>
    <definedName name="Красноярский_край" localSheetId="12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5">#REF!</definedName>
    <definedName name="Красноярский_край_1" localSheetId="10">#REF!</definedName>
    <definedName name="Красноярский_край_1" localSheetId="12">#REF!</definedName>
    <definedName name="Красноярский_край_1">#REF!</definedName>
    <definedName name="Крек" localSheetId="12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10">#REF!</definedName>
    <definedName name="_xlnm.Criteria" localSheetId="12">#REF!</definedName>
    <definedName name="_xlnm.Criteria">#REF!</definedName>
    <definedName name="Крп" localSheetId="12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10">#REF!</definedName>
    <definedName name="куку" localSheetId="12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5">#REF!</definedName>
    <definedName name="Курганская_область" localSheetId="10">#REF!</definedName>
    <definedName name="Курганская_область" localSheetId="12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5">#REF!</definedName>
    <definedName name="Курганская_область_1" localSheetId="10">#REF!</definedName>
    <definedName name="Курганская_область_1" localSheetId="12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5">#REF!</definedName>
    <definedName name="курс" localSheetId="10">#REF!</definedName>
    <definedName name="курс" localSheetId="12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5">#REF!</definedName>
    <definedName name="Курс_1" localSheetId="10">#REF!</definedName>
    <definedName name="Курс_1" localSheetId="12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5">#REF!</definedName>
    <definedName name="курс_дол" localSheetId="10">#REF!</definedName>
    <definedName name="курс_дол" localSheetId="12">#REF!</definedName>
    <definedName name="курс_дол">#REF!</definedName>
    <definedName name="Курс_доллара" localSheetId="12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10">#REF!</definedName>
    <definedName name="Курс_доллара_США" localSheetId="12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5">#REF!</definedName>
    <definedName name="курс1" localSheetId="10">#REF!</definedName>
    <definedName name="курс1" localSheetId="12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5">#REF!</definedName>
    <definedName name="Курская_область" localSheetId="10">#REF!</definedName>
    <definedName name="Курская_область" localSheetId="12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5">#REF!</definedName>
    <definedName name="кшн" localSheetId="10">#REF!</definedName>
    <definedName name="кшн" localSheetId="12">#REF!</definedName>
    <definedName name="кшн">#REF!</definedName>
    <definedName name="Кэл" localSheetId="12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10">#REF!</definedName>
    <definedName name="лаборатория" localSheetId="12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5">#REF!</definedName>
    <definedName name="ЛабШурфов" localSheetId="10">#REF!</definedName>
    <definedName name="ЛабШурфов" localSheetId="12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5">#REF!</definedName>
    <definedName name="лв" localSheetId="10">#REF!</definedName>
    <definedName name="лв" localSheetId="12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5">#REF!</definedName>
    <definedName name="лвнг" localSheetId="10">#REF!</definedName>
    <definedName name="лвнг" localSheetId="12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5">#REF!</definedName>
    <definedName name="лд" localSheetId="16">#REF!</definedName>
    <definedName name="лд" localSheetId="17">#REF!</definedName>
    <definedName name="лд" localSheetId="10">#REF!</definedName>
    <definedName name="лд" localSheetId="12">#REF!</definedName>
    <definedName name="лд" localSheetId="14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5">#REF!</definedName>
    <definedName name="лдд" localSheetId="16">#REF!</definedName>
    <definedName name="лдд" localSheetId="17">#REF!</definedName>
    <definedName name="лдд" localSheetId="10">#REF!</definedName>
    <definedName name="лдд" localSheetId="12">#REF!</definedName>
    <definedName name="лдд" localSheetId="14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5">#REF!</definedName>
    <definedName name="лдллл" localSheetId="10">#REF!</definedName>
    <definedName name="лдллл" localSheetId="12">#REF!</definedName>
    <definedName name="лдллл">#REF!</definedName>
    <definedName name="ЛенЗина" localSheetId="12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10">#REF!</definedName>
    <definedName name="ленин" localSheetId="12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5">#REF!</definedName>
    <definedName name="Ленинградская_область" localSheetId="10">#REF!</definedName>
    <definedName name="Ленинградская_область" localSheetId="12">#REF!</definedName>
    <definedName name="Ленинградская_область">#REF!</definedName>
    <definedName name="лес" localSheetId="12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10">#REF!</definedName>
    <definedName name="ЛимитУРС_ПИР" localSheetId="12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5">#REF!</definedName>
    <definedName name="Липецкая_область" localSheetId="10">#REF!</definedName>
    <definedName name="Липецкая_область" localSheetId="12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5">#REF!</definedName>
    <definedName name="лист" localSheetId="10">#REF!</definedName>
    <definedName name="лист" localSheetId="12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5">#REF!</definedName>
    <definedName name="Лифты" localSheetId="10">#REF!</definedName>
    <definedName name="Лифты" localSheetId="12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5">#REF!</definedName>
    <definedName name="лкон" localSheetId="10">#REF!</definedName>
    <definedName name="лкон" localSheetId="12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5">#REF!</definedName>
    <definedName name="лл" localSheetId="16">#REF!</definedName>
    <definedName name="лл" localSheetId="17">#REF!</definedName>
    <definedName name="лл" localSheetId="10">#REF!</definedName>
    <definedName name="лл" localSheetId="12">#REF!</definedName>
    <definedName name="лл" localSheetId="14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5">#REF!</definedName>
    <definedName name="ллддд" localSheetId="10">#REF!</definedName>
    <definedName name="ллддд" localSheetId="12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5">#REF!</definedName>
    <definedName name="ллдж" localSheetId="10">#REF!</definedName>
    <definedName name="ллдж" localSheetId="12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5">#REF!</definedName>
    <definedName name="ллл" localSheetId="16">#REF!</definedName>
    <definedName name="ллл" localSheetId="17">#REF!</definedName>
    <definedName name="ллл" localSheetId="10">#REF!</definedName>
    <definedName name="ллл" localSheetId="12">#REF!</definedName>
    <definedName name="ллл" localSheetId="14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5">#REF!</definedName>
    <definedName name="лн" localSheetId="10">#REF!</definedName>
    <definedName name="лн" localSheetId="12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5">#REF!</definedName>
    <definedName name="лнвг" localSheetId="10">#REF!</definedName>
    <definedName name="лнвг" localSheetId="12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5">#REF!</definedName>
    <definedName name="лнгва" localSheetId="10">#REF!</definedName>
    <definedName name="лнгва" localSheetId="12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5">#REF!</definedName>
    <definedName name="ло" localSheetId="10">#REF!</definedName>
    <definedName name="ло" localSheetId="12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5">#REF!</definedName>
    <definedName name="ловпр" localSheetId="10">#REF!</definedName>
    <definedName name="ловпр" localSheetId="12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5">#REF!</definedName>
    <definedName name="логалгнеелн" localSheetId="10">#REF!</definedName>
    <definedName name="логалгнеелн" localSheetId="12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5">#REF!</definedName>
    <definedName name="лодло" localSheetId="10">#REF!</definedName>
    <definedName name="лодло" localSheetId="12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5">#REF!</definedName>
    <definedName name="лодол" localSheetId="10">#REF!</definedName>
    <definedName name="лодол" localSheetId="12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5">#REF!</definedName>
    <definedName name="лол" localSheetId="10">#REF!</definedName>
    <definedName name="лол" localSheetId="12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5">#REF!</definedName>
    <definedName name="лорщшгошщлдбжд" localSheetId="10">#REF!</definedName>
    <definedName name="лорщшгошщлдбжд" localSheetId="12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5">#REF!</definedName>
    <definedName name="лпрра" localSheetId="10">#REF!</definedName>
    <definedName name="лпрра" localSheetId="12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5">#REF!</definedName>
    <definedName name="лрал" localSheetId="10">#REF!</definedName>
    <definedName name="лрал" localSheetId="12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5">#REF!</definedName>
    <definedName name="лрлд" localSheetId="10">#REF!</definedName>
    <definedName name="лрлд" localSheetId="12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5">#REF!</definedName>
    <definedName name="лрр" localSheetId="10">#REF!</definedName>
    <definedName name="лрр" localSheetId="12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10">#REF!</definedName>
    <definedName name="М" localSheetId="12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10">#REF!</definedName>
    <definedName name="Магаданская_область" localSheetId="12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5">#REF!</definedName>
    <definedName name="Магаданская_область_1" localSheetId="10">#REF!</definedName>
    <definedName name="Магаданская_область_1" localSheetId="12">#REF!</definedName>
    <definedName name="Магаданская_область_1">#REF!</definedName>
    <definedName name="Мак" localSheetId="12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10">#REF!</definedName>
    <definedName name="МАРЖА" localSheetId="12">#REF!</definedName>
    <definedName name="МАРЖА">#REF!</definedName>
    <definedName name="матер" localSheetId="12">#REF!</definedName>
    <definedName name="матер">#REF!</definedName>
    <definedName name="матер." localSheetId="12">#REF!</definedName>
    <definedName name="матер.">#REF!</definedName>
    <definedName name="матер.рем" localSheetId="12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5">#REF!</definedName>
    <definedName name="Месяцы" localSheetId="10">#REF!</definedName>
    <definedName name="Месяцы" localSheetId="12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5">#REF!</definedName>
    <definedName name="Месяцы2" localSheetId="10">#REF!</definedName>
    <definedName name="Месяцы2" localSheetId="12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5">#REF!</definedName>
    <definedName name="Месяцы3" localSheetId="10">#REF!</definedName>
    <definedName name="Месяцы3" localSheetId="12">#REF!</definedName>
    <definedName name="Месяцы3">#REF!</definedName>
    <definedName name="мж1" localSheetId="12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10">#REF!</definedName>
    <definedName name="МИ_Т" localSheetId="12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5">#REF!</definedName>
    <definedName name="МИА5" localSheetId="10">#REF!</definedName>
    <definedName name="МИА5" localSheetId="12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5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3">{0,"овz";1,"z";2,"аz";5,"овz"}</definedName>
    <definedName name="мил" localSheetId="13">{0,"овz";1,"z";2,"аz";5,"овz"}</definedName>
    <definedName name="мил" localSheetId="4">{0,"овz";1,"z";2,"аz";5,"овz"}</definedName>
    <definedName name="мил" localSheetId="9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10">#REF!</definedName>
    <definedName name="мин" localSheetId="12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5">#REF!</definedName>
    <definedName name="мись" localSheetId="10">#REF!</definedName>
    <definedName name="мись" localSheetId="12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5">#REF!</definedName>
    <definedName name="мит" localSheetId="10">#REF!</definedName>
    <definedName name="мит" localSheetId="12">#REF!</definedName>
    <definedName name="мит">#REF!</definedName>
    <definedName name="мичм" localSheetId="12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10">#REF!</definedName>
    <definedName name="мм" localSheetId="12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5">#REF!</definedName>
    <definedName name="МММММММММ" localSheetId="10">#REF!</definedName>
    <definedName name="МММММММММ" localSheetId="12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5">#REF!</definedName>
    <definedName name="мн" localSheetId="10">#REF!</definedName>
    <definedName name="мн" localSheetId="12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5">#REF!</definedName>
    <definedName name="Модель2" localSheetId="16">#REF!</definedName>
    <definedName name="Модель2" localSheetId="17">#REF!</definedName>
    <definedName name="Модель2" localSheetId="10">#REF!</definedName>
    <definedName name="Модель2" localSheetId="12">#REF!</definedName>
    <definedName name="Модель2" localSheetId="14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5">#REF!</definedName>
    <definedName name="мойка" localSheetId="10">#REF!</definedName>
    <definedName name="мойка" localSheetId="12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10">#REF!</definedName>
    <definedName name="Монтаж" localSheetId="12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5">#REF!</definedName>
    <definedName name="Монтажные_работы_в_базисных_ценах" localSheetId="10">#REF!</definedName>
    <definedName name="Монтажные_работы_в_базисных_ценах" localSheetId="12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10">#REF!</definedName>
    <definedName name="Московская_область" localSheetId="12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5">#REF!</definedName>
    <definedName name="мотаж2" localSheetId="10">#REF!</definedName>
    <definedName name="мотаж2" localSheetId="12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5">#REF!</definedName>
    <definedName name="мпртмит" localSheetId="10">#REF!</definedName>
    <definedName name="мпртмит" localSheetId="12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5">#REF!</definedName>
    <definedName name="мтч" localSheetId="10">#REF!</definedName>
    <definedName name="мтч" localSheetId="12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5">#REF!</definedName>
    <definedName name="мтьюп" localSheetId="10">#REF!</definedName>
    <definedName name="мтьюп" localSheetId="12">#REF!</definedName>
    <definedName name="мтьюп">#REF!</definedName>
    <definedName name="муж" localSheetId="12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10">#REF!</definedName>
    <definedName name="Мурманская_область" localSheetId="12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5">#REF!</definedName>
    <definedName name="Мурманская_область_1" localSheetId="10">#REF!</definedName>
    <definedName name="Мурманская_область_1" localSheetId="12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10">#REF!</definedName>
    <definedName name="над" localSheetId="12">#REF!</definedName>
    <definedName name="над">#REF!</definedName>
    <definedName name="наз" localSheetId="12">#REF!</definedName>
    <definedName name="наз">#REF!</definedName>
    <definedName name="назв" localSheetId="12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10">#REF!</definedName>
    <definedName name="Название_проекта" localSheetId="12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10">#REF!</definedName>
    <definedName name="Наименование_группы_строек" localSheetId="12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5">#REF!</definedName>
    <definedName name="Наименование_локальной_сметы" localSheetId="10">#REF!</definedName>
    <definedName name="Наименование_локальной_сметы" localSheetId="12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5">#REF!</definedName>
    <definedName name="Наименование_объекта" localSheetId="10">#REF!</definedName>
    <definedName name="Наименование_объекта" localSheetId="12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5">#REF!</definedName>
    <definedName name="Наименование_объектной_сметы" localSheetId="10">#REF!</definedName>
    <definedName name="Наименование_объектной_сметы" localSheetId="12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5">#REF!</definedName>
    <definedName name="Наименование_организации_заказчика" localSheetId="10">#REF!</definedName>
    <definedName name="Наименование_организации_заказчика" localSheetId="12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5">#REF!</definedName>
    <definedName name="Наименование_очереди" localSheetId="10">#REF!</definedName>
    <definedName name="Наименование_очереди" localSheetId="12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5">#REF!</definedName>
    <definedName name="Наименование_проектной_организации" localSheetId="10">#REF!</definedName>
    <definedName name="Наименование_проектной_организации" localSheetId="12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5">#REF!</definedName>
    <definedName name="Наименование_пускового_комплекса" localSheetId="10">#REF!</definedName>
    <definedName name="Наименование_пускового_комплекса" localSheetId="12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5">#REF!</definedName>
    <definedName name="Наименование_сводного_сметного_расчета" localSheetId="10">#REF!</definedName>
    <definedName name="Наименование_сводного_сметного_расчета" localSheetId="12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5">#REF!</definedName>
    <definedName name="Наименование_стройки" localSheetId="10">#REF!</definedName>
    <definedName name="Наименование_стройки" localSheetId="12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5">#REF!</definedName>
    <definedName name="Наименование_строительства" localSheetId="10">#REF!</definedName>
    <definedName name="Наименование_строительства" localSheetId="12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5">#REF!</definedName>
    <definedName name="накладные" localSheetId="10">#REF!</definedName>
    <definedName name="накладные" localSheetId="12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5">#REF!</definedName>
    <definedName name="науки" localSheetId="10">#REF!</definedName>
    <definedName name="науки" localSheetId="12">#REF!</definedName>
    <definedName name="науки">#REF!</definedName>
    <definedName name="НачПериода" localSheetId="12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10">#REF!</definedName>
    <definedName name="нвле" localSheetId="12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5">#REF!</definedName>
    <definedName name="нгагл" localSheetId="10">#REF!</definedName>
    <definedName name="нгагл" localSheetId="12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5">#REF!</definedName>
    <definedName name="нго" localSheetId="10">#REF!</definedName>
    <definedName name="нго" localSheetId="12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5">#REF!</definedName>
    <definedName name="нгпнрап" localSheetId="10">#REF!</definedName>
    <definedName name="нгпнрап" localSheetId="12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5">#REF!</definedName>
    <definedName name="НДС" localSheetId="10">#REF!</definedName>
    <definedName name="НДС" localSheetId="12">#REF!</definedName>
    <definedName name="НДС">#REF!</definedName>
    <definedName name="НДСИмущество" localSheetId="12">#REF!</definedName>
    <definedName name="НДСИмущество">#REF!</definedName>
    <definedName name="НДСИП" localSheetId="12">#REF!</definedName>
    <definedName name="НДСИП">#REF!</definedName>
    <definedName name="НДСНИОКР" localSheetId="12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5">#REF!</definedName>
    <definedName name="нево" localSheetId="10">#REF!</definedName>
    <definedName name="нево" localSheetId="12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10">#REF!</definedName>
    <definedName name="нер" localSheetId="12">#REF!</definedName>
    <definedName name="нер">#REF!</definedName>
    <definedName name="нес2" localSheetId="12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10">#REF!</definedName>
    <definedName name="неуо" localSheetId="12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5">#REF!</definedName>
    <definedName name="Нижегородская_область" localSheetId="10">#REF!</definedName>
    <definedName name="Нижегородская_область" localSheetId="12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5">#REF!</definedName>
    <definedName name="Нижняя_часть" localSheetId="10">#REF!</definedName>
    <definedName name="Нижняя_часть" localSheetId="12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5">#REF!</definedName>
    <definedName name="нии" localSheetId="10">#REF!</definedName>
    <definedName name="нии" localSheetId="12">#REF!</definedName>
    <definedName name="нии">#REF!</definedName>
    <definedName name="НК" localSheetId="12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5">#REF!</definedName>
    <definedName name="нн" localSheetId="16">#REF!</definedName>
    <definedName name="нн" localSheetId="17">#REF!</definedName>
    <definedName name="нн" localSheetId="10">#REF!</definedName>
    <definedName name="нн" localSheetId="12">#REF!</definedName>
    <definedName name="нн" localSheetId="14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5">#REF!</definedName>
    <definedName name="но" localSheetId="10">#REF!</definedName>
    <definedName name="но" localSheetId="12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5">#REF!</definedName>
    <definedName name="Новгородская_область" localSheetId="10">#REF!</definedName>
    <definedName name="Новгородская_область" localSheetId="12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5">#REF!</definedName>
    <definedName name="Новосибирская_область" localSheetId="10">#REF!</definedName>
    <definedName name="Новосибирская_область" localSheetId="12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5">#REF!</definedName>
    <definedName name="Новосибирская_область_1" localSheetId="10">#REF!</definedName>
    <definedName name="Новосибирская_область_1" localSheetId="12">#REF!</definedName>
    <definedName name="Новосибирская_область_1">#REF!</definedName>
    <definedName name="новые_ОФ_2003" localSheetId="12">#REF!</definedName>
    <definedName name="новые_ОФ_2003">#REF!</definedName>
    <definedName name="новые_ОФ_2004" localSheetId="12">#REF!</definedName>
    <definedName name="новые_ОФ_2004">#REF!</definedName>
    <definedName name="новые_ОФ_а_всего" localSheetId="12">#REF!</definedName>
    <definedName name="новые_ОФ_а_всего">#REF!</definedName>
    <definedName name="новые_ОФ_всего" localSheetId="12">#REF!</definedName>
    <definedName name="новые_ОФ_всего">#REF!</definedName>
    <definedName name="новые_ОФ_п_всего" localSheetId="12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10">#REF!</definedName>
    <definedName name="новый" localSheetId="12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5">#REF!</definedName>
    <definedName name="Номер" localSheetId="10">#REF!</definedName>
    <definedName name="Номер" localSheetId="12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5">#REF!</definedName>
    <definedName name="Номер_договора" localSheetId="10">#REF!</definedName>
    <definedName name="Номер_договора" localSheetId="12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5">#REF!</definedName>
    <definedName name="Номер_пп" localSheetId="10">#REF!</definedName>
    <definedName name="Номер_пп" localSheetId="12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5">#REF!</definedName>
    <definedName name="Номер_раздела" localSheetId="10">#REF!</definedName>
    <definedName name="Номер_раздела" localSheetId="12">#REF!</definedName>
    <definedName name="Номер_раздела">#REF!</definedName>
    <definedName name="Номер_Сметы" localSheetId="12">#REF!</definedName>
    <definedName name="Номер_Сметы">#REF!</definedName>
    <definedName name="НомерДоговора" localSheetId="12">#REF!</definedName>
    <definedName name="НомерДоговора">#REF!</definedName>
    <definedName name="НомерПериода" localSheetId="12">#REF!</definedName>
    <definedName name="НомерПериода">#REF!</definedName>
    <definedName name="НормаАУП_на_УЕ" localSheetId="12">#REF!</definedName>
    <definedName name="НормаАУП_на_УЕ">#REF!</definedName>
    <definedName name="НормаПП_на_УЕ" localSheetId="12">#REF!</definedName>
    <definedName name="НормаПП_на_УЕ">#REF!</definedName>
    <definedName name="НормаРостаУЕ" localSheetId="12">#REF!</definedName>
    <definedName name="НормаРостаУЕ">#REF!</definedName>
    <definedName name="НПФ_АУП" localSheetId="12">#REF!</definedName>
    <definedName name="НПФ_АУП">#REF!</definedName>
    <definedName name="НПФ_ПЭЭ" localSheetId="12">#REF!</definedName>
    <definedName name="НПФ_ПЭЭ">#REF!</definedName>
    <definedName name="НПФ_ТП" localSheetId="12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5">граж</definedName>
    <definedName name="нр" localSheetId="15">граж</definedName>
    <definedName name="нр" localSheetId="17">граж</definedName>
    <definedName name="нр" localSheetId="3">граж</definedName>
    <definedName name="нр" localSheetId="13">граж</definedName>
    <definedName name="нр" localSheetId="4">граж</definedName>
    <definedName name="нр" localSheetId="9">граж</definedName>
    <definedName name="нр" localSheetId="10">граж</definedName>
    <definedName name="нр" localSheetId="12">#REF!</definedName>
    <definedName name="нр" localSheetId="14">граж</definedName>
    <definedName name="нр">#REF!</definedName>
    <definedName name="Нсапк" localSheetId="12">#REF!</definedName>
    <definedName name="Нсапк">#REF!</definedName>
    <definedName name="Нсстр" localSheetId="12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10">#REF!</definedName>
    <definedName name="о" localSheetId="12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10">#REF!</definedName>
    <definedName name="об" localSheetId="12">#REF!</definedName>
    <definedName name="об">#REF!</definedName>
    <definedName name="обл" localSheetId="12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6">'Прил.1 Сравнит табл '!$A$1:$E$30</definedName>
    <definedName name="_xlnm.Print_Area" localSheetId="7">'Прил.2 Расч стоим '!$A$1:$J$22</definedName>
    <definedName name="_xlnm.Print_Area" localSheetId="8">Прил.3!$A$1:$H$55</definedName>
    <definedName name="_xlnm.Print_Area" localSheetId="9">'Прил.4 РМ'!$A$1:$E$48</definedName>
    <definedName name="_xlnm.Print_Area" localSheetId="10">'Прил.5 Расчет СМР и ОБ'!$A$1:$J$71</definedName>
    <definedName name="_xlnm.Print_Area" localSheetId="14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5">#REF!</definedName>
    <definedName name="Область_печати_ИМ" localSheetId="10">#REF!</definedName>
    <definedName name="Область_печати_ИМ" localSheetId="12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5">#REF!</definedName>
    <definedName name="Оборудование_в_базисных_ценах" localSheetId="10">#REF!</definedName>
    <definedName name="Оборудование_в_базисных_ценах" localSheetId="12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10">#REF!</definedName>
    <definedName name="Обоснование_поправки" localSheetId="12">#REF!</definedName>
    <definedName name="Обоснование_поправки">#REF!</definedName>
    <definedName name="Обучение_АУП" localSheetId="12">#REF!</definedName>
    <definedName name="Обучение_АУП">#REF!</definedName>
    <definedName name="Обучение_ПЭЭ" localSheetId="12">#REF!</definedName>
    <definedName name="Обучение_ПЭЭ">#REF!</definedName>
    <definedName name="Обучение_ТП" localSheetId="12">#REF!</definedName>
    <definedName name="Обучение_ТП">#REF!</definedName>
    <definedName name="ОБЪЕКТ" localSheetId="12">#REF!</definedName>
    <definedName name="ОБЪЕКТ">#REF!</definedName>
    <definedName name="ОбъектАдрес" localSheetId="12">#REF!</definedName>
    <definedName name="ОбъектАдрес">#REF!</definedName>
    <definedName name="Объекты" localSheetId="12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10">#REF!</definedName>
    <definedName name="объем___0" localSheetId="12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5">#REF!</definedName>
    <definedName name="объем___0___0" localSheetId="10">#REF!</definedName>
    <definedName name="объем___0___0" localSheetId="12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5">#REF!</definedName>
    <definedName name="объем___0___0___0" localSheetId="10">#REF!</definedName>
    <definedName name="объем___0___0___0" localSheetId="12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5">#REF!</definedName>
    <definedName name="объем___0___0___0___0" localSheetId="10">#REF!</definedName>
    <definedName name="объем___0___0___0___0" localSheetId="12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5">#REF!</definedName>
    <definedName name="объем___0___0___2" localSheetId="10">#REF!</definedName>
    <definedName name="объем___0___0___2" localSheetId="12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5">#REF!</definedName>
    <definedName name="объем___0___0___3" localSheetId="10">#REF!</definedName>
    <definedName name="объем___0___0___3" localSheetId="12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5">#REF!</definedName>
    <definedName name="объем___0___0___4" localSheetId="10">#REF!</definedName>
    <definedName name="объем___0___0___4" localSheetId="12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5">#REF!</definedName>
    <definedName name="объем___0___1" localSheetId="10">#REF!</definedName>
    <definedName name="объем___0___1" localSheetId="12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5">#REF!</definedName>
    <definedName name="объем___0___10" localSheetId="10">#REF!</definedName>
    <definedName name="объем___0___10" localSheetId="12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5">#REF!</definedName>
    <definedName name="объем___0___12" localSheetId="10">#REF!</definedName>
    <definedName name="объем___0___12" localSheetId="12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5">#REF!</definedName>
    <definedName name="объем___0___2" localSheetId="10">#REF!</definedName>
    <definedName name="объем___0___2" localSheetId="12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5">#REF!</definedName>
    <definedName name="объем___0___2___0" localSheetId="10">#REF!</definedName>
    <definedName name="объем___0___2___0" localSheetId="12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5">#REF!</definedName>
    <definedName name="объем___0___3" localSheetId="10">#REF!</definedName>
    <definedName name="объем___0___3" localSheetId="12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5">#REF!</definedName>
    <definedName name="объем___0___4" localSheetId="10">#REF!</definedName>
    <definedName name="объем___0___4" localSheetId="12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5">#REF!</definedName>
    <definedName name="объем___0___5" localSheetId="10">#REF!</definedName>
    <definedName name="объем___0___5" localSheetId="12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5">#REF!</definedName>
    <definedName name="объем___0___6" localSheetId="10">#REF!</definedName>
    <definedName name="объем___0___6" localSheetId="12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5">#REF!</definedName>
    <definedName name="объем___0___8" localSheetId="10">#REF!</definedName>
    <definedName name="объем___0___8" localSheetId="12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5">#REF!</definedName>
    <definedName name="объем___1" localSheetId="10">#REF!</definedName>
    <definedName name="объем___1" localSheetId="12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5">#REF!</definedName>
    <definedName name="объем___1___0" localSheetId="10">#REF!</definedName>
    <definedName name="объем___1___0" localSheetId="12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5">#REF!</definedName>
    <definedName name="объем___10" localSheetId="10">#REF!</definedName>
    <definedName name="объем___10" localSheetId="12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10">#REF!</definedName>
    <definedName name="объем___10___0___0" localSheetId="12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5">#REF!</definedName>
    <definedName name="объем___10___1" localSheetId="10">#REF!</definedName>
    <definedName name="объем___10___1" localSheetId="12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5">#REF!</definedName>
    <definedName name="объем___10___10" localSheetId="10">#REF!</definedName>
    <definedName name="объем___10___10" localSheetId="12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5">#REF!</definedName>
    <definedName name="объем___10___12" localSheetId="10">#REF!</definedName>
    <definedName name="объем___10___12" localSheetId="12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10">#REF!</definedName>
    <definedName name="объем___11" localSheetId="12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10">#REF!</definedName>
    <definedName name="объем___11___10" localSheetId="12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5">#REF!</definedName>
    <definedName name="объем___11___2" localSheetId="10">#REF!</definedName>
    <definedName name="объем___11___2" localSheetId="12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5">#REF!</definedName>
    <definedName name="объем___11___4" localSheetId="10">#REF!</definedName>
    <definedName name="объем___11___4" localSheetId="12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5">#REF!</definedName>
    <definedName name="объем___11___6" localSheetId="10">#REF!</definedName>
    <definedName name="объем___11___6" localSheetId="12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5">#REF!</definedName>
    <definedName name="объем___11___8" localSheetId="10">#REF!</definedName>
    <definedName name="объем___11___8" localSheetId="12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10">#REF!</definedName>
    <definedName name="объем___2" localSheetId="12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5">#REF!</definedName>
    <definedName name="объем___2___0" localSheetId="10">#REF!</definedName>
    <definedName name="объем___2___0" localSheetId="12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5">#REF!</definedName>
    <definedName name="объем___2___0___0" localSheetId="10">#REF!</definedName>
    <definedName name="объем___2___0___0" localSheetId="12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5">#REF!</definedName>
    <definedName name="объем___2___0___0___0" localSheetId="10">#REF!</definedName>
    <definedName name="объем___2___0___0___0" localSheetId="12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5">#REF!</definedName>
    <definedName name="объем___2___1" localSheetId="10">#REF!</definedName>
    <definedName name="объем___2___1" localSheetId="12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5">#REF!</definedName>
    <definedName name="объем___2___10" localSheetId="10">#REF!</definedName>
    <definedName name="объем___2___10" localSheetId="12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5">#REF!</definedName>
    <definedName name="объем___2___12" localSheetId="10">#REF!</definedName>
    <definedName name="объем___2___12" localSheetId="12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5">#REF!</definedName>
    <definedName name="объем___2___2" localSheetId="10">#REF!</definedName>
    <definedName name="объем___2___2" localSheetId="12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5">#REF!</definedName>
    <definedName name="объем___2___3" localSheetId="10">#REF!</definedName>
    <definedName name="объем___2___3" localSheetId="12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5">#REF!</definedName>
    <definedName name="объем___2___4" localSheetId="10">#REF!</definedName>
    <definedName name="объем___2___4" localSheetId="12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5">#REF!</definedName>
    <definedName name="объем___2___6" localSheetId="10">#REF!</definedName>
    <definedName name="объем___2___6" localSheetId="12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5">#REF!</definedName>
    <definedName name="объем___2___8" localSheetId="10">#REF!</definedName>
    <definedName name="объем___2___8" localSheetId="12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5">#REF!</definedName>
    <definedName name="объем___3" localSheetId="10">#REF!</definedName>
    <definedName name="объем___3" localSheetId="12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5">#REF!</definedName>
    <definedName name="объем___3___0" localSheetId="10">#REF!</definedName>
    <definedName name="объем___3___0" localSheetId="12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10">#REF!</definedName>
    <definedName name="объем___3___10" localSheetId="12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5">#REF!</definedName>
    <definedName name="объем___3___2" localSheetId="10">#REF!</definedName>
    <definedName name="объем___3___2" localSheetId="12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5">#REF!</definedName>
    <definedName name="объем___3___3" localSheetId="10">#REF!</definedName>
    <definedName name="объем___3___3" localSheetId="12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5">#REF!</definedName>
    <definedName name="объем___3___4" localSheetId="10">#REF!</definedName>
    <definedName name="объем___3___4" localSheetId="12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5">#REF!</definedName>
    <definedName name="объем___3___6" localSheetId="10">#REF!</definedName>
    <definedName name="объем___3___6" localSheetId="12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5">#REF!</definedName>
    <definedName name="объем___3___8" localSheetId="10">#REF!</definedName>
    <definedName name="объем___3___8" localSheetId="12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5">#REF!</definedName>
    <definedName name="объем___4" localSheetId="10">#REF!</definedName>
    <definedName name="объем___4" localSheetId="12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10">#REF!</definedName>
    <definedName name="объем___4___0___0" localSheetId="12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5">#REF!</definedName>
    <definedName name="объем___4___0___0___0" localSheetId="10">#REF!</definedName>
    <definedName name="объем___4___0___0___0" localSheetId="12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5">#REF!</definedName>
    <definedName name="объем___4___10" localSheetId="10">#REF!</definedName>
    <definedName name="объем___4___10" localSheetId="12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5">#REF!</definedName>
    <definedName name="объем___4___12" localSheetId="10">#REF!</definedName>
    <definedName name="объем___4___12" localSheetId="12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5">#REF!</definedName>
    <definedName name="объем___4___2" localSheetId="10">#REF!</definedName>
    <definedName name="объем___4___2" localSheetId="12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5">#REF!</definedName>
    <definedName name="объем___4___3" localSheetId="10">#REF!</definedName>
    <definedName name="объем___4___3" localSheetId="12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5">#REF!</definedName>
    <definedName name="объем___4___4" localSheetId="10">#REF!</definedName>
    <definedName name="объем___4___4" localSheetId="12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5">#REF!</definedName>
    <definedName name="объем___4___6" localSheetId="10">#REF!</definedName>
    <definedName name="объем___4___6" localSheetId="12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5">#REF!</definedName>
    <definedName name="объем___4___8" localSheetId="10">#REF!</definedName>
    <definedName name="объем___4___8" localSheetId="12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10">#REF!</definedName>
    <definedName name="объем___5___0" localSheetId="12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5">#REF!</definedName>
    <definedName name="объем___5___0___0" localSheetId="10">#REF!</definedName>
    <definedName name="объем___5___0___0" localSheetId="12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5">#REF!</definedName>
    <definedName name="объем___5___0___0___0" localSheetId="10">#REF!</definedName>
    <definedName name="объем___5___0___0___0" localSheetId="12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10">#REF!</definedName>
    <definedName name="объем___6___0" localSheetId="12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5">#REF!</definedName>
    <definedName name="объем___6___0___0" localSheetId="10">#REF!</definedName>
    <definedName name="объем___6___0___0" localSheetId="12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5">#REF!</definedName>
    <definedName name="объем___6___0___0___0" localSheetId="10">#REF!</definedName>
    <definedName name="объем___6___0___0___0" localSheetId="12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5">#REF!</definedName>
    <definedName name="объем___6___1" localSheetId="10">#REF!</definedName>
    <definedName name="объем___6___1" localSheetId="12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5">#REF!</definedName>
    <definedName name="объем___6___10" localSheetId="10">#REF!</definedName>
    <definedName name="объем___6___10" localSheetId="12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5">#REF!</definedName>
    <definedName name="объем___6___12" localSheetId="10">#REF!</definedName>
    <definedName name="объем___6___12" localSheetId="12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5">#REF!</definedName>
    <definedName name="объем___6___2" localSheetId="10">#REF!</definedName>
    <definedName name="объем___6___2" localSheetId="12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5">#REF!</definedName>
    <definedName name="объем___6___4" localSheetId="10">#REF!</definedName>
    <definedName name="объем___6___4" localSheetId="12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5">#REF!</definedName>
    <definedName name="объем___6___6" localSheetId="10">#REF!</definedName>
    <definedName name="объем___6___6" localSheetId="12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5">#REF!</definedName>
    <definedName name="объем___6___8" localSheetId="10">#REF!</definedName>
    <definedName name="объем___6___8" localSheetId="12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5">#REF!</definedName>
    <definedName name="объем___7" localSheetId="10">#REF!</definedName>
    <definedName name="объем___7" localSheetId="12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5">#REF!</definedName>
    <definedName name="объем___7___0" localSheetId="10">#REF!</definedName>
    <definedName name="объем___7___0" localSheetId="12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5">#REF!</definedName>
    <definedName name="объем___7___10" localSheetId="10">#REF!</definedName>
    <definedName name="объем___7___10" localSheetId="12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5">#REF!</definedName>
    <definedName name="объем___7___2" localSheetId="10">#REF!</definedName>
    <definedName name="объем___7___2" localSheetId="12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5">#REF!</definedName>
    <definedName name="объем___7___4" localSheetId="10">#REF!</definedName>
    <definedName name="объем___7___4" localSheetId="12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5">#REF!</definedName>
    <definedName name="объем___7___6" localSheetId="10">#REF!</definedName>
    <definedName name="объем___7___6" localSheetId="12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5">#REF!</definedName>
    <definedName name="объем___7___8" localSheetId="10">#REF!</definedName>
    <definedName name="объем___7___8" localSheetId="12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5">#REF!</definedName>
    <definedName name="объем___8" localSheetId="10">#REF!</definedName>
    <definedName name="объем___8" localSheetId="12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5">#REF!</definedName>
    <definedName name="объем___8___0" localSheetId="10">#REF!</definedName>
    <definedName name="объем___8___0" localSheetId="12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5">#REF!</definedName>
    <definedName name="объем___8___0___0" localSheetId="10">#REF!</definedName>
    <definedName name="объем___8___0___0" localSheetId="12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5">#REF!</definedName>
    <definedName name="объем___8___0___0___0" localSheetId="10">#REF!</definedName>
    <definedName name="объем___8___0___0___0" localSheetId="12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5">#REF!</definedName>
    <definedName name="объем___8___1" localSheetId="10">#REF!</definedName>
    <definedName name="объем___8___1" localSheetId="12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5">#REF!</definedName>
    <definedName name="объем___8___10" localSheetId="10">#REF!</definedName>
    <definedName name="объем___8___10" localSheetId="12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5">#REF!</definedName>
    <definedName name="объем___8___12" localSheetId="10">#REF!</definedName>
    <definedName name="объем___8___12" localSheetId="12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5">#REF!</definedName>
    <definedName name="объем___8___2" localSheetId="10">#REF!</definedName>
    <definedName name="объем___8___2" localSheetId="12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5">#REF!</definedName>
    <definedName name="объем___8___4" localSheetId="10">#REF!</definedName>
    <definedName name="объем___8___4" localSheetId="12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5">#REF!</definedName>
    <definedName name="объем___8___6" localSheetId="10">#REF!</definedName>
    <definedName name="объем___8___6" localSheetId="12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5">#REF!</definedName>
    <definedName name="объем___8___8" localSheetId="10">#REF!</definedName>
    <definedName name="объем___8___8" localSheetId="12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5">#REF!</definedName>
    <definedName name="объем___9" localSheetId="10">#REF!</definedName>
    <definedName name="объем___9" localSheetId="12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5">#REF!</definedName>
    <definedName name="объем___9___0" localSheetId="10">#REF!</definedName>
    <definedName name="объем___9___0" localSheetId="12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5">#REF!</definedName>
    <definedName name="объем___9___0___0" localSheetId="10">#REF!</definedName>
    <definedName name="объем___9___0___0" localSheetId="12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5">#REF!</definedName>
    <definedName name="объем___9___0___0___0" localSheetId="10">#REF!</definedName>
    <definedName name="объем___9___0___0___0" localSheetId="12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5">#REF!</definedName>
    <definedName name="объем___9___10" localSheetId="10">#REF!</definedName>
    <definedName name="объем___9___10" localSheetId="12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5">#REF!</definedName>
    <definedName name="объем___9___2" localSheetId="10">#REF!</definedName>
    <definedName name="объем___9___2" localSheetId="12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5">#REF!</definedName>
    <definedName name="объем___9___4" localSheetId="10">#REF!</definedName>
    <definedName name="объем___9___4" localSheetId="12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5">#REF!</definedName>
    <definedName name="объем___9___6" localSheetId="10">#REF!</definedName>
    <definedName name="объем___9___6" localSheetId="12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5">#REF!</definedName>
    <definedName name="объем___9___8" localSheetId="10">#REF!</definedName>
    <definedName name="объем___9___8" localSheetId="12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5">#REF!</definedName>
    <definedName name="объем1" localSheetId="10">#REF!</definedName>
    <definedName name="объем1" localSheetId="12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5">#REF!</definedName>
    <definedName name="ов" localSheetId="10">#REF!</definedName>
    <definedName name="ов" localSheetId="12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5">#REF!</definedName>
    <definedName name="овао" localSheetId="10">#REF!</definedName>
    <definedName name="овао" localSheetId="12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5">#REF!</definedName>
    <definedName name="овено" localSheetId="10">#REF!</definedName>
    <definedName name="овено" localSheetId="12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5">#REF!</definedName>
    <definedName name="овпв" localSheetId="10">#REF!</definedName>
    <definedName name="овпв" localSheetId="12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5">#REF!</definedName>
    <definedName name="одлпд" localSheetId="10">#REF!</definedName>
    <definedName name="одлпд" localSheetId="12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5">#REF!</definedName>
    <definedName name="оев" localSheetId="10">#REF!</definedName>
    <definedName name="оев" localSheetId="12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5">#REF!</definedName>
    <definedName name="оек" localSheetId="10">#REF!</definedName>
    <definedName name="оек" localSheetId="12">#REF!</definedName>
    <definedName name="оек">#REF!</definedName>
    <definedName name="ок" localSheetId="12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10">#REF!</definedName>
    <definedName name="окн" localSheetId="12">#REF!</definedName>
    <definedName name="окн">#REF!</definedName>
    <definedName name="окраска_05" localSheetId="12">#REF!</definedName>
    <definedName name="окраска_05">#REF!</definedName>
    <definedName name="окраска_06" localSheetId="12">#REF!</definedName>
    <definedName name="окраска_06">#REF!</definedName>
    <definedName name="окраска_07" localSheetId="12">#REF!</definedName>
    <definedName name="окраска_07">#REF!</definedName>
    <definedName name="окраска_08" localSheetId="12">#REF!</definedName>
    <definedName name="окраска_08">#REF!</definedName>
    <definedName name="окраска_09" localSheetId="12">#REF!</definedName>
    <definedName name="окраска_09">#REF!</definedName>
    <definedName name="окраска_10" localSheetId="12">#REF!</definedName>
    <definedName name="окраска_10">#REF!</definedName>
    <definedName name="окраска_11" localSheetId="12">#REF!</definedName>
    <definedName name="окраска_11">#REF!</definedName>
    <definedName name="окраска_12" localSheetId="12">#REF!</definedName>
    <definedName name="окраска_12">#REF!</definedName>
    <definedName name="окраска_13" localSheetId="12">#REF!</definedName>
    <definedName name="окраска_13">#REF!</definedName>
    <definedName name="окраска_14" localSheetId="12">#REF!</definedName>
    <definedName name="окраска_14">#REF!</definedName>
    <definedName name="окраска_15" localSheetId="12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5">#REF!</definedName>
    <definedName name="ол" localSheetId="16">#REF!</definedName>
    <definedName name="ол" localSheetId="17">#REF!</definedName>
    <definedName name="ол" localSheetId="10">#REF!</definedName>
    <definedName name="ол" localSheetId="12">#REF!</definedName>
    <definedName name="ол" localSheetId="14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5">#REF!</definedName>
    <definedName name="олодод" localSheetId="10">#REF!</definedName>
    <definedName name="олодод" localSheetId="12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5">#REF!</definedName>
    <definedName name="олорлшгш" localSheetId="10">#REF!</definedName>
    <definedName name="олорлшгш" localSheetId="12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5">#REF!</definedName>
    <definedName name="олпрол" localSheetId="10">#REF!</definedName>
    <definedName name="олпрол" localSheetId="12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5">#REF!</definedName>
    <definedName name="олролрт" localSheetId="10">#REF!</definedName>
    <definedName name="олролрт" localSheetId="12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5">#REF!</definedName>
    <definedName name="олрщшошшлд" localSheetId="10">#REF!</definedName>
    <definedName name="олрщшошшлд" localSheetId="12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5">#REF!</definedName>
    <definedName name="олюдю" localSheetId="10">#REF!</definedName>
    <definedName name="олюдю" localSheetId="12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5">#REF!</definedName>
    <definedName name="ОЛЯ" localSheetId="10">#REF!</definedName>
    <definedName name="ОЛЯ" localSheetId="12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5">#REF!</definedName>
    <definedName name="Омская_область" localSheetId="10">#REF!</definedName>
    <definedName name="Омская_область" localSheetId="12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5">#REF!</definedName>
    <definedName name="Омская_область_1" localSheetId="10">#REF!</definedName>
    <definedName name="Омская_область_1" localSheetId="12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5">#REF!</definedName>
    <definedName name="оо" localSheetId="10">#REF!</definedName>
    <definedName name="оо" localSheetId="12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5">#REF!</definedName>
    <definedName name="ооо" localSheetId="16">#REF!</definedName>
    <definedName name="ооо" localSheetId="17">#REF!</definedName>
    <definedName name="ооо" localSheetId="10">#REF!</definedName>
    <definedName name="ооо" localSheetId="12">#REF!</definedName>
    <definedName name="ооо" localSheetId="14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5">#REF!</definedName>
    <definedName name="ООО_НИИПРИИ___Севзапинжтехнология" localSheetId="10">#REF!</definedName>
    <definedName name="ООО_НИИПРИИ___Севзапинжтехнология" localSheetId="12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5">#REF!</definedName>
    <definedName name="оооо" localSheetId="10">#REF!</definedName>
    <definedName name="оооо" localSheetId="12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5">#REF!</definedName>
    <definedName name="ООС" localSheetId="10">#REF!</definedName>
    <definedName name="ООС" localSheetId="12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5">#REF!</definedName>
    <definedName name="оос1" localSheetId="10">#REF!</definedName>
    <definedName name="оос1" localSheetId="12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5">#REF!</definedName>
    <definedName name="оот" localSheetId="10">#REF!</definedName>
    <definedName name="оот" localSheetId="12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5">#REF!</definedName>
    <definedName name="опао" localSheetId="10">#REF!</definedName>
    <definedName name="опао" localSheetId="12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5">#REF!</definedName>
    <definedName name="Описание_группы_строек" localSheetId="10">#REF!</definedName>
    <definedName name="Описание_группы_строек" localSheetId="12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5">#REF!</definedName>
    <definedName name="Описание_локальной_сметы" localSheetId="10">#REF!</definedName>
    <definedName name="Описание_локальной_сметы" localSheetId="12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5">#REF!</definedName>
    <definedName name="Описание_объекта" localSheetId="10">#REF!</definedName>
    <definedName name="Описание_объекта" localSheetId="12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5">#REF!</definedName>
    <definedName name="Описание_объектной_сметы" localSheetId="10">#REF!</definedName>
    <definedName name="Описание_объектной_сметы" localSheetId="12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5">#REF!</definedName>
    <definedName name="Описание_очереди" localSheetId="10">#REF!</definedName>
    <definedName name="Описание_очереди" localSheetId="12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5">#REF!</definedName>
    <definedName name="Описание_пускового_комплекса" localSheetId="10">#REF!</definedName>
    <definedName name="Описание_пускового_комплекса" localSheetId="12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5">#REF!</definedName>
    <definedName name="Описание_сводного_сметного_расчета" localSheetId="10">#REF!</definedName>
    <definedName name="Описание_сводного_сметного_расчета" localSheetId="12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5">#REF!</definedName>
    <definedName name="Описание_стройки" localSheetId="10">#REF!</definedName>
    <definedName name="Описание_стройки" localSheetId="12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5">#REF!</definedName>
    <definedName name="ор" localSheetId="10">#REF!</definedName>
    <definedName name="ор" localSheetId="12">#REF!</definedName>
    <definedName name="ор">#REF!</definedName>
    <definedName name="Организация" localSheetId="12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10">#REF!</definedName>
    <definedName name="Оренбургская_область" localSheetId="12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5">#REF!</definedName>
    <definedName name="Оренбургская_область_1" localSheetId="10">#REF!</definedName>
    <definedName name="Оренбургская_область_1" localSheetId="12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5">#REF!</definedName>
    <definedName name="Орловская_область" localSheetId="10">#REF!</definedName>
    <definedName name="Орловская_область" localSheetId="12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>#REF!</definedName>
    <definedName name="ОсвоениеИмущества" localSheetId="12">#REF!</definedName>
    <definedName name="ОсвоениеИмущества">#REF!</definedName>
    <definedName name="ОсвоениеИП" localSheetId="12">#REF!</definedName>
    <definedName name="ОсвоениеИП">#REF!</definedName>
    <definedName name="ОсвоениеНИОКР" localSheetId="12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5">#REF!</definedName>
    <definedName name="Основание" localSheetId="10">#REF!</definedName>
    <definedName name="Основание" localSheetId="12">#REF!</definedName>
    <definedName name="Основание">#REF!</definedName>
    <definedName name="Отвод_земель_ПС_20" localSheetId="12">#REF!</definedName>
    <definedName name="Отвод_земель_ПС_20">#REF!</definedName>
    <definedName name="Отвод_земель_ПС_35_220" localSheetId="12">#REF!</definedName>
    <definedName name="Отвод_земель_ПС_35_220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2">#REF!</definedName>
    <definedName name="Открытые_подстанции_в_целом">#REF!</definedName>
    <definedName name="ОтпускИзЕНЭС" localSheetId="12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5">#REF!</definedName>
    <definedName name="Отчетный_период__учет_выполненных_работ" localSheetId="10">#REF!</definedName>
    <definedName name="Отчетный_период__учет_выполненных_работ" localSheetId="12">#REF!</definedName>
    <definedName name="Отчетный_период__учет_выполненных_работ">#REF!</definedName>
    <definedName name="ОФ_а_с_пц" localSheetId="12">#REF!</definedName>
    <definedName name="ОФ_а_с_пц">#REF!</definedName>
    <definedName name="оч" localSheetId="12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10">#REF!</definedName>
    <definedName name="оьт" localSheetId="12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5">#REF!</definedName>
    <definedName name="оьыватв" localSheetId="10">#REF!</definedName>
    <definedName name="оьыватв" localSheetId="12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5">#REF!</definedName>
    <definedName name="оюю" localSheetId="10">#REF!</definedName>
    <definedName name="оюю" localSheetId="12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5">#REF!</definedName>
    <definedName name="п" localSheetId="10">#REF!</definedName>
    <definedName name="п" localSheetId="12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5">#REF!</definedName>
    <definedName name="п121" localSheetId="10">#REF!</definedName>
    <definedName name="п121" localSheetId="12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5">#REF!</definedName>
    <definedName name="паа12" localSheetId="10">#REF!</definedName>
    <definedName name="паа12" localSheetId="12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5">#REF!</definedName>
    <definedName name="паирав" localSheetId="10">#REF!</definedName>
    <definedName name="паирав" localSheetId="12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5">#REF!</definedName>
    <definedName name="пао" localSheetId="10">#REF!</definedName>
    <definedName name="пао" localSheetId="12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5">#REF!</definedName>
    <definedName name="пап" localSheetId="10">#REF!</definedName>
    <definedName name="пап" localSheetId="12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5">#REF!</definedName>
    <definedName name="парп" localSheetId="10">#REF!</definedName>
    <definedName name="парп" localSheetId="12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10">#REF!</definedName>
    <definedName name="паша" localSheetId="12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5">#REF!</definedName>
    <definedName name="ПБ" localSheetId="10">#REF!</definedName>
    <definedName name="ПБ" localSheetId="12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5">#REF!</definedName>
    <definedName name="пвар" localSheetId="10">#REF!</definedName>
    <definedName name="пвар" localSheetId="12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5">#REF!</definedName>
    <definedName name="пвопв" localSheetId="10">#REF!</definedName>
    <definedName name="пвопв" localSheetId="12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5">#REF!</definedName>
    <definedName name="пвр" localSheetId="10">#REF!</definedName>
    <definedName name="пвр" localSheetId="12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5">#REF!</definedName>
    <definedName name="пврл" localSheetId="10">#REF!</definedName>
    <definedName name="пврл" localSheetId="12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5">#REF!</definedName>
    <definedName name="пвррь" localSheetId="10">#REF!</definedName>
    <definedName name="пвррь" localSheetId="12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5">#REF!</definedName>
    <definedName name="пврьп" localSheetId="10">#REF!</definedName>
    <definedName name="пврьп" localSheetId="12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5">#REF!</definedName>
    <definedName name="пврьпв" localSheetId="10">#REF!</definedName>
    <definedName name="пврьпв" localSheetId="12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5">#REF!</definedName>
    <definedName name="пврьпврь" localSheetId="10">#REF!</definedName>
    <definedName name="пврьпврь" localSheetId="12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5">#REF!</definedName>
    <definedName name="пвСпп" localSheetId="10">#REF!</definedName>
    <definedName name="пвСпп" localSheetId="12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10">#REF!</definedName>
    <definedName name="пвьрвпрь" localSheetId="12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5">#REF!</definedName>
    <definedName name="пг" localSheetId="10">#REF!</definedName>
    <definedName name="пг" localSheetId="12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5">#REF!</definedName>
    <definedName name="пгшд" localSheetId="10">#REF!</definedName>
    <definedName name="пгшд" localSheetId="12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5">#REF!</definedName>
    <definedName name="пдплд" localSheetId="10">#REF!</definedName>
    <definedName name="пдплд" localSheetId="12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5">#REF!</definedName>
    <definedName name="Пензенская_область" localSheetId="10">#REF!</definedName>
    <definedName name="Пензенская_область" localSheetId="12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5">#REF!</definedName>
    <definedName name="перв_кат" localSheetId="10">#REF!</definedName>
    <definedName name="перв_кат" localSheetId="12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5">#REF!</definedName>
    <definedName name="первая_кат" localSheetId="10">#REF!</definedName>
    <definedName name="первая_кат" localSheetId="12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5">#REF!</definedName>
    <definedName name="первый" localSheetId="10">#REF!</definedName>
    <definedName name="первый" localSheetId="12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5">#REF!</definedName>
    <definedName name="Пермская_область" localSheetId="10">#REF!</definedName>
    <definedName name="Пермская_область" localSheetId="12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5">#REF!</definedName>
    <definedName name="Пермская_область_1" localSheetId="10">#REF!</definedName>
    <definedName name="Пермская_область_1" localSheetId="12">#REF!</definedName>
    <definedName name="Пермская_область_1">#REF!</definedName>
    <definedName name="пет" localSheetId="12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10">#REF!</definedName>
    <definedName name="Пи" localSheetId="12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5">#REF!</definedName>
    <definedName name="Пи_" localSheetId="10">#REF!</definedName>
    <definedName name="Пи_" localSheetId="12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5">#REF!</definedName>
    <definedName name="пионер" localSheetId="10">#REF!</definedName>
    <definedName name="пионер" localSheetId="12">#REF!</definedName>
    <definedName name="пионер">#REF!</definedName>
    <definedName name="Пкр" localSheetId="12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10">#REF!</definedName>
    <definedName name="пл" localSheetId="12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10">#REF!</definedName>
    <definedName name="плдпол" localSheetId="12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5">#REF!</definedName>
    <definedName name="плдполд" localSheetId="10">#REF!</definedName>
    <definedName name="плдполд" localSheetId="12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5">#REF!</definedName>
    <definedName name="плодолд" localSheetId="10">#REF!</definedName>
    <definedName name="плодолд" localSheetId="12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5">#REF!</definedName>
    <definedName name="Площадь" localSheetId="10">#REF!</definedName>
    <definedName name="Площадь" localSheetId="12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5">#REF!</definedName>
    <definedName name="Площадь_нелинейных_объектов" localSheetId="10">#REF!</definedName>
    <definedName name="Площадь_нелинейных_объектов" localSheetId="12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5">#REF!</definedName>
    <definedName name="Площадь_планшетов" localSheetId="10">#REF!</definedName>
    <definedName name="Площадь_планшетов" localSheetId="12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10">#REF!</definedName>
    <definedName name="плыа" localSheetId="12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5">#REF!</definedName>
    <definedName name="плю" localSheetId="10">#REF!</definedName>
    <definedName name="плю" localSheetId="12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5">#REF!</definedName>
    <definedName name="по" localSheetId="10">#REF!</definedName>
    <definedName name="по" localSheetId="12">#REF!</definedName>
    <definedName name="по">#REF!</definedName>
    <definedName name="Побв" localSheetId="12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10">#REF!</definedName>
    <definedName name="пов" localSheetId="12">#REF!</definedName>
    <definedName name="пов">#REF!</definedName>
    <definedName name="Под_напр_ВЛ" localSheetId="12">#REF!</definedName>
    <definedName name="Под_напр_ВЛ">#REF!</definedName>
    <definedName name="Под_напр_КЛ" localSheetId="12">#REF!</definedName>
    <definedName name="Под_напр_КЛ">#REF!</definedName>
    <definedName name="Подвеска_ВОЛС_на_существующих_опорах" localSheetId="12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10">#REF!</definedName>
    <definedName name="Подгон" localSheetId="12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5">#REF!</definedName>
    <definedName name="Подзаголовок" localSheetId="10">#REF!</definedName>
    <definedName name="Подзаголовок" localSheetId="12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5">#REF!</definedName>
    <definedName name="подлен" localSheetId="10">#REF!</definedName>
    <definedName name="подлен" localSheetId="12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5">#REF!</definedName>
    <definedName name="подлжддлджд" localSheetId="10">#REF!</definedName>
    <definedName name="подлжддлджд" localSheetId="12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5">#REF!</definedName>
    <definedName name="Подпись1" localSheetId="10">#REF!</definedName>
    <definedName name="Подпись1" localSheetId="12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5">#REF!</definedName>
    <definedName name="Подпись2" localSheetId="10">#REF!</definedName>
    <definedName name="Подпись2" localSheetId="12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5">#REF!</definedName>
    <definedName name="Подпись3" localSheetId="10">#REF!</definedName>
    <definedName name="Подпись3" localSheetId="12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5">#REF!</definedName>
    <definedName name="Подпись4" localSheetId="10">#REF!</definedName>
    <definedName name="Подпись4" localSheetId="12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5">#REF!</definedName>
    <definedName name="Подпись5" localSheetId="10">#REF!</definedName>
    <definedName name="Подпись5" localSheetId="12">#REF!</definedName>
    <definedName name="Подпись5">#REF!</definedName>
    <definedName name="ПодрядДолжн" localSheetId="12">#REF!</definedName>
    <definedName name="ПодрядДолжн">#REF!</definedName>
    <definedName name="ПодрядИмя" localSheetId="12">#REF!</definedName>
    <definedName name="ПодрядИмя">#REF!</definedName>
    <definedName name="Подрядчик" localSheetId="12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10">#REF!</definedName>
    <definedName name="подста" localSheetId="12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10">#REF!</definedName>
    <definedName name="Покупное_ПО" localSheetId="12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5">#REF!</definedName>
    <definedName name="Покупные" localSheetId="10">#REF!</definedName>
    <definedName name="Покупные" localSheetId="12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5">#REF!</definedName>
    <definedName name="Покупные_изделия" localSheetId="10">#REF!</definedName>
    <definedName name="Покупные_изделия" localSheetId="12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5">#REF!</definedName>
    <definedName name="полд" localSheetId="10">#REF!</definedName>
    <definedName name="полд" localSheetId="12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5">#REF!</definedName>
    <definedName name="Полевые" localSheetId="10">#REF!</definedName>
    <definedName name="Полевые" localSheetId="12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5">#REF!</definedName>
    <definedName name="попр" localSheetId="10">#REF!</definedName>
    <definedName name="попр" localSheetId="12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5">#REF!</definedName>
    <definedName name="пордолд" localSheetId="10">#REF!</definedName>
    <definedName name="пордолд" localSheetId="12">#REF!</definedName>
    <definedName name="пордолд">#REF!</definedName>
    <definedName name="Постоянная_часть_закрытых_ПС" localSheetId="12">#REF!</definedName>
    <definedName name="Постоянная_часть_закрытых_ПС">#REF!</definedName>
    <definedName name="Постоянная_часть_открытых_ПС" localSheetId="12">#REF!</definedName>
    <definedName name="Постоянная_часть_открытых_ПС">#REF!</definedName>
    <definedName name="Постоянный_отвод_земель_ВЛ" localSheetId="12">#REF!</definedName>
    <definedName name="Постоянный_отвод_земель_ВЛ">#REF!</definedName>
    <definedName name="Постоянный_отвод_земель_под_КЛ" localSheetId="12">#REF!</definedName>
    <definedName name="Постоянный_отвод_земель_под_КЛ">#REF!</definedName>
    <definedName name="ПотериНорма" localSheetId="12">#REF!</definedName>
    <definedName name="ПотериНорма">#REF!</definedName>
    <definedName name="ПотериФакт" localSheetId="12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5">#REF!</definedName>
    <definedName name="поток2" localSheetId="10">#REF!</definedName>
    <definedName name="поток2" localSheetId="12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5">#REF!</definedName>
    <definedName name="пп" localSheetId="16">#REF!</definedName>
    <definedName name="пп" localSheetId="17">#REF!</definedName>
    <definedName name="пп" localSheetId="10">#REF!</definedName>
    <definedName name="пп" localSheetId="12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5">#REF!</definedName>
    <definedName name="ппвьпр" localSheetId="10">#REF!</definedName>
    <definedName name="ппвьпр" localSheetId="12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5">#REF!</definedName>
    <definedName name="ппп" localSheetId="16">#REF!</definedName>
    <definedName name="ппп" localSheetId="17">#REF!</definedName>
    <definedName name="ппп" localSheetId="10">#REF!</definedName>
    <definedName name="ппп" localSheetId="12">#REF!</definedName>
    <definedName name="ппп" localSheetId="14">#REF!</definedName>
    <definedName name="ппп">#REF!</definedName>
    <definedName name="пппппп" localSheetId="12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10">#REF!</definedName>
    <definedName name="пппппппппппппппппппппппа" localSheetId="12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5">#REF!</definedName>
    <definedName name="ПР" localSheetId="10">#REF!</definedName>
    <definedName name="ПР" localSheetId="12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5">#REF!</definedName>
    <definedName name="правоп" localSheetId="10">#REF!</definedName>
    <definedName name="правоп" localSheetId="12">#REF!</definedName>
    <definedName name="правоп">#REF!</definedName>
    <definedName name="прайс" localSheetId="12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10">#REF!</definedName>
    <definedName name="прд" localSheetId="12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5">#REF!</definedName>
    <definedName name="прдо" localSheetId="10">#REF!</definedName>
    <definedName name="прдо" localSheetId="12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5">#REF!</definedName>
    <definedName name="прер" localSheetId="10">#REF!</definedName>
    <definedName name="прер" localSheetId="12">#REF!</definedName>
    <definedName name="прер">#REF!</definedName>
    <definedName name="приб" localSheetId="12">#REF!</definedName>
    <definedName name="приб">#REF!</definedName>
    <definedName name="прибл" localSheetId="12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10">#REF!</definedName>
    <definedName name="прибыль" localSheetId="12">#REF!</definedName>
    <definedName name="прибыль">#REF!</definedName>
    <definedName name="Прибыль_RAB" localSheetId="12">#REF!</definedName>
    <definedName name="Прибыль_RAB">#REF!</definedName>
    <definedName name="Прибыль_Масса" localSheetId="12">#REF!</definedName>
    <definedName name="Прибыль_Масса">#REF!</definedName>
    <definedName name="Прибыль_Метод" localSheetId="12">#REF!</definedName>
    <definedName name="Прибыль_Метод">#REF!</definedName>
    <definedName name="Прибыль_ПроцентОС" localSheetId="12">#REF!</definedName>
    <definedName name="Прибыль_ПроцентОС">#REF!</definedName>
    <definedName name="Прибыль_ПроцентСС" localSheetId="12">#REF!</definedName>
    <definedName name="Прибыль_ПроцентСС">#REF!</definedName>
    <definedName name="Прибыль_ФД" localSheetId="12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5">#REF!</definedName>
    <definedName name="Прикладное_ПО" localSheetId="10">#REF!</definedName>
    <definedName name="Прикладное_ПО" localSheetId="12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5">#REF!</definedName>
    <definedName name="Прилож" localSheetId="10">#REF!</definedName>
    <definedName name="Прилож" localSheetId="12">#REF!</definedName>
    <definedName name="Прилож">#REF!</definedName>
    <definedName name="прим" localSheetId="12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10">#REF!</definedName>
    <definedName name="Приморский_край" localSheetId="12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5">#REF!</definedName>
    <definedName name="Приморский_край_1" localSheetId="10">#REF!</definedName>
    <definedName name="Приморский_край_1" localSheetId="12">#REF!</definedName>
    <definedName name="Приморский_край_1">#REF!</definedName>
    <definedName name="приоб" localSheetId="12">#REF!</definedName>
    <definedName name="приоб">#REF!</definedName>
    <definedName name="приобр" localSheetId="12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10">#REF!</definedName>
    <definedName name="прл" localSheetId="12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5">#REF!</definedName>
    <definedName name="прлв" localSheetId="10">#REF!</definedName>
    <definedName name="прлв" localSheetId="12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5">#REF!</definedName>
    <definedName name="прлвпрл" localSheetId="10">#REF!</definedName>
    <definedName name="прлвпрл" localSheetId="12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5">#REF!</definedName>
    <definedName name="прлпврл" localSheetId="10">#REF!</definedName>
    <definedName name="прлпврл" localSheetId="12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5">#REF!</definedName>
    <definedName name="прлпр" localSheetId="10">#REF!</definedName>
    <definedName name="прлпр" localSheetId="12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5">#REF!</definedName>
    <definedName name="прльп" localSheetId="10">#REF!</definedName>
    <definedName name="прльп" localSheetId="12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5">#REF!</definedName>
    <definedName name="про" localSheetId="10">#REF!</definedName>
    <definedName name="про" localSheetId="12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5">#REF!</definedName>
    <definedName name="пробная" localSheetId="10">#REF!</definedName>
    <definedName name="пробная" localSheetId="12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5">#REF!</definedName>
    <definedName name="Проверил" localSheetId="10">#REF!</definedName>
    <definedName name="Проверил" localSheetId="12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5">#REF!</definedName>
    <definedName name="провпо" localSheetId="10">#REF!</definedName>
    <definedName name="провпо" localSheetId="12">#REF!</definedName>
    <definedName name="провпо">#REF!</definedName>
    <definedName name="Прогноз_Вып_пц" localSheetId="12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10">#REF!</definedName>
    <definedName name="проект" localSheetId="12">#REF!</definedName>
    <definedName name="проект">#REF!</definedName>
    <definedName name="проект2" localSheetId="12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10">#REF!</definedName>
    <definedName name="пролоддошщ" localSheetId="12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10">#REF!</definedName>
    <definedName name="Промбезоп" localSheetId="12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5">#REF!</definedName>
    <definedName name="Промышленная" localSheetId="10">#REF!</definedName>
    <definedName name="Промышленная" localSheetId="12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10">#REF!</definedName>
    <definedName name="пропр" localSheetId="12">#REF!</definedName>
    <definedName name="пропр">#REF!</definedName>
    <definedName name="пропропрспро" localSheetId="12">#REF!</definedName>
    <definedName name="пропропрспро">#REF!</definedName>
    <definedName name="Прот" localSheetId="12">#REF!</definedName>
    <definedName name="Прот">#REF!</definedName>
    <definedName name="Противоаварийная_автоматика_ПС" localSheetId="12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10">#REF!</definedName>
    <definedName name="протоколРМВК" localSheetId="12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5">#REF!</definedName>
    <definedName name="прочие" localSheetId="10">#REF!</definedName>
    <definedName name="прочие" localSheetId="12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5">#REF!</definedName>
    <definedName name="Прочие_затраты_в_базисных_ценах" localSheetId="10">#REF!</definedName>
    <definedName name="Прочие_затраты_в_базисных_ценах" localSheetId="12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10">#REF!</definedName>
    <definedName name="Прочие_работы" localSheetId="12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10">#REF!</definedName>
    <definedName name="прпр_1" localSheetId="12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5">#REF!</definedName>
    <definedName name="пртпр" localSheetId="10">#REF!</definedName>
    <definedName name="пртпр" localSheetId="12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5">#REF!</definedName>
    <definedName name="прч" localSheetId="10">#REF!</definedName>
    <definedName name="прч" localSheetId="12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5">#REF!</definedName>
    <definedName name="прь" localSheetId="10">#REF!</definedName>
    <definedName name="прь" localSheetId="12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5">#REF!</definedName>
    <definedName name="прьв" localSheetId="10">#REF!</definedName>
    <definedName name="прьв" localSheetId="12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10">#REF!</definedName>
    <definedName name="прьто" localSheetId="12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5">#REF!</definedName>
    <definedName name="пс" localSheetId="10">#REF!</definedName>
    <definedName name="пс" localSheetId="12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5">#REF!</definedName>
    <definedName name="пс40" localSheetId="10">#REF!</definedName>
    <definedName name="пс40" localSheetId="12">#REF!</definedName>
    <definedName name="пс40">#REF!</definedName>
    <definedName name="псков" localSheetId="12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10">#REF!</definedName>
    <definedName name="Псковская_область" localSheetId="12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5">#REF!</definedName>
    <definedName name="псрл" localSheetId="10">#REF!</definedName>
    <definedName name="псрл" localSheetId="12">#REF!</definedName>
    <definedName name="псрл">#REF!</definedName>
    <definedName name="пус" localSheetId="12">#REF!</definedName>
    <definedName name="пус">#REF!</definedName>
    <definedName name="пуш" localSheetId="12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10">#REF!</definedName>
    <definedName name="пшждю" localSheetId="12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5">#REF!</definedName>
    <definedName name="пьбю" localSheetId="10">#REF!</definedName>
    <definedName name="пьбю" localSheetId="12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5">#REF!</definedName>
    <definedName name="пьюию" localSheetId="10">#REF!</definedName>
    <definedName name="пьюию" localSheetId="12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5">#REF!</definedName>
    <definedName name="пятый" localSheetId="10">#REF!</definedName>
    <definedName name="пятый" localSheetId="12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5">#REF!</definedName>
    <definedName name="р" localSheetId="10">#REF!</definedName>
    <definedName name="р" localSheetId="12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5">#REF!</definedName>
    <definedName name="раб" localSheetId="10">#REF!</definedName>
    <definedName name="раб" localSheetId="12">#REF!</definedName>
    <definedName name="раб">#REF!</definedName>
    <definedName name="рабдень" localSheetId="12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10">#REF!</definedName>
    <definedName name="Работа1" localSheetId="12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5">#REF!</definedName>
    <definedName name="Работа10" localSheetId="10">#REF!</definedName>
    <definedName name="Работа10" localSheetId="12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5">#REF!</definedName>
    <definedName name="Работа11" localSheetId="10">#REF!</definedName>
    <definedName name="Работа11" localSheetId="12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5">#REF!</definedName>
    <definedName name="Работа12" localSheetId="10">#REF!</definedName>
    <definedName name="Работа12" localSheetId="12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5">#REF!</definedName>
    <definedName name="Работа13" localSheetId="10">#REF!</definedName>
    <definedName name="Работа13" localSheetId="12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5">#REF!</definedName>
    <definedName name="Работа14" localSheetId="10">#REF!</definedName>
    <definedName name="Работа14" localSheetId="12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5">#REF!</definedName>
    <definedName name="Работа15" localSheetId="10">#REF!</definedName>
    <definedName name="Работа15" localSheetId="12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5">#REF!</definedName>
    <definedName name="Работа16" localSheetId="10">#REF!</definedName>
    <definedName name="Работа16" localSheetId="12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5">#REF!</definedName>
    <definedName name="Работа17" localSheetId="10">#REF!</definedName>
    <definedName name="Работа17" localSheetId="12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5">#REF!</definedName>
    <definedName name="Работа18" localSheetId="10">#REF!</definedName>
    <definedName name="Работа18" localSheetId="12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5">#REF!</definedName>
    <definedName name="Работа19" localSheetId="10">#REF!</definedName>
    <definedName name="Работа19" localSheetId="12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5">#REF!</definedName>
    <definedName name="Работа2" localSheetId="10">#REF!</definedName>
    <definedName name="Работа2" localSheetId="12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5">#REF!</definedName>
    <definedName name="Работа20" localSheetId="10">#REF!</definedName>
    <definedName name="Работа20" localSheetId="12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5">#REF!</definedName>
    <definedName name="Работа21" localSheetId="10">#REF!</definedName>
    <definedName name="Работа21" localSheetId="12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5">#REF!</definedName>
    <definedName name="Работа22" localSheetId="10">#REF!</definedName>
    <definedName name="Работа22" localSheetId="12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5">#REF!</definedName>
    <definedName name="Работа23" localSheetId="10">#REF!</definedName>
    <definedName name="Работа23" localSheetId="12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5">#REF!</definedName>
    <definedName name="Работа24" localSheetId="10">#REF!</definedName>
    <definedName name="Работа24" localSheetId="12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5">#REF!</definedName>
    <definedName name="Работа25" localSheetId="10">#REF!</definedName>
    <definedName name="Работа25" localSheetId="12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5">#REF!</definedName>
    <definedName name="Работа26" localSheetId="10">#REF!</definedName>
    <definedName name="Работа26" localSheetId="12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5">#REF!</definedName>
    <definedName name="Работа27" localSheetId="10">#REF!</definedName>
    <definedName name="Работа27" localSheetId="12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5">#REF!</definedName>
    <definedName name="Работа28" localSheetId="10">#REF!</definedName>
    <definedName name="Работа28" localSheetId="12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5">#REF!</definedName>
    <definedName name="Работа29" localSheetId="10">#REF!</definedName>
    <definedName name="Работа29" localSheetId="12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5">#REF!</definedName>
    <definedName name="Работа3" localSheetId="10">#REF!</definedName>
    <definedName name="Работа3" localSheetId="12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5">#REF!</definedName>
    <definedName name="Работа30" localSheetId="10">#REF!</definedName>
    <definedName name="Работа30" localSheetId="12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5">#REF!</definedName>
    <definedName name="Работа31" localSheetId="10">#REF!</definedName>
    <definedName name="Работа31" localSheetId="12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5">#REF!</definedName>
    <definedName name="Работа32" localSheetId="10">#REF!</definedName>
    <definedName name="Работа32" localSheetId="12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5">#REF!</definedName>
    <definedName name="Работа33" localSheetId="10">#REF!</definedName>
    <definedName name="Работа33" localSheetId="12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5">#REF!</definedName>
    <definedName name="Работа34" localSheetId="10">#REF!</definedName>
    <definedName name="Работа34" localSheetId="12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5">#REF!</definedName>
    <definedName name="Работа35" localSheetId="10">#REF!</definedName>
    <definedName name="Работа35" localSheetId="12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5">#REF!</definedName>
    <definedName name="Работа36" localSheetId="10">#REF!</definedName>
    <definedName name="Работа36" localSheetId="12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5">#REF!</definedName>
    <definedName name="Работа37" localSheetId="10">#REF!</definedName>
    <definedName name="Работа37" localSheetId="12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5">#REF!</definedName>
    <definedName name="Работа38" localSheetId="10">#REF!</definedName>
    <definedName name="Работа38" localSheetId="12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5">#REF!</definedName>
    <definedName name="Работа39" localSheetId="10">#REF!</definedName>
    <definedName name="Работа39" localSheetId="12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5">#REF!</definedName>
    <definedName name="Работа4" localSheetId="10">#REF!</definedName>
    <definedName name="Работа4" localSheetId="12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5">#REF!</definedName>
    <definedName name="Работа40" localSheetId="10">#REF!</definedName>
    <definedName name="Работа40" localSheetId="12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5">#REF!</definedName>
    <definedName name="Работа41" localSheetId="10">#REF!</definedName>
    <definedName name="Работа41" localSheetId="12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5">#REF!</definedName>
    <definedName name="Работа42" localSheetId="10">#REF!</definedName>
    <definedName name="Работа42" localSheetId="12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5">#REF!</definedName>
    <definedName name="Работа43" localSheetId="10">#REF!</definedName>
    <definedName name="Работа43" localSheetId="12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5">#REF!</definedName>
    <definedName name="Работа44" localSheetId="10">#REF!</definedName>
    <definedName name="Работа44" localSheetId="12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5">#REF!</definedName>
    <definedName name="Работа45" localSheetId="10">#REF!</definedName>
    <definedName name="Работа45" localSheetId="12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5">#REF!</definedName>
    <definedName name="Работа46" localSheetId="10">#REF!</definedName>
    <definedName name="Работа46" localSheetId="12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5">#REF!</definedName>
    <definedName name="Работа47" localSheetId="10">#REF!</definedName>
    <definedName name="Работа47" localSheetId="12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5">#REF!</definedName>
    <definedName name="Работа48" localSheetId="10">#REF!</definedName>
    <definedName name="Работа48" localSheetId="12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5">#REF!</definedName>
    <definedName name="Работа49" localSheetId="10">#REF!</definedName>
    <definedName name="Работа49" localSheetId="12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5">#REF!</definedName>
    <definedName name="Работа5" localSheetId="10">#REF!</definedName>
    <definedName name="Работа5" localSheetId="12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5">#REF!</definedName>
    <definedName name="Работа50" localSheetId="10">#REF!</definedName>
    <definedName name="Работа50" localSheetId="12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5">#REF!</definedName>
    <definedName name="Работа51" localSheetId="10">#REF!</definedName>
    <definedName name="Работа51" localSheetId="12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5">#REF!</definedName>
    <definedName name="Работа52" localSheetId="10">#REF!</definedName>
    <definedName name="Работа52" localSheetId="12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5">#REF!</definedName>
    <definedName name="Работа53" localSheetId="10">#REF!</definedName>
    <definedName name="Работа53" localSheetId="12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5">#REF!</definedName>
    <definedName name="Работа54" localSheetId="10">#REF!</definedName>
    <definedName name="Работа54" localSheetId="12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5">#REF!</definedName>
    <definedName name="Работа55" localSheetId="10">#REF!</definedName>
    <definedName name="Работа55" localSheetId="12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5">#REF!</definedName>
    <definedName name="Работа56" localSheetId="10">#REF!</definedName>
    <definedName name="Работа56" localSheetId="12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5">#REF!</definedName>
    <definedName name="Работа57" localSheetId="10">#REF!</definedName>
    <definedName name="Работа57" localSheetId="12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5">#REF!</definedName>
    <definedName name="Работа58" localSheetId="10">#REF!</definedName>
    <definedName name="Работа58" localSheetId="12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5">#REF!</definedName>
    <definedName name="Работа59" localSheetId="10">#REF!</definedName>
    <definedName name="Работа59" localSheetId="12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5">#REF!</definedName>
    <definedName name="Работа6" localSheetId="10">#REF!</definedName>
    <definedName name="Работа6" localSheetId="12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5">#REF!</definedName>
    <definedName name="Работа60" localSheetId="10">#REF!</definedName>
    <definedName name="Работа60" localSheetId="12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5">#REF!</definedName>
    <definedName name="Работа7" localSheetId="10">#REF!</definedName>
    <definedName name="Работа7" localSheetId="12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5">#REF!</definedName>
    <definedName name="Работа8" localSheetId="10">#REF!</definedName>
    <definedName name="Работа8" localSheetId="12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5">#REF!</definedName>
    <definedName name="Работа9" localSheetId="10">#REF!</definedName>
    <definedName name="Работа9" localSheetId="12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5">#REF!</definedName>
    <definedName name="Раздел" localSheetId="10">#REF!</definedName>
    <definedName name="Раздел" localSheetId="12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5">#REF!</definedName>
    <definedName name="Разработка" localSheetId="10">#REF!</definedName>
    <definedName name="Разработка" localSheetId="12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5">#REF!</definedName>
    <definedName name="Разработка_" localSheetId="10">#REF!</definedName>
    <definedName name="Разработка_" localSheetId="12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12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10">#REF!</definedName>
    <definedName name="раоб" localSheetId="12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5">#REF!</definedName>
    <definedName name="раобароб" localSheetId="10">#REF!</definedName>
    <definedName name="раобароб" localSheetId="12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5">#REF!</definedName>
    <definedName name="раобь" localSheetId="10">#REF!</definedName>
    <definedName name="раобь" localSheetId="12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5">#REF!</definedName>
    <definedName name="раолао" localSheetId="10">#REF!</definedName>
    <definedName name="раолао" localSheetId="12">#REF!</definedName>
    <definedName name="раолао">#REF!</definedName>
    <definedName name="РасходыНаПотери" localSheetId="12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5">#REF!</definedName>
    <definedName name="расчет" localSheetId="10">#REF!</definedName>
    <definedName name="расчет" localSheetId="12">#REF!</definedName>
    <definedName name="расчет">#REF!</definedName>
    <definedName name="Расчет_реконструкции" localSheetId="12">#REF!</definedName>
    <definedName name="Расчет_реконструкции">#REF!</definedName>
    <definedName name="расчет1" localSheetId="12">#REF!</definedName>
    <definedName name="расчет1">#REF!</definedName>
    <definedName name="Расчёт1" localSheetId="12">#REF!</definedName>
    <definedName name="Расчёт1">#REF!</definedName>
    <definedName name="расш" localSheetId="12">#REF!</definedName>
    <definedName name="расш">#REF!</definedName>
    <definedName name="расш." localSheetId="12">#REF!</definedName>
    <definedName name="расш.">#REF!</definedName>
    <definedName name="Расширение_ПС" localSheetId="12">#REF!</definedName>
    <definedName name="Расширение_ПС">#REF!</definedName>
    <definedName name="Расшифровка" localSheetId="12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5">#REF!</definedName>
    <definedName name="рбтмь" localSheetId="10">#REF!</definedName>
    <definedName name="рбтмь" localSheetId="12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5">#REF!</definedName>
    <definedName name="ргл" localSheetId="10">#REF!</definedName>
    <definedName name="ргл" localSheetId="12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5">#REF!</definedName>
    <definedName name="РД" localSheetId="10">#REF!</definedName>
    <definedName name="РД" localSheetId="12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5">#REF!</definedName>
    <definedName name="рдп" localSheetId="10">#REF!</definedName>
    <definedName name="рдп" localSheetId="12">#REF!</definedName>
    <definedName name="рдп">#REF!</definedName>
    <definedName name="Реакторы" localSheetId="12">#REF!</definedName>
    <definedName name="Реакторы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10">#REF!</definedName>
    <definedName name="Регистрационный_номер_группы_строек" localSheetId="12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5">#REF!</definedName>
    <definedName name="Регистрационный_номер_локальной_сметы" localSheetId="10">#REF!</definedName>
    <definedName name="Регистрационный_номер_локальной_сметы" localSheetId="12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5">#REF!</definedName>
    <definedName name="Регистрационный_номер_объекта" localSheetId="10">#REF!</definedName>
    <definedName name="Регистрационный_номер_объекта" localSheetId="12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5">#REF!</definedName>
    <definedName name="Регистрационный_номер_объектной_сметы" localSheetId="10">#REF!</definedName>
    <definedName name="Регистрационный_номер_объектной_сметы" localSheetId="12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5">#REF!</definedName>
    <definedName name="Регистрационный_номер_очереди" localSheetId="10">#REF!</definedName>
    <definedName name="Регистрационный_номер_очереди" localSheetId="12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10">#REF!</definedName>
    <definedName name="Регистрационный_номер_пускового_комплекса" localSheetId="12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5">#REF!</definedName>
    <definedName name="Регистрационный_номер_стройки" localSheetId="10">#REF!</definedName>
    <definedName name="Регистрационный_номер_стройки" localSheetId="12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5">#REF!</definedName>
    <definedName name="регламент" localSheetId="10">#REF!</definedName>
    <definedName name="регламент" localSheetId="12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5">#REF!</definedName>
    <definedName name="Регулярная_часть" localSheetId="10">#REF!</definedName>
    <definedName name="Регулярная_часть" localSheetId="12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5">#REF!</definedName>
    <definedName name="рек" localSheetId="10">#REF!</definedName>
    <definedName name="рек" localSheetId="12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5">#REF!</definedName>
    <definedName name="Республика_Адыгея" localSheetId="10">#REF!</definedName>
    <definedName name="Республика_Адыгея" localSheetId="12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5">#REF!</definedName>
    <definedName name="Республика_Алтай" localSheetId="10">#REF!</definedName>
    <definedName name="Республика_Алтай" localSheetId="12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5">#REF!</definedName>
    <definedName name="Республика_Алтай_1" localSheetId="10">#REF!</definedName>
    <definedName name="Республика_Алтай_1" localSheetId="12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5">#REF!</definedName>
    <definedName name="Республика_Башкортостан" localSheetId="10">#REF!</definedName>
    <definedName name="Республика_Башкортостан" localSheetId="12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5">#REF!</definedName>
    <definedName name="Республика_Башкортостан_1" localSheetId="10">#REF!</definedName>
    <definedName name="Республика_Башкортостан_1" localSheetId="12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5">#REF!</definedName>
    <definedName name="Республика_Бурятия" localSheetId="10">#REF!</definedName>
    <definedName name="Республика_Бурятия" localSheetId="12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5">#REF!</definedName>
    <definedName name="Республика_Бурятия_1" localSheetId="10">#REF!</definedName>
    <definedName name="Республика_Бурятия_1" localSheetId="12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5">#REF!</definedName>
    <definedName name="Республика_Дагестан" localSheetId="10">#REF!</definedName>
    <definedName name="Республика_Дагестан" localSheetId="12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5">#REF!</definedName>
    <definedName name="Республика_Ингушетия" localSheetId="10">#REF!</definedName>
    <definedName name="Республика_Ингушетия" localSheetId="12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5">#REF!</definedName>
    <definedName name="Республика_Калмыкия" localSheetId="10">#REF!</definedName>
    <definedName name="Республика_Калмыкия" localSheetId="12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5">#REF!</definedName>
    <definedName name="Республика_Карелия" localSheetId="10">#REF!</definedName>
    <definedName name="Республика_Карелия" localSheetId="12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5">#REF!</definedName>
    <definedName name="Республика_Карелия_1" localSheetId="10">#REF!</definedName>
    <definedName name="Республика_Карелия_1" localSheetId="12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5">#REF!</definedName>
    <definedName name="Республика_Коми" localSheetId="10">#REF!</definedName>
    <definedName name="Республика_Коми" localSheetId="12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5">#REF!</definedName>
    <definedName name="Республика_Коми_1" localSheetId="10">#REF!</definedName>
    <definedName name="Республика_Коми_1" localSheetId="12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5">#REF!</definedName>
    <definedName name="Республика_Марий_Эл" localSheetId="10">#REF!</definedName>
    <definedName name="Республика_Марий_Эл" localSheetId="12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5">#REF!</definedName>
    <definedName name="Республика_Мордовия" localSheetId="10">#REF!</definedName>
    <definedName name="Республика_Мордовия" localSheetId="12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5">#REF!</definedName>
    <definedName name="Республика_Саха__Якутия" localSheetId="10">#REF!</definedName>
    <definedName name="Республика_Саха__Якутия" localSheetId="12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5">#REF!</definedName>
    <definedName name="Республика_Саха__Якутия_1" localSheetId="10">#REF!</definedName>
    <definedName name="Республика_Саха__Якутия_1" localSheetId="12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5">#REF!</definedName>
    <definedName name="Республика_Северная_Осетия___Алания" localSheetId="10">#REF!</definedName>
    <definedName name="Республика_Северная_Осетия___Алания" localSheetId="12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5">#REF!</definedName>
    <definedName name="Республика_Татарстан__Татарстан" localSheetId="10">#REF!</definedName>
    <definedName name="Республика_Татарстан__Татарстан" localSheetId="12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5">#REF!</definedName>
    <definedName name="Республика_Татарстан__Татарстан_1" localSheetId="10">#REF!</definedName>
    <definedName name="Республика_Татарстан__Татарстан_1" localSheetId="12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5">#REF!</definedName>
    <definedName name="Республика_Тыва" localSheetId="10">#REF!</definedName>
    <definedName name="Республика_Тыва" localSheetId="12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5">#REF!</definedName>
    <definedName name="Республика_Тыва_1" localSheetId="10">#REF!</definedName>
    <definedName name="Республика_Тыва_1" localSheetId="12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5">#REF!</definedName>
    <definedName name="Республика_Хакасия" localSheetId="10">#REF!</definedName>
    <definedName name="Республика_Хакасия" localSheetId="12">#REF!</definedName>
    <definedName name="Республика_Хакасия">#REF!</definedName>
    <definedName name="рига" localSheetId="12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10">#REF!</definedName>
    <definedName name="рлвро" localSheetId="12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5">#REF!</definedName>
    <definedName name="рлд" localSheetId="10">#REF!</definedName>
    <definedName name="рлд" localSheetId="12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5">#REF!</definedName>
    <definedName name="рлдг" localSheetId="10">#REF!</definedName>
    <definedName name="рлдг" localSheetId="12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5">#REF!</definedName>
    <definedName name="рнгрлш" localSheetId="10">#REF!</definedName>
    <definedName name="рнгрлш" localSheetId="12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5">#REF!</definedName>
    <definedName name="ро" localSheetId="10">#REF!</definedName>
    <definedName name="ро" localSheetId="12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5">#REF!</definedName>
    <definedName name="ровро" localSheetId="10">#REF!</definedName>
    <definedName name="ровро" localSheetId="12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5">#REF!</definedName>
    <definedName name="род" localSheetId="10">#REF!</definedName>
    <definedName name="род" localSheetId="12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5">#REF!</definedName>
    <definedName name="родарод" localSheetId="10">#REF!</definedName>
    <definedName name="родарод" localSheetId="12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5">#REF!</definedName>
    <definedName name="рож" localSheetId="10">#REF!</definedName>
    <definedName name="рож" localSheetId="12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10">#REF!</definedName>
    <definedName name="роло" localSheetId="12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5">#REF!</definedName>
    <definedName name="ролодод" localSheetId="10">#REF!</definedName>
    <definedName name="ролодод" localSheetId="12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5">#REF!</definedName>
    <definedName name="ропгнлпеглн" localSheetId="10">#REF!</definedName>
    <definedName name="ропгнлпеглн" localSheetId="12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5">#REF!</definedName>
    <definedName name="Ростовская_область" localSheetId="10">#REF!</definedName>
    <definedName name="Ростовская_область" localSheetId="12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5">#REF!</definedName>
    <definedName name="рпачрпч" localSheetId="10">#REF!</definedName>
    <definedName name="рпачрпч" localSheetId="12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5">#REF!</definedName>
    <definedName name="рпв" localSheetId="10">#REF!</definedName>
    <definedName name="рпв" localSheetId="12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5">#REF!</definedName>
    <definedName name="рплрл" localSheetId="10">#REF!</definedName>
    <definedName name="рплрл" localSheetId="12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5">#REF!</definedName>
    <definedName name="рповпр" localSheetId="10">#REF!</definedName>
    <definedName name="рповпр" localSheetId="12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5">#REF!</definedName>
    <definedName name="рповр" localSheetId="10">#REF!</definedName>
    <definedName name="рповр" localSheetId="12">#REF!</definedName>
    <definedName name="рповр">#REF!</definedName>
    <definedName name="РПР" localSheetId="12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10">#REF!</definedName>
    <definedName name="рпьрь" localSheetId="12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5">#REF!</definedName>
    <definedName name="ррр" localSheetId="10">#REF!</definedName>
    <definedName name="ррр" localSheetId="12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5">#REF!</definedName>
    <definedName name="рррр" localSheetId="10">#REF!</definedName>
    <definedName name="рррр" localSheetId="12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5">#REF!</definedName>
    <definedName name="ррюбр" localSheetId="10">#REF!</definedName>
    <definedName name="ррюбр" localSheetId="12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5">#REF!</definedName>
    <definedName name="ртип" localSheetId="10">#REF!</definedName>
    <definedName name="ртип" localSheetId="12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5">#REF!</definedName>
    <definedName name="руе" localSheetId="10">#REF!</definedName>
    <definedName name="руе" localSheetId="12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5">#REF!</definedName>
    <definedName name="Руководитель" localSheetId="10">#REF!</definedName>
    <definedName name="Руководитель" localSheetId="12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5">#REF!</definedName>
    <definedName name="ручей" localSheetId="10">#REF!</definedName>
    <definedName name="ручей" localSheetId="12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10">#REF!</definedName>
    <definedName name="Рязанская_область" localSheetId="12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5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3">{#N/A,#N/A,FALSE,"Шаблон_Спец1"}</definedName>
    <definedName name="С" localSheetId="13">{#N/A,#N/A,FALSE,"Шаблон_Спец1"}</definedName>
    <definedName name="С" localSheetId="4">{#N/A,#N/A,FALSE,"Шаблон_Спец1"}</definedName>
    <definedName name="С" localSheetId="9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10">#REF!</definedName>
    <definedName name="с1" localSheetId="12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5">#REF!</definedName>
    <definedName name="с10" localSheetId="10">#REF!</definedName>
    <definedName name="с10" localSheetId="12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5">#REF!</definedName>
    <definedName name="с2" localSheetId="10">#REF!</definedName>
    <definedName name="с2" localSheetId="12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5">#REF!</definedName>
    <definedName name="с3" localSheetId="10">#REF!</definedName>
    <definedName name="с3" localSheetId="12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5">#REF!</definedName>
    <definedName name="с4" localSheetId="10">#REF!</definedName>
    <definedName name="с4" localSheetId="12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5">#REF!</definedName>
    <definedName name="с5" localSheetId="10">#REF!</definedName>
    <definedName name="с5" localSheetId="12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5">#REF!</definedName>
    <definedName name="с6" localSheetId="10">#REF!</definedName>
    <definedName name="с6" localSheetId="12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5">#REF!</definedName>
    <definedName name="с7" localSheetId="10">#REF!</definedName>
    <definedName name="с7" localSheetId="12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5">#REF!</definedName>
    <definedName name="с8" localSheetId="10">#REF!</definedName>
    <definedName name="с8" localSheetId="12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5">#REF!</definedName>
    <definedName name="с9" localSheetId="10">#REF!</definedName>
    <definedName name="с9" localSheetId="12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5">#REF!</definedName>
    <definedName name="саа" localSheetId="10">#REF!</definedName>
    <definedName name="саа" localSheetId="12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5">#REF!</definedName>
    <definedName name="сам" localSheetId="10">#REF!</definedName>
    <definedName name="сам" localSheetId="12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5">#REF!</definedName>
    <definedName name="Самарская_область" localSheetId="10">#REF!</definedName>
    <definedName name="Самарская_область" localSheetId="12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5">#REF!</definedName>
    <definedName name="Саратовская_область" localSheetId="10">#REF!</definedName>
    <definedName name="Саратовская_область" localSheetId="12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5">#REF!</definedName>
    <definedName name="сарсвралош" localSheetId="10">#REF!</definedName>
    <definedName name="сарсвралош" localSheetId="12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5">#REF!</definedName>
    <definedName name="Сахалинская_область" localSheetId="10">#REF!</definedName>
    <definedName name="Сахалинская_область" localSheetId="12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5">#REF!</definedName>
    <definedName name="Сахалинская_область_1" localSheetId="10">#REF!</definedName>
    <definedName name="Сахалинская_область_1" localSheetId="12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10">#REF!</definedName>
    <definedName name="Свердловская_область" localSheetId="12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5">#REF!</definedName>
    <definedName name="Свердловская_область_1" localSheetId="10">#REF!</definedName>
    <definedName name="Свердловская_область_1" localSheetId="12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10">#REF!</definedName>
    <definedName name="Сводка" localSheetId="12">#REF!</definedName>
    <definedName name="Сводка">#REF!</definedName>
    <definedName name="СВсм" localSheetId="12">#REF!</definedName>
    <definedName name="СВсм">#REF!</definedName>
    <definedName name="СДП" localSheetId="12">#REF!</definedName>
    <definedName name="СДП">#REF!</definedName>
    <definedName name="се" localSheetId="12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10">#REF!</definedName>
    <definedName name="сев" localSheetId="12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5">#REF!</definedName>
    <definedName name="сег1" localSheetId="10">#REF!</definedName>
    <definedName name="сег1" localSheetId="12">#REF!</definedName>
    <definedName name="сег1">#REF!</definedName>
    <definedName name="Сегменты" localSheetId="12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10">#REF!</definedName>
    <definedName name="Сегодня" localSheetId="12">#REF!</definedName>
    <definedName name="Сегодня">#REF!</definedName>
    <definedName name="Сейсмика_зданий" localSheetId="12">#REF!</definedName>
    <definedName name="Сейсмика_зданий">#REF!</definedName>
    <definedName name="Сейсмика_линий" localSheetId="12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10">#REF!</definedName>
    <definedName name="Семь" localSheetId="12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5">#REF!</definedName>
    <definedName name="Сервис" localSheetId="10">#REF!</definedName>
    <definedName name="Сервис" localSheetId="12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10">#REF!</definedName>
    <definedName name="Сервис_Всего_1" localSheetId="12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10">#REF!</definedName>
    <definedName name="Сервисное_оборудование_1" localSheetId="12">#REF!</definedName>
    <definedName name="Сервисное_оборудование_1">#REF!</definedName>
    <definedName name="СЗИТ" localSheetId="12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10">#REF!</definedName>
    <definedName name="СлБелг" localSheetId="12">#REF!</definedName>
    <definedName name="СлБелг">#REF!</definedName>
    <definedName name="СлБуд" localSheetId="12">#REF!</definedName>
    <definedName name="СлБуд">#REF!</definedName>
    <definedName name="слон" localSheetId="12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10">#REF!</definedName>
    <definedName name="см" localSheetId="12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5">#REF!</definedName>
    <definedName name="см_конк" localSheetId="10">#REF!</definedName>
    <definedName name="см_конк" localSheetId="12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5">#REF!</definedName>
    <definedName name="см1" localSheetId="10">#REF!</definedName>
    <definedName name="см1" localSheetId="12">#REF!</definedName>
    <definedName name="см1">#REF!</definedName>
    <definedName name="См6" localSheetId="12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10">#REF!</definedName>
    <definedName name="См7" localSheetId="12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10">#REF!</definedName>
    <definedName name="смета" localSheetId="12">#REF!</definedName>
    <definedName name="смета">#REF!</definedName>
    <definedName name="Смета_2" localSheetId="12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10">#REF!</definedName>
    <definedName name="смета1" localSheetId="12">#REF!</definedName>
    <definedName name="смета1">#REF!</definedName>
    <definedName name="Смета11" localSheetId="12">#REF!</definedName>
    <definedName name="Смета11">#REF!</definedName>
    <definedName name="Смета21" localSheetId="12">#REF!</definedName>
    <definedName name="Смета21">#REF!</definedName>
    <definedName name="Смета3" localSheetId="12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10">#REF!</definedName>
    <definedName name="Сметная_стоимость_в_базисных_ценах" localSheetId="12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10">#REF!</definedName>
    <definedName name="Сметная_стоимость_по_ресурсному_расчету" localSheetId="12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5">#REF!</definedName>
    <definedName name="СМеточка" localSheetId="10">#REF!</definedName>
    <definedName name="СМеточка" localSheetId="12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5">#REF!</definedName>
    <definedName name="сми" localSheetId="10">#REF!</definedName>
    <definedName name="сми" localSheetId="12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5">#REF!</definedName>
    <definedName name="смиь" localSheetId="10">#REF!</definedName>
    <definedName name="смиь" localSheetId="12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5">#REF!</definedName>
    <definedName name="Смоленская_область" localSheetId="10">#REF!</definedName>
    <definedName name="Смоленская_область" localSheetId="12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5">#REF!</definedName>
    <definedName name="смр" localSheetId="10">#REF!</definedName>
    <definedName name="смр" localSheetId="12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5">#REF!</definedName>
    <definedName name="смт" localSheetId="10">#REF!</definedName>
    <definedName name="смт" localSheetId="12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10">#REF!</definedName>
    <definedName name="Согласование" localSheetId="12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5">#REF!</definedName>
    <definedName name="соп" localSheetId="10">#REF!</definedName>
    <definedName name="соп" localSheetId="12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5">#REF!</definedName>
    <definedName name="сос" localSheetId="10">#REF!</definedName>
    <definedName name="сос" localSheetId="12">#REF!</definedName>
    <definedName name="сос">#REF!</definedName>
    <definedName name="Составил" localSheetId="12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10">#REF!</definedName>
    <definedName name="Составитель" localSheetId="12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5">#REF!</definedName>
    <definedName name="Составитель_сметы" localSheetId="10">#REF!</definedName>
    <definedName name="Составитель_сметы" localSheetId="12">#REF!</definedName>
    <definedName name="Составитель_сметы">#REF!</definedName>
    <definedName name="СоцРасходы_АУП" localSheetId="12">#REF!</definedName>
    <definedName name="СоцРасходы_АУП">#REF!</definedName>
    <definedName name="СоцРАсходы_ПЭЭ" localSheetId="12">#REF!</definedName>
    <definedName name="СоцРАсходы_ПЭЭ">#REF!</definedName>
    <definedName name="СоцРАсходы_ТП" localSheetId="12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10">#REF!</definedName>
    <definedName name="сп2" localSheetId="12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5">#REF!</definedName>
    <definedName name="Специф1" localSheetId="10">#REF!</definedName>
    <definedName name="Специф1" localSheetId="12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5">#REF!</definedName>
    <definedName name="спио" localSheetId="10">#REF!</definedName>
    <definedName name="спио" localSheetId="12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10">#REF!</definedName>
    <definedName name="срл" localSheetId="12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5">#REF!</definedName>
    <definedName name="срлдд" localSheetId="10">#REF!</definedName>
    <definedName name="срлдд" localSheetId="12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5">#REF!</definedName>
    <definedName name="срлрл" localSheetId="10">#REF!</definedName>
    <definedName name="срлрл" localSheetId="12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5">#REF!</definedName>
    <definedName name="срьрьс" localSheetId="10">#REF!</definedName>
    <definedName name="срьрьс" localSheetId="12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5">#REF!</definedName>
    <definedName name="ссс" localSheetId="10">#REF!</definedName>
    <definedName name="ссс" localSheetId="12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5">#REF!</definedName>
    <definedName name="сссс" localSheetId="10">#REF!</definedName>
    <definedName name="сссс" localSheetId="12">#REF!</definedName>
    <definedName name="сссс">#REF!</definedName>
    <definedName name="Ст" localSheetId="12">#REF!</definedName>
    <definedName name="Ст">#REF!</definedName>
    <definedName name="СтавкаWACC" localSheetId="12">#REF!</definedName>
    <definedName name="СтавкаWACC">#REF!</definedName>
    <definedName name="СтавкаАмортизации" localSheetId="12">#REF!</definedName>
    <definedName name="СтавкаАмортизации">#REF!</definedName>
    <definedName name="СтавкаДепозитов" localSheetId="12">#REF!</definedName>
    <definedName name="СтавкаДепозитов">#REF!</definedName>
    <definedName name="СтавкаДивидендов" localSheetId="12">#REF!</definedName>
    <definedName name="СтавкаДивидендов">#REF!</definedName>
    <definedName name="СтавкаДКЗ" localSheetId="12">#REF!</definedName>
    <definedName name="СтавкаДКЗ">#REF!</definedName>
    <definedName name="СтавкаЕСН" localSheetId="12">#REF!</definedName>
    <definedName name="СтавкаЕСН">#REF!</definedName>
    <definedName name="СтавкаНДС" localSheetId="12">#REF!</definedName>
    <definedName name="СтавкаНДС">#REF!</definedName>
    <definedName name="СтавкаНП" localSheetId="12">#REF!</definedName>
    <definedName name="СтавкаНП">#REF!</definedName>
    <definedName name="СтавкаСНС" localSheetId="12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5">#REF!</definedName>
    <definedName name="Ставропольский_край" localSheetId="10">#REF!</definedName>
    <definedName name="Ставропольский_край" localSheetId="12">#REF!</definedName>
    <definedName name="Ставропольский_край">#REF!</definedName>
    <definedName name="СТАД" localSheetId="12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10">#REF!</definedName>
    <definedName name="Стадия_проектирования" localSheetId="12">#REF!</definedName>
    <definedName name="Стадия_проектирования">#REF!</definedName>
    <definedName name="Станц10" localSheetId="12">#REF!</definedName>
    <definedName name="Станц10">#REF!</definedName>
    <definedName name="СТЕП" localSheetId="12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10">#REF!</definedName>
    <definedName name="Стоимость" localSheetId="12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5">#REF!</definedName>
    <definedName name="Стоимость_Коэффициент" localSheetId="10">#REF!</definedName>
    <definedName name="Стоимость_Коэффициент" localSheetId="12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>#REF!</definedName>
    <definedName name="стороны" localSheetId="12">#REF!</definedName>
    <definedName name="стороны">#REF!</definedName>
    <definedName name="Стр10" localSheetId="12">#REF!</definedName>
    <definedName name="Стр10">#REF!</definedName>
    <definedName name="СтрАУ" localSheetId="12">#REF!</definedName>
    <definedName name="СтрАУ">#REF!</definedName>
    <definedName name="страх" localSheetId="12">#REF!</definedName>
    <definedName name="страх">#REF!</definedName>
    <definedName name="страхов" localSheetId="12">#REF!</definedName>
    <definedName name="страхов">#REF!</definedName>
    <definedName name="СтрДУ" localSheetId="12">#REF!</definedName>
    <definedName name="СтрДУ">#REF!</definedName>
    <definedName name="Стрелки" localSheetId="12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10">#REF!</definedName>
    <definedName name="Строительная_полоса" localSheetId="12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5">#REF!</definedName>
    <definedName name="Строительные_работы_в_базисных_ценах" localSheetId="10">#REF!</definedName>
    <definedName name="Строительные_работы_в_базисных_ценах" localSheetId="12">#REF!</definedName>
    <definedName name="Строительные_работы_в_базисных_ценах">#REF!</definedName>
    <definedName name="сумм" localSheetId="12">#REF!</definedName>
    <definedName name="сумм">#REF!</definedName>
    <definedName name="сумт" localSheetId="12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10">#REF!</definedName>
    <definedName name="т" localSheetId="12">#REF!</definedName>
    <definedName name="т">#REF!</definedName>
    <definedName name="Таблица_индексов" localSheetId="12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10">#REF!</definedName>
    <definedName name="Тамбовская_область" localSheetId="12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5">#REF!</definedName>
    <definedName name="Тверская_область" localSheetId="10">#REF!</definedName>
    <definedName name="Тверская_область" localSheetId="12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5">#REF!</definedName>
    <definedName name="Территориальная_поправка_к_ТЕР" localSheetId="10">#REF!</definedName>
    <definedName name="Территориальная_поправка_к_ТЕР" localSheetId="12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5">#REF!</definedName>
    <definedName name="техник" localSheetId="10">#REF!</definedName>
    <definedName name="техник" localSheetId="12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5">#REF!</definedName>
    <definedName name="технич" localSheetId="10">#REF!</definedName>
    <definedName name="технич" localSheetId="12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5">#REF!</definedName>
    <definedName name="Технический_директор" localSheetId="10">#REF!</definedName>
    <definedName name="Технический_директор" localSheetId="12">#REF!</definedName>
    <definedName name="Технический_директор">#REF!</definedName>
    <definedName name="Тип_ПС" localSheetId="12">#REF!</definedName>
    <definedName name="Тип_ПС">#REF!</definedName>
    <definedName name="титул" localSheetId="12">#REF!</definedName>
    <definedName name="титул">#REF!</definedName>
    <definedName name="ТолькоРучЛаб" localSheetId="12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10">#REF!</definedName>
    <definedName name="Томская_область" localSheetId="12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5">#REF!</definedName>
    <definedName name="Томская_область_1" localSheetId="10">#REF!</definedName>
    <definedName name="Томская_область_1" localSheetId="12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5">#REF!</definedName>
    <definedName name="топ1" localSheetId="10">#REF!</definedName>
    <definedName name="топ1" localSheetId="12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5">#REF!</definedName>
    <definedName name="топ2" localSheetId="10">#REF!</definedName>
    <definedName name="топ2" localSheetId="12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5">#REF!</definedName>
    <definedName name="топо" localSheetId="10">#REF!</definedName>
    <definedName name="топо" localSheetId="12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5">#REF!</definedName>
    <definedName name="топогр1" localSheetId="10">#REF!</definedName>
    <definedName name="топогр1" localSheetId="12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5">#REF!</definedName>
    <definedName name="топограф" localSheetId="10">#REF!</definedName>
    <definedName name="топограф" localSheetId="12">#REF!</definedName>
    <definedName name="топограф">#REF!</definedName>
    <definedName name="Трансформаторы" localSheetId="12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10">#REF!</definedName>
    <definedName name="третий" localSheetId="12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5">#REF!</definedName>
    <definedName name="третья_кат" localSheetId="10">#REF!</definedName>
    <definedName name="третья_кат" localSheetId="12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5">#REF!</definedName>
    <definedName name="трол" localSheetId="10">#REF!</definedName>
    <definedName name="трол" localSheetId="12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5">#REF!</definedName>
    <definedName name="ТС1" localSheetId="10">#REF!</definedName>
    <definedName name="ТС1" localSheetId="12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5">#REF!</definedName>
    <definedName name="ттт" localSheetId="16">#REF!</definedName>
    <definedName name="ттт" localSheetId="17">#REF!</definedName>
    <definedName name="ттт" localSheetId="10">#REF!</definedName>
    <definedName name="ттт" localSheetId="12">#REF!</definedName>
    <definedName name="ттт" localSheetId="14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5">#REF!</definedName>
    <definedName name="Тульская_область" localSheetId="10">#REF!</definedName>
    <definedName name="Тульская_область" localSheetId="12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5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3">{0,"тысячz";1,"тысячаz";2,"тысячиz";5,"тысячz"}</definedName>
    <definedName name="тыс" localSheetId="13">{0,"тысячz";1,"тысячаz";2,"тысячиz";5,"тысячz"}</definedName>
    <definedName name="тыс" localSheetId="4">{0,"тысячz";1,"тысячаz";2,"тысячиz";5,"тысячz"}</definedName>
    <definedName name="тыс" localSheetId="9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10">#REF!</definedName>
    <definedName name="тьбю" localSheetId="12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5">#REF!</definedName>
    <definedName name="тьтб" localSheetId="10">#REF!</definedName>
    <definedName name="тьтб" localSheetId="12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5">#REF!</definedName>
    <definedName name="тьюит" localSheetId="10">#REF!</definedName>
    <definedName name="тьюит" localSheetId="12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5">#REF!</definedName>
    <definedName name="Тюменская_область" localSheetId="10">#REF!</definedName>
    <definedName name="Тюменская_область" localSheetId="12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5">#REF!</definedName>
    <definedName name="Тюменская_область_1" localSheetId="10">#REF!</definedName>
    <definedName name="Тюменская_область_1" localSheetId="12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5">#REF!</definedName>
    <definedName name="у" localSheetId="10">#REF!</definedName>
    <definedName name="у" localSheetId="12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5">#REF!</definedName>
    <definedName name="убыль" localSheetId="10">#REF!</definedName>
    <definedName name="убыль" localSheetId="12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5">#REF!</definedName>
    <definedName name="уг" localSheetId="10">#REF!</definedName>
    <definedName name="уг" localSheetId="12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5">#REF!</definedName>
    <definedName name="Удмуртская_Республика" localSheetId="10">#REF!</definedName>
    <definedName name="Удмуртская_Республика" localSheetId="12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5">#REF!</definedName>
    <definedName name="Удмуртская_Республика_1" localSheetId="10">#REF!</definedName>
    <definedName name="Удмуртская_Республика_1" localSheetId="12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5">#REF!</definedName>
    <definedName name="уено" localSheetId="10">#REF!</definedName>
    <definedName name="уено" localSheetId="12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5">#REF!</definedName>
    <definedName name="уенонео" localSheetId="10">#REF!</definedName>
    <definedName name="уенонео" localSheetId="12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5">#REF!</definedName>
    <definedName name="уер" localSheetId="10">#REF!</definedName>
    <definedName name="уер" localSheetId="12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5">#REF!</definedName>
    <definedName name="уеро" localSheetId="10">#REF!</definedName>
    <definedName name="уеро" localSheetId="12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5">#REF!</definedName>
    <definedName name="уерор" localSheetId="10">#REF!</definedName>
    <definedName name="уерор" localSheetId="12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5">#REF!</definedName>
    <definedName name="ук" localSheetId="10">#REF!</definedName>
    <definedName name="ук" localSheetId="12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5">#REF!</definedName>
    <definedName name="уке" localSheetId="10">#REF!</definedName>
    <definedName name="уке" localSheetId="12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5">#REF!</definedName>
    <definedName name="укее" localSheetId="10">#REF!</definedName>
    <definedName name="укее" localSheetId="12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5">#REF!</definedName>
    <definedName name="укк_м" localSheetId="10">#REF!</definedName>
    <definedName name="укк_м" localSheetId="12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5">#REF!</definedName>
    <definedName name="укц" localSheetId="10">#REF!</definedName>
    <definedName name="укц" localSheetId="12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5">#REF!</definedName>
    <definedName name="Ульяновская_область" localSheetId="10">#REF!</definedName>
    <definedName name="Ульяновская_область" localSheetId="12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5">#REF!</definedName>
    <definedName name="уне" localSheetId="10">#REF!</definedName>
    <definedName name="уне" localSheetId="12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5">#REF!</definedName>
    <definedName name="уно" localSheetId="10">#REF!</definedName>
    <definedName name="уно" localSheetId="12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5">#REF!</definedName>
    <definedName name="уо" localSheetId="10">#REF!</definedName>
    <definedName name="уо" localSheetId="12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5">#REF!</definedName>
    <definedName name="уое" localSheetId="10">#REF!</definedName>
    <definedName name="уое" localSheetId="12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5">#REF!</definedName>
    <definedName name="упроуо" localSheetId="10">#REF!</definedName>
    <definedName name="упроуо" localSheetId="12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5">#REF!</definedName>
    <definedName name="упрт" localSheetId="10">#REF!</definedName>
    <definedName name="упрт" localSheetId="12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5">#REF!</definedName>
    <definedName name="ур" localSheetId="10">#REF!</definedName>
    <definedName name="ур" localSheetId="12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5">#REF!</definedName>
    <definedName name="уре" localSheetId="10">#REF!</definedName>
    <definedName name="уре" localSheetId="12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5">#REF!</definedName>
    <definedName name="урк" localSheetId="10">#REF!</definedName>
    <definedName name="урк" localSheetId="12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5">#REF!</definedName>
    <definedName name="урн" localSheetId="10">#REF!</definedName>
    <definedName name="урн" localSheetId="12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5">#REF!</definedName>
    <definedName name="урс" localSheetId="10">#REF!</definedName>
    <definedName name="урс" localSheetId="12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5">#REF!</definedName>
    <definedName name="урс123" localSheetId="10">#REF!</definedName>
    <definedName name="урс123" localSheetId="12">#REF!</definedName>
    <definedName name="урс123">#REF!</definedName>
    <definedName name="Условия_ВЛ" localSheetId="12">#REF!</definedName>
    <definedName name="Условия_ВЛ">#REF!</definedName>
    <definedName name="Условия_КЛ" localSheetId="12">#REF!</definedName>
    <definedName name="Условия_КЛ">#REF!</definedName>
    <definedName name="УслугиТОиР_ГС" localSheetId="12">#REF!</definedName>
    <definedName name="УслугиТОиР_ГС">#REF!</definedName>
    <definedName name="УслугиТОиР_ЭСС" localSheetId="12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5">#REF!</definedName>
    <definedName name="уу" localSheetId="10">#REF!</definedName>
    <definedName name="уу" localSheetId="12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5">#REF!</definedName>
    <definedName name="уцуц" localSheetId="10">#REF!</definedName>
    <definedName name="уцуц" localSheetId="12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5">#REF!</definedName>
    <definedName name="Участок" localSheetId="10">#REF!</definedName>
    <definedName name="Участок" localSheetId="12">#REF!</definedName>
    <definedName name="Участок">#REF!</definedName>
    <definedName name="УчестьСлияние" localSheetId="12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5">#REF!</definedName>
    <definedName name="ушщпгу" localSheetId="10">#REF!</definedName>
    <definedName name="ушщпгу" localSheetId="12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5">#REF!</definedName>
    <definedName name="ф" localSheetId="10">#REF!</definedName>
    <definedName name="ф" localSheetId="12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5">#REF!</definedName>
    <definedName name="ф1" localSheetId="10">#REF!</definedName>
    <definedName name="ф1" localSheetId="12">#REF!</definedName>
    <definedName name="ф1">#REF!</definedName>
    <definedName name="Ф10" localSheetId="12">#REF!</definedName>
    <definedName name="Ф10">#REF!</definedName>
    <definedName name="Ф100" localSheetId="12">#REF!</definedName>
    <definedName name="Ф100">#REF!</definedName>
    <definedName name="Ф2" localSheetId="12">#REF!</definedName>
    <definedName name="Ф2">#REF!</definedName>
    <definedName name="Ф5" localSheetId="12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10">#REF!</definedName>
    <definedName name="Ф5.1" localSheetId="12">#REF!</definedName>
    <definedName name="Ф5.1">#REF!</definedName>
    <definedName name="Ф51" localSheetId="12">#REF!</definedName>
    <definedName name="Ф51">#REF!</definedName>
    <definedName name="Ф6" localSheetId="12">#REF!</definedName>
    <definedName name="Ф6">#REF!</definedName>
    <definedName name="Ф7" localSheetId="12">#REF!</definedName>
    <definedName name="Ф7">#REF!</definedName>
    <definedName name="Ф8" localSheetId="12">#REF!</definedName>
    <definedName name="Ф8">#REF!</definedName>
    <definedName name="Ф9" localSheetId="12">#REF!</definedName>
    <definedName name="Ф9">#REF!</definedName>
    <definedName name="Ф90" localSheetId="12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10">#REF!</definedName>
    <definedName name="Ф91" localSheetId="12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5">#REF!</definedName>
    <definedName name="фавр" localSheetId="10">#REF!</definedName>
    <definedName name="фавр" localSheetId="12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5">#REF!</definedName>
    <definedName name="фапиаи" localSheetId="10">#REF!</definedName>
    <definedName name="фапиаи" localSheetId="12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5">#REF!</definedName>
    <definedName name="фвап" localSheetId="10">#REF!</definedName>
    <definedName name="фвап" localSheetId="12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5">#REF!</definedName>
    <definedName name="фвапив" localSheetId="10">#REF!</definedName>
    <definedName name="фвапив" localSheetId="12">#REF!</definedName>
    <definedName name="фвапив">#REF!</definedName>
    <definedName name="фед" localSheetId="12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10">#REF!</definedName>
    <definedName name="Финансирование_Y2017" localSheetId="12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5">#REF!</definedName>
    <definedName name="Финансирование_Y2018" localSheetId="10">#REF!</definedName>
    <definedName name="Финансирование_Y2018" localSheetId="12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5">#REF!</definedName>
    <definedName name="Финансирование_Y2019" localSheetId="10">#REF!</definedName>
    <definedName name="Финансирование_Y2019" localSheetId="12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5">#REF!</definedName>
    <definedName name="Финансирование_Y2020" localSheetId="10">#REF!</definedName>
    <definedName name="Финансирование_Y2020" localSheetId="12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5">#REF!</definedName>
    <definedName name="Финансирование_Y2021" localSheetId="10">#REF!</definedName>
    <definedName name="Финансирование_Y2021" localSheetId="12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5">#REF!</definedName>
    <definedName name="Финансирование_Y2022" localSheetId="10">#REF!</definedName>
    <definedName name="Финансирование_Y2022" localSheetId="12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5">#REF!</definedName>
    <definedName name="Финансирование_Y2023" localSheetId="10">#REF!</definedName>
    <definedName name="Финансирование_Y2023" localSheetId="12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5">#REF!</definedName>
    <definedName name="Финансирование_Y2024" localSheetId="10">#REF!</definedName>
    <definedName name="Финансирование_Y2024" localSheetId="12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5">#REF!</definedName>
    <definedName name="Финансирование_Y2025" localSheetId="10">#REF!</definedName>
    <definedName name="Финансирование_Y2025" localSheetId="12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5">#REF!</definedName>
    <definedName name="фнн" localSheetId="10">#REF!</definedName>
    <definedName name="фнн" localSheetId="12">#REF!</definedName>
    <definedName name="фнн">#REF!</definedName>
    <definedName name="фо_а_н_пц" localSheetId="12">#REF!</definedName>
    <definedName name="фо_а_н_пц">#REF!</definedName>
    <definedName name="фо_а_с_пц" localSheetId="12">#REF!</definedName>
    <definedName name="фо_а_с_пц">#REF!</definedName>
    <definedName name="фо_н_03" localSheetId="12">#REF!</definedName>
    <definedName name="фо_н_03">#REF!</definedName>
    <definedName name="фо_н_04" localSheetId="12">#REF!</definedName>
    <definedName name="фо_н_04">#REF!</definedName>
    <definedName name="ФОТ_АУП" localSheetId="12">#REF!</definedName>
    <definedName name="ФОТ_АУП">#REF!</definedName>
    <definedName name="ФОТ_ПЭЭ" localSheetId="12">#REF!</definedName>
    <definedName name="ФОТ_ПЭЭ">#REF!</definedName>
    <definedName name="ФОТ_ТП" localSheetId="12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10">#REF!</definedName>
    <definedName name="фукек" localSheetId="12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10">#REF!</definedName>
    <definedName name="ффггг" localSheetId="12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5">#REF!</definedName>
    <definedName name="ффф" localSheetId="16">#REF!</definedName>
    <definedName name="ффф" localSheetId="17">#REF!</definedName>
    <definedName name="ффф" localSheetId="10">#REF!</definedName>
    <definedName name="ффф" localSheetId="12">#REF!</definedName>
    <definedName name="ффф" localSheetId="14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5">#REF!</definedName>
    <definedName name="фффффф" localSheetId="10">#REF!</definedName>
    <definedName name="фффффф" localSheetId="12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5">#REF!</definedName>
    <definedName name="ффыв" localSheetId="10">#REF!</definedName>
    <definedName name="ффыв" localSheetId="12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5">#REF!</definedName>
    <definedName name="фыв" localSheetId="10">#REF!</definedName>
    <definedName name="фыв" localSheetId="12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5">#REF!</definedName>
    <definedName name="Хабаровский_край" localSheetId="10">#REF!</definedName>
    <definedName name="Хабаровский_край" localSheetId="12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5">#REF!</definedName>
    <definedName name="Хабаровский_край_1" localSheetId="10">#REF!</definedName>
    <definedName name="Хабаровский_край_1" localSheetId="12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5">#REF!</definedName>
    <definedName name="Характеристика" localSheetId="10">#REF!</definedName>
    <definedName name="Характеристика" localSheetId="12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5">#REF!</definedName>
    <definedName name="хд" localSheetId="10">#REF!</definedName>
    <definedName name="хд" localSheetId="12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5">#REF!</definedName>
    <definedName name="хх" localSheetId="16">#REF!</definedName>
    <definedName name="хх" localSheetId="17">#REF!</definedName>
    <definedName name="хх" localSheetId="10">#REF!</definedName>
    <definedName name="хх" localSheetId="12">#REF!</definedName>
    <definedName name="хх" localSheetId="14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5">#REF!</definedName>
    <definedName name="ц" localSheetId="10">#REF!</definedName>
    <definedName name="ц" localSheetId="12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5">#REF!</definedName>
    <definedName name="цакыф" localSheetId="10">#REF!</definedName>
    <definedName name="цакыф" localSheetId="12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10">#REF!</definedName>
    <definedName name="цена___0" localSheetId="12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5">#REF!</definedName>
    <definedName name="цена___0___0" localSheetId="10">#REF!</definedName>
    <definedName name="цена___0___0" localSheetId="12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5">#REF!</definedName>
    <definedName name="цена___0___0___0" localSheetId="10">#REF!</definedName>
    <definedName name="цена___0___0___0" localSheetId="12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5">#REF!</definedName>
    <definedName name="цена___0___0___0___0" localSheetId="10">#REF!</definedName>
    <definedName name="цена___0___0___0___0" localSheetId="12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5">#REF!</definedName>
    <definedName name="цена___0___0___2" localSheetId="10">#REF!</definedName>
    <definedName name="цена___0___0___2" localSheetId="12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5">#REF!</definedName>
    <definedName name="цена___0___0___3" localSheetId="10">#REF!</definedName>
    <definedName name="цена___0___0___3" localSheetId="12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5">#REF!</definedName>
    <definedName name="цена___0___0___4" localSheetId="10">#REF!</definedName>
    <definedName name="цена___0___0___4" localSheetId="12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5">#REF!</definedName>
    <definedName name="цена___0___1" localSheetId="10">#REF!</definedName>
    <definedName name="цена___0___1" localSheetId="12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5">#REF!</definedName>
    <definedName name="цена___0___10" localSheetId="10">#REF!</definedName>
    <definedName name="цена___0___10" localSheetId="12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5">#REF!</definedName>
    <definedName name="цена___0___12" localSheetId="10">#REF!</definedName>
    <definedName name="цена___0___12" localSheetId="12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5">#REF!</definedName>
    <definedName name="цена___0___2" localSheetId="10">#REF!</definedName>
    <definedName name="цена___0___2" localSheetId="12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5">#REF!</definedName>
    <definedName name="цена___0___2___0" localSheetId="10">#REF!</definedName>
    <definedName name="цена___0___2___0" localSheetId="12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5">#REF!</definedName>
    <definedName name="цена___0___3" localSheetId="10">#REF!</definedName>
    <definedName name="цена___0___3" localSheetId="12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5">#REF!</definedName>
    <definedName name="цена___0___4" localSheetId="10">#REF!</definedName>
    <definedName name="цена___0___4" localSheetId="12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5">#REF!</definedName>
    <definedName name="цена___0___5" localSheetId="10">#REF!</definedName>
    <definedName name="цена___0___5" localSheetId="12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5">#REF!</definedName>
    <definedName name="цена___0___6" localSheetId="10">#REF!</definedName>
    <definedName name="цена___0___6" localSheetId="12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5">#REF!</definedName>
    <definedName name="цена___0___8" localSheetId="10">#REF!</definedName>
    <definedName name="цена___0___8" localSheetId="12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5">#REF!</definedName>
    <definedName name="цена___1" localSheetId="10">#REF!</definedName>
    <definedName name="цена___1" localSheetId="12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5">#REF!</definedName>
    <definedName name="цена___1___0" localSheetId="10">#REF!</definedName>
    <definedName name="цена___1___0" localSheetId="12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5">#REF!</definedName>
    <definedName name="цена___10" localSheetId="10">#REF!</definedName>
    <definedName name="цена___10" localSheetId="12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10">#REF!</definedName>
    <definedName name="цена___10___0___0" localSheetId="12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5">#REF!</definedName>
    <definedName name="цена___10___1" localSheetId="10">#REF!</definedName>
    <definedName name="цена___10___1" localSheetId="12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5">#REF!</definedName>
    <definedName name="цена___10___10" localSheetId="10">#REF!</definedName>
    <definedName name="цена___10___10" localSheetId="12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5">#REF!</definedName>
    <definedName name="цена___10___12" localSheetId="10">#REF!</definedName>
    <definedName name="цена___10___12" localSheetId="12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10">#REF!</definedName>
    <definedName name="цена___11" localSheetId="12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10">#REF!</definedName>
    <definedName name="цена___11___10" localSheetId="12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5">#REF!</definedName>
    <definedName name="цена___11___2" localSheetId="10">#REF!</definedName>
    <definedName name="цена___11___2" localSheetId="12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5">#REF!</definedName>
    <definedName name="цена___11___4" localSheetId="10">#REF!</definedName>
    <definedName name="цена___11___4" localSheetId="12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5">#REF!</definedName>
    <definedName name="цена___11___6" localSheetId="10">#REF!</definedName>
    <definedName name="цена___11___6" localSheetId="12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5">#REF!</definedName>
    <definedName name="цена___11___8" localSheetId="10">#REF!</definedName>
    <definedName name="цена___11___8" localSheetId="12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10">#REF!</definedName>
    <definedName name="цена___2" localSheetId="12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5">#REF!</definedName>
    <definedName name="цена___2___0" localSheetId="10">#REF!</definedName>
    <definedName name="цена___2___0" localSheetId="12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5">#REF!</definedName>
    <definedName name="цена___2___0___0" localSheetId="10">#REF!</definedName>
    <definedName name="цена___2___0___0" localSheetId="12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5">#REF!</definedName>
    <definedName name="цена___2___0___0___0" localSheetId="10">#REF!</definedName>
    <definedName name="цена___2___0___0___0" localSheetId="12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5">#REF!</definedName>
    <definedName name="цена___2___1" localSheetId="10">#REF!</definedName>
    <definedName name="цена___2___1" localSheetId="12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5">#REF!</definedName>
    <definedName name="цена___2___10" localSheetId="10">#REF!</definedName>
    <definedName name="цена___2___10" localSheetId="12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5">#REF!</definedName>
    <definedName name="цена___2___12" localSheetId="10">#REF!</definedName>
    <definedName name="цена___2___12" localSheetId="12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5">#REF!</definedName>
    <definedName name="цена___2___2" localSheetId="10">#REF!</definedName>
    <definedName name="цена___2___2" localSheetId="12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5">#REF!</definedName>
    <definedName name="цена___2___3" localSheetId="10">#REF!</definedName>
    <definedName name="цена___2___3" localSheetId="12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5">#REF!</definedName>
    <definedName name="цена___2___4" localSheetId="10">#REF!</definedName>
    <definedName name="цена___2___4" localSheetId="12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5">#REF!</definedName>
    <definedName name="цена___2___6" localSheetId="10">#REF!</definedName>
    <definedName name="цена___2___6" localSheetId="12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5">#REF!</definedName>
    <definedName name="цена___2___8" localSheetId="10">#REF!</definedName>
    <definedName name="цена___2___8" localSheetId="12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5">#REF!</definedName>
    <definedName name="цена___3" localSheetId="10">#REF!</definedName>
    <definedName name="цена___3" localSheetId="12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5">#REF!</definedName>
    <definedName name="цена___3___0" localSheetId="10">#REF!</definedName>
    <definedName name="цена___3___0" localSheetId="12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10">#REF!</definedName>
    <definedName name="цена___3___10" localSheetId="12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5">#REF!</definedName>
    <definedName name="цена___3___2" localSheetId="10">#REF!</definedName>
    <definedName name="цена___3___2" localSheetId="12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5">#REF!</definedName>
    <definedName name="цена___3___3" localSheetId="10">#REF!</definedName>
    <definedName name="цена___3___3" localSheetId="12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5">#REF!</definedName>
    <definedName name="цена___3___4" localSheetId="10">#REF!</definedName>
    <definedName name="цена___3___4" localSheetId="12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5">#REF!</definedName>
    <definedName name="цена___3___6" localSheetId="10">#REF!</definedName>
    <definedName name="цена___3___6" localSheetId="12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5">#REF!</definedName>
    <definedName name="цена___3___8" localSheetId="10">#REF!</definedName>
    <definedName name="цена___3___8" localSheetId="12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5">#REF!</definedName>
    <definedName name="цена___4" localSheetId="10">#REF!</definedName>
    <definedName name="цена___4" localSheetId="12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10">#REF!</definedName>
    <definedName name="цена___4___0___0" localSheetId="12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5">#REF!</definedName>
    <definedName name="цена___4___0___0___0" localSheetId="10">#REF!</definedName>
    <definedName name="цена___4___0___0___0" localSheetId="12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5">#REF!</definedName>
    <definedName name="цена___4___10" localSheetId="10">#REF!</definedName>
    <definedName name="цена___4___10" localSheetId="12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5">#REF!</definedName>
    <definedName name="цена___4___12" localSheetId="10">#REF!</definedName>
    <definedName name="цена___4___12" localSheetId="12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5">#REF!</definedName>
    <definedName name="цена___4___2" localSheetId="10">#REF!</definedName>
    <definedName name="цена___4___2" localSheetId="12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5">#REF!</definedName>
    <definedName name="цена___4___3" localSheetId="10">#REF!</definedName>
    <definedName name="цена___4___3" localSheetId="12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5">#REF!</definedName>
    <definedName name="цена___4___4" localSheetId="10">#REF!</definedName>
    <definedName name="цена___4___4" localSheetId="12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5">#REF!</definedName>
    <definedName name="цена___4___6" localSheetId="10">#REF!</definedName>
    <definedName name="цена___4___6" localSheetId="12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5">#REF!</definedName>
    <definedName name="цена___4___8" localSheetId="10">#REF!</definedName>
    <definedName name="цена___4___8" localSheetId="12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10">#REF!</definedName>
    <definedName name="цена___5___0" localSheetId="12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5">#REF!</definedName>
    <definedName name="цена___5___0___0" localSheetId="10">#REF!</definedName>
    <definedName name="цена___5___0___0" localSheetId="12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5">#REF!</definedName>
    <definedName name="цена___5___0___0___0" localSheetId="10">#REF!</definedName>
    <definedName name="цена___5___0___0___0" localSheetId="12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10">#REF!</definedName>
    <definedName name="цена___6___0" localSheetId="12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5">#REF!</definedName>
    <definedName name="цена___6___0___0" localSheetId="10">#REF!</definedName>
    <definedName name="цена___6___0___0" localSheetId="12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5">#REF!</definedName>
    <definedName name="цена___6___0___0___0" localSheetId="10">#REF!</definedName>
    <definedName name="цена___6___0___0___0" localSheetId="12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5">#REF!</definedName>
    <definedName name="цена___6___1" localSheetId="10">#REF!</definedName>
    <definedName name="цена___6___1" localSheetId="12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5">#REF!</definedName>
    <definedName name="цена___6___10" localSheetId="10">#REF!</definedName>
    <definedName name="цена___6___10" localSheetId="12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5">#REF!</definedName>
    <definedName name="цена___6___12" localSheetId="10">#REF!</definedName>
    <definedName name="цена___6___12" localSheetId="12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5">#REF!</definedName>
    <definedName name="цена___6___2" localSheetId="10">#REF!</definedName>
    <definedName name="цена___6___2" localSheetId="12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5">#REF!</definedName>
    <definedName name="цена___6___4" localSheetId="10">#REF!</definedName>
    <definedName name="цена___6___4" localSheetId="12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5">#REF!</definedName>
    <definedName name="цена___6___6" localSheetId="10">#REF!</definedName>
    <definedName name="цена___6___6" localSheetId="12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5">#REF!</definedName>
    <definedName name="цена___6___8" localSheetId="10">#REF!</definedName>
    <definedName name="цена___6___8" localSheetId="12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5">#REF!</definedName>
    <definedName name="цена___7" localSheetId="10">#REF!</definedName>
    <definedName name="цена___7" localSheetId="12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5">#REF!</definedName>
    <definedName name="цена___7___0" localSheetId="10">#REF!</definedName>
    <definedName name="цена___7___0" localSheetId="12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5">#REF!</definedName>
    <definedName name="цена___7___10" localSheetId="10">#REF!</definedName>
    <definedName name="цена___7___10" localSheetId="12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5">#REF!</definedName>
    <definedName name="цена___7___2" localSheetId="10">#REF!</definedName>
    <definedName name="цена___7___2" localSheetId="12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5">#REF!</definedName>
    <definedName name="цена___7___4" localSheetId="10">#REF!</definedName>
    <definedName name="цена___7___4" localSheetId="12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5">#REF!</definedName>
    <definedName name="цена___7___6" localSheetId="10">#REF!</definedName>
    <definedName name="цена___7___6" localSheetId="12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5">#REF!</definedName>
    <definedName name="цена___7___8" localSheetId="10">#REF!</definedName>
    <definedName name="цена___7___8" localSheetId="12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5">#REF!</definedName>
    <definedName name="цена___8" localSheetId="10">#REF!</definedName>
    <definedName name="цена___8" localSheetId="12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5">#REF!</definedName>
    <definedName name="цена___8___0" localSheetId="10">#REF!</definedName>
    <definedName name="цена___8___0" localSheetId="12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5">#REF!</definedName>
    <definedName name="цена___8___0___0" localSheetId="10">#REF!</definedName>
    <definedName name="цена___8___0___0" localSheetId="12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5">#REF!</definedName>
    <definedName name="цена___8___0___0___0" localSheetId="10">#REF!</definedName>
    <definedName name="цена___8___0___0___0" localSheetId="12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5">#REF!</definedName>
    <definedName name="цена___8___1" localSheetId="10">#REF!</definedName>
    <definedName name="цена___8___1" localSheetId="12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5">#REF!</definedName>
    <definedName name="цена___8___10" localSheetId="10">#REF!</definedName>
    <definedName name="цена___8___10" localSheetId="12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5">#REF!</definedName>
    <definedName name="цена___8___12" localSheetId="10">#REF!</definedName>
    <definedName name="цена___8___12" localSheetId="12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5">#REF!</definedName>
    <definedName name="цена___8___2" localSheetId="10">#REF!</definedName>
    <definedName name="цена___8___2" localSheetId="12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5">#REF!</definedName>
    <definedName name="цена___8___4" localSheetId="10">#REF!</definedName>
    <definedName name="цена___8___4" localSheetId="12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5">#REF!</definedName>
    <definedName name="цена___8___6" localSheetId="10">#REF!</definedName>
    <definedName name="цена___8___6" localSheetId="12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5">#REF!</definedName>
    <definedName name="цена___8___8" localSheetId="10">#REF!</definedName>
    <definedName name="цена___8___8" localSheetId="12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5">#REF!</definedName>
    <definedName name="цена___9" localSheetId="10">#REF!</definedName>
    <definedName name="цена___9" localSheetId="12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5">#REF!</definedName>
    <definedName name="цена___9___0" localSheetId="10">#REF!</definedName>
    <definedName name="цена___9___0" localSheetId="12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5">#REF!</definedName>
    <definedName name="цена___9___0___0" localSheetId="10">#REF!</definedName>
    <definedName name="цена___9___0___0" localSheetId="12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5">#REF!</definedName>
    <definedName name="цена___9___0___0___0" localSheetId="10">#REF!</definedName>
    <definedName name="цена___9___0___0___0" localSheetId="12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5">#REF!</definedName>
    <definedName name="цена___9___10" localSheetId="10">#REF!</definedName>
    <definedName name="цена___9___10" localSheetId="12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5">#REF!</definedName>
    <definedName name="цена___9___2" localSheetId="10">#REF!</definedName>
    <definedName name="цена___9___2" localSheetId="12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5">#REF!</definedName>
    <definedName name="цена___9___4" localSheetId="10">#REF!</definedName>
    <definedName name="цена___9___4" localSheetId="12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5">#REF!</definedName>
    <definedName name="цена___9___6" localSheetId="10">#REF!</definedName>
    <definedName name="цена___9___6" localSheetId="12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5">#REF!</definedName>
    <definedName name="цена___9___8" localSheetId="10">#REF!</definedName>
    <definedName name="цена___9___8" localSheetId="12">#REF!</definedName>
    <definedName name="цена___9___8">#REF!</definedName>
    <definedName name="ЦенаОбслед" localSheetId="12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10">#REF!</definedName>
    <definedName name="ЦенаШурфов" localSheetId="12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5">#REF!</definedName>
    <definedName name="цук" localSheetId="10">#REF!</definedName>
    <definedName name="цук" localSheetId="12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5">#REF!</definedName>
    <definedName name="цукеп" localSheetId="10">#REF!</definedName>
    <definedName name="цукеп" localSheetId="12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5">#REF!</definedName>
    <definedName name="цукцук" localSheetId="10">#REF!</definedName>
    <definedName name="цукцук" localSheetId="12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5">#REF!</definedName>
    <definedName name="цукцукуцкцук" localSheetId="10">#REF!</definedName>
    <definedName name="цукцукуцкцук" localSheetId="12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5">#REF!</definedName>
    <definedName name="цукцукцук" localSheetId="10">#REF!</definedName>
    <definedName name="цукцукцук" localSheetId="12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5">#REF!</definedName>
    <definedName name="цфйе" localSheetId="10">#REF!</definedName>
    <definedName name="цфйе" localSheetId="12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5">#REF!</definedName>
    <definedName name="цц" localSheetId="16">#REF!</definedName>
    <definedName name="цц" localSheetId="17">#REF!</definedName>
    <definedName name="цц" localSheetId="10">#REF!</definedName>
    <definedName name="цц" localSheetId="12">#REF!</definedName>
    <definedName name="цц" localSheetId="14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5">#REF!</definedName>
    <definedName name="ццц" localSheetId="10">#REF!</definedName>
    <definedName name="ццц" localSheetId="12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5">#REF!</definedName>
    <definedName name="чапо" localSheetId="10">#REF!</definedName>
    <definedName name="чапо" localSheetId="12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5">#REF!</definedName>
    <definedName name="чапр" localSheetId="10">#REF!</definedName>
    <definedName name="чапр" localSheetId="12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5">#REF!</definedName>
    <definedName name="Части_и_главы" localSheetId="10">#REF!</definedName>
    <definedName name="Части_и_главы" localSheetId="12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5">#REF!</definedName>
    <definedName name="Челябинская_область" localSheetId="10">#REF!</definedName>
    <definedName name="Челябинская_область" localSheetId="12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5">#REF!</definedName>
    <definedName name="Челябинская_область_1" localSheetId="10">#REF!</definedName>
    <definedName name="Челябинская_область_1" localSheetId="12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5">#REF!</definedName>
    <definedName name="черт." localSheetId="10">#REF!</definedName>
    <definedName name="черт." localSheetId="12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5">#REF!</definedName>
    <definedName name="четвертый" localSheetId="10">#REF!</definedName>
    <definedName name="четвертый" localSheetId="12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5">#REF!</definedName>
    <definedName name="Чеченская_Республика" localSheetId="10">#REF!</definedName>
    <definedName name="Чеченская_Республика" localSheetId="12">#REF!</definedName>
    <definedName name="Чеченская_Республика">#REF!</definedName>
    <definedName name="Численность_АУПИА" localSheetId="12">#REF!</definedName>
    <definedName name="Численность_АУПИА">#REF!</definedName>
    <definedName name="Численность_АУПФ" localSheetId="12">#REF!</definedName>
    <definedName name="Численность_АУПФ">#REF!</definedName>
    <definedName name="Численность_ПЭЭ" localSheetId="12">#REF!</definedName>
    <definedName name="Численность_ПЭЭ">#REF!</definedName>
    <definedName name="Численность_ТП" localSheetId="12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10">#REF!</definedName>
    <definedName name="Читинская_область" localSheetId="12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5">#REF!</definedName>
    <definedName name="Читинская_область_1" localSheetId="10">#REF!</definedName>
    <definedName name="Читинская_область_1" localSheetId="12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5">#REF!</definedName>
    <definedName name="чмтчмт" localSheetId="10">#REF!</definedName>
    <definedName name="чмтчмт" localSheetId="12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5">#REF!</definedName>
    <definedName name="чмтчт" localSheetId="10">#REF!</definedName>
    <definedName name="чмтчт" localSheetId="12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5">#REF!</definedName>
    <definedName name="чс" localSheetId="10">#REF!</definedName>
    <definedName name="чс" localSheetId="12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5">#REF!</definedName>
    <definedName name="чсапр" localSheetId="10">#REF!</definedName>
    <definedName name="чсапр" localSheetId="12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5">#REF!</definedName>
    <definedName name="чсиь" localSheetId="10">#REF!</definedName>
    <definedName name="чсиь" localSheetId="12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5">#REF!</definedName>
    <definedName name="чсмт" localSheetId="10">#REF!</definedName>
    <definedName name="чсмт" localSheetId="12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5">#REF!</definedName>
    <definedName name="чстм" localSheetId="10">#REF!</definedName>
    <definedName name="чстм" localSheetId="12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5">#REF!</definedName>
    <definedName name="чт" localSheetId="10">#REF!</definedName>
    <definedName name="чт" localSheetId="12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5">#REF!</definedName>
    <definedName name="чтм" localSheetId="10">#REF!</definedName>
    <definedName name="чтм" localSheetId="12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5">#REF!</definedName>
    <definedName name="чть" localSheetId="10">#REF!</definedName>
    <definedName name="чть" localSheetId="12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5">#REF!</definedName>
    <definedName name="Чувашская_Республика___Чувашия" localSheetId="10">#REF!</definedName>
    <definedName name="Чувашская_Республика___Чувашия" localSheetId="12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5">#REF!</definedName>
    <definedName name="Чукотский_автономный_округ" localSheetId="10">#REF!</definedName>
    <definedName name="Чукотский_автономный_округ" localSheetId="12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5">#REF!</definedName>
    <definedName name="Чукотский_автономный_округ_1" localSheetId="10">#REF!</definedName>
    <definedName name="Чукотский_автономный_округ_1" localSheetId="12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5">#REF!</definedName>
    <definedName name="ш" localSheetId="10">#REF!</definedName>
    <definedName name="ш" localSheetId="12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5">#REF!</definedName>
    <definedName name="Шапка" localSheetId="10">#REF!</definedName>
    <definedName name="Шапка" localSheetId="12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5">#REF!</definedName>
    <definedName name="Шапка2" localSheetId="10">#REF!</definedName>
    <definedName name="Шапка2" localSheetId="12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5">#REF!</definedName>
    <definedName name="шгд" localSheetId="10">#REF!</definedName>
    <definedName name="шгд" localSheetId="12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5">#REF!</definedName>
    <definedName name="шдгшж" localSheetId="10">#REF!</definedName>
    <definedName name="шдгшж" localSheetId="12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5">#REF!</definedName>
    <definedName name="шестой" localSheetId="10">#REF!</definedName>
    <definedName name="шестой" localSheetId="12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5">#REF!</definedName>
    <definedName name="Шесть" localSheetId="10">#REF!</definedName>
    <definedName name="Шесть" localSheetId="12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10">#REF!</definedName>
    <definedName name="Шкафы_ТМ" localSheetId="12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5">#REF!</definedName>
    <definedName name="шоссе" localSheetId="10">#REF!</definedName>
    <definedName name="шоссе" localSheetId="12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5">#REF!</definedName>
    <definedName name="шплю" localSheetId="10">#REF!</definedName>
    <definedName name="шплю" localSheetId="12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5">#REF!</definedName>
    <definedName name="шпр" localSheetId="10">#REF!</definedName>
    <definedName name="шпр" localSheetId="12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5">#REF!</definedName>
    <definedName name="шш" localSheetId="16">#REF!</definedName>
    <definedName name="шш" localSheetId="17">#REF!</definedName>
    <definedName name="шш" localSheetId="10">#REF!</definedName>
    <definedName name="шш" localSheetId="12">#REF!</definedName>
    <definedName name="шш" localSheetId="14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5">#REF!</definedName>
    <definedName name="шшш" localSheetId="10">#REF!</definedName>
    <definedName name="шшш" localSheetId="12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5">#REF!</definedName>
    <definedName name="шщгщ9шщллщ" localSheetId="10">#REF!</definedName>
    <definedName name="шщгщ9шщллщ" localSheetId="12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5">#REF!</definedName>
    <definedName name="щжэдж" localSheetId="10">#REF!</definedName>
    <definedName name="щжэдж" localSheetId="12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5">#REF!</definedName>
    <definedName name="щшшщрг" localSheetId="10">#REF!</definedName>
    <definedName name="щшшщрг" localSheetId="12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5">#REF!</definedName>
    <definedName name="щщ" localSheetId="16">#REF!</definedName>
    <definedName name="щщ" localSheetId="17">#REF!</definedName>
    <definedName name="щщ" localSheetId="10">#REF!</definedName>
    <definedName name="щщ" localSheetId="12">#REF!</definedName>
    <definedName name="щщ" localSheetId="14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5">#REF!</definedName>
    <definedName name="ъхз" localSheetId="10">#REF!</definedName>
    <definedName name="ъхз" localSheetId="12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10">#REF!</definedName>
    <definedName name="ыа" localSheetId="12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5">#REF!</definedName>
    <definedName name="ыаоаы" localSheetId="10">#REF!</definedName>
    <definedName name="ыаоаы" localSheetId="12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5">#REF!</definedName>
    <definedName name="ыаоаыо" localSheetId="10">#REF!</definedName>
    <definedName name="ыаоаыо" localSheetId="12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5">#REF!</definedName>
    <definedName name="ыаоаып" localSheetId="10">#REF!</definedName>
    <definedName name="ыаоаып" localSheetId="12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5">#REF!</definedName>
    <definedName name="ыаоп" localSheetId="10">#REF!</definedName>
    <definedName name="ыаоп" localSheetId="12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5">#REF!</definedName>
    <definedName name="ыапо" localSheetId="10">#REF!</definedName>
    <definedName name="ыапо" localSheetId="12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5">#REF!</definedName>
    <definedName name="ыапоапоао" localSheetId="10">#REF!</definedName>
    <definedName name="ыапоапоао" localSheetId="12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5">#REF!</definedName>
    <definedName name="ыапоаыо" localSheetId="10">#REF!</definedName>
    <definedName name="ыапоаыо" localSheetId="12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5">#REF!</definedName>
    <definedName name="ыапоы" localSheetId="10">#REF!</definedName>
    <definedName name="ыапоы" localSheetId="12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5">#REF!</definedName>
    <definedName name="ыапоыа" localSheetId="10">#REF!</definedName>
    <definedName name="ыапоыа" localSheetId="12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10">#REF!</definedName>
    <definedName name="ыапраыр" localSheetId="12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5">#REF!</definedName>
    <definedName name="ыаыаы" localSheetId="10">#REF!</definedName>
    <definedName name="ыаыаы" localSheetId="12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10">#REF!</definedName>
    <definedName name="ЫВGGGGGGGGGGGGGGG" localSheetId="12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5">#REF!</definedName>
    <definedName name="ыва" localSheetId="10">#REF!</definedName>
    <definedName name="ыва" localSheetId="12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10">#REF!</definedName>
    <definedName name="ываф" localSheetId="12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5">#REF!</definedName>
    <definedName name="Ываы" localSheetId="10">#REF!</definedName>
    <definedName name="Ываы" localSheetId="12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5">#REF!</definedName>
    <definedName name="ЫВаЫа" localSheetId="10">#REF!</definedName>
    <definedName name="ЫВаЫа" localSheetId="12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5">#REF!</definedName>
    <definedName name="ЫВаЫваав" localSheetId="10">#REF!</definedName>
    <definedName name="ЫВаЫваав" localSheetId="12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5">#REF!</definedName>
    <definedName name="ывпавар" localSheetId="10">#REF!</definedName>
    <definedName name="ывпавар" localSheetId="12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10">#REF!</definedName>
    <definedName name="ыВПВП" localSheetId="12">#REF!</definedName>
    <definedName name="ыВПВП">#REF!</definedName>
    <definedName name="ывпыпвфкпа" localSheetId="12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5">#REF!</definedName>
    <definedName name="ыкен" localSheetId="10">#REF!</definedName>
    <definedName name="ыкен" localSheetId="12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5">#REF!</definedName>
    <definedName name="ыопвпо" localSheetId="10">#REF!</definedName>
    <definedName name="ыопвпо" localSheetId="12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5">#REF!</definedName>
    <definedName name="ып" localSheetId="10">#REF!</definedName>
    <definedName name="ып" localSheetId="12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5">#REF!</definedName>
    <definedName name="ыпаота" localSheetId="10">#REF!</definedName>
    <definedName name="ыпаота" localSheetId="12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5">#REF!</definedName>
    <definedName name="ыпартап" localSheetId="10">#REF!</definedName>
    <definedName name="ыпартап" localSheetId="12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5">#REF!</definedName>
    <definedName name="ыпатапт" localSheetId="10">#REF!</definedName>
    <definedName name="ыпатапт" localSheetId="12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5">#REF!</definedName>
    <definedName name="ыпми" localSheetId="10">#REF!</definedName>
    <definedName name="ыпми" localSheetId="12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5">#REF!</definedName>
    <definedName name="ыпо" localSheetId="10">#REF!</definedName>
    <definedName name="ыпо" localSheetId="12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5">#REF!</definedName>
    <definedName name="ыпоыа" localSheetId="10">#REF!</definedName>
    <definedName name="ыпоыа" localSheetId="12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5">#REF!</definedName>
    <definedName name="ыпоыапо" localSheetId="10">#REF!</definedName>
    <definedName name="ыпоыапо" localSheetId="12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5">#REF!</definedName>
    <definedName name="ыпр" localSheetId="10">#REF!</definedName>
    <definedName name="ыпр" localSheetId="12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5">#REF!</definedName>
    <definedName name="ыпрапр" localSheetId="10">#REF!</definedName>
    <definedName name="ыпрапр" localSheetId="12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10">#REF!</definedName>
    <definedName name="ыпры" localSheetId="12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5">#REF!</definedName>
    <definedName name="ырипыр" localSheetId="10">#REF!</definedName>
    <definedName name="ырипыр" localSheetId="12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5">#REF!</definedName>
    <definedName name="ырп" localSheetId="10">#REF!</definedName>
    <definedName name="ырп" localSheetId="12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5">#REF!</definedName>
    <definedName name="ыукнр" localSheetId="10">#REF!</definedName>
    <definedName name="ыукнр" localSheetId="12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5">#REF!</definedName>
    <definedName name="ыыы" localSheetId="10">#REF!</definedName>
    <definedName name="ыыы" localSheetId="12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5">#REF!</definedName>
    <definedName name="ыыыы" localSheetId="10">#REF!</definedName>
    <definedName name="ыыыы" localSheetId="12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10">#REF!</definedName>
    <definedName name="ьбюбб" localSheetId="12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5">#REF!</definedName>
    <definedName name="ьбют" localSheetId="10">#REF!</definedName>
    <definedName name="ьбют" localSheetId="12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5">#REF!</definedName>
    <definedName name="ьвпрьрп" localSheetId="10">#REF!</definedName>
    <definedName name="ьвпрьрп" localSheetId="12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5">#REF!</definedName>
    <definedName name="ьврп" localSheetId="10">#REF!</definedName>
    <definedName name="ьврп" localSheetId="12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5">#REF!</definedName>
    <definedName name="ьдолдлю" localSheetId="10">#REF!</definedName>
    <definedName name="ьдолдлю" localSheetId="12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5">#REF!</definedName>
    <definedName name="ьорл" localSheetId="10">#REF!</definedName>
    <definedName name="ьорл" localSheetId="12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5">#REF!</definedName>
    <definedName name="ьпрьп" localSheetId="10">#REF!</definedName>
    <definedName name="ьпрьп" localSheetId="12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5">#REF!</definedName>
    <definedName name="ььь" localSheetId="16">#REF!</definedName>
    <definedName name="ььь" localSheetId="17">#REF!</definedName>
    <definedName name="ььь" localSheetId="10">#REF!</definedName>
    <definedName name="ььь" localSheetId="12">#REF!</definedName>
    <definedName name="ььь" localSheetId="14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5">#REF!</definedName>
    <definedName name="э" localSheetId="16">#REF!</definedName>
    <definedName name="э" localSheetId="17">#REF!</definedName>
    <definedName name="э" localSheetId="10">#REF!</definedName>
    <definedName name="э" localSheetId="12">#REF!</definedName>
    <definedName name="э" localSheetId="14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5">#REF!</definedName>
    <definedName name="эк" localSheetId="10">#REF!</definedName>
    <definedName name="эк" localSheetId="12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5">#REF!</definedName>
    <definedName name="эк1" localSheetId="10">#REF!</definedName>
    <definedName name="эк1" localSheetId="12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5">#REF!</definedName>
    <definedName name="эко" localSheetId="10">#REF!</definedName>
    <definedName name="эко" localSheetId="12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5">#REF!</definedName>
    <definedName name="эко1" localSheetId="10">#REF!</definedName>
    <definedName name="эко1" localSheetId="12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10">#REF!</definedName>
    <definedName name="экол1" localSheetId="12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5">#REF!</definedName>
    <definedName name="экол2" localSheetId="10">#REF!</definedName>
    <definedName name="экол2" localSheetId="12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5">#REF!</definedName>
    <definedName name="Экол3" localSheetId="10">#REF!</definedName>
    <definedName name="Экол3" localSheetId="12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5">#REF!</definedName>
    <definedName name="эколог" localSheetId="10">#REF!</definedName>
    <definedName name="эколог" localSheetId="12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5">граж</definedName>
    <definedName name="ЭКСПО" localSheetId="15">граж</definedName>
    <definedName name="ЭКСПО" localSheetId="17">граж</definedName>
    <definedName name="ЭКСПО" localSheetId="3">граж</definedName>
    <definedName name="ЭКСПО" localSheetId="13">граж</definedName>
    <definedName name="ЭКСПО" localSheetId="4">граж</definedName>
    <definedName name="ЭКСПО" localSheetId="9">граж</definedName>
    <definedName name="ЭКСПО" localSheetId="10">граж</definedName>
    <definedName name="ЭКСПО" localSheetId="12">#REF!</definedName>
    <definedName name="ЭКСПО" localSheetId="14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5">граж</definedName>
    <definedName name="ЭКСПОФОРУМ" localSheetId="15">граж</definedName>
    <definedName name="ЭКСПОФОРУМ" localSheetId="17">граж</definedName>
    <definedName name="ЭКСПОФОРУМ" localSheetId="3">граж</definedName>
    <definedName name="ЭКСПОФОРУМ" localSheetId="13">граж</definedName>
    <definedName name="ЭКСПОФОРУМ" localSheetId="4">граж</definedName>
    <definedName name="ЭКСПОФОРУМ" localSheetId="9">граж</definedName>
    <definedName name="ЭКСПОФОРУМ" localSheetId="10">граж</definedName>
    <definedName name="ЭКСПОФОРУМ" localSheetId="12">#REF!</definedName>
    <definedName name="ЭКСПОФОРУМ" localSheetId="14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10">#REF!</definedName>
    <definedName name="экт" localSheetId="12">#REF!</definedName>
    <definedName name="экт">#REF!</definedName>
    <definedName name="электроэнер" localSheetId="12">#REF!</definedName>
    <definedName name="электроэнер">#REF!</definedName>
    <definedName name="электроэнергия" localSheetId="12">#REF!</definedName>
    <definedName name="электроэнергия">#REF!</definedName>
    <definedName name="ЭлеСи" localSheetId="12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10">#REF!</definedName>
    <definedName name="ЭлеСи_1" localSheetId="12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5">#REF!</definedName>
    <definedName name="элрасч" localSheetId="10">#REF!</definedName>
    <definedName name="элрасч" localSheetId="12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5">#REF!</definedName>
    <definedName name="ЭЛСИ_Т" localSheetId="10">#REF!</definedName>
    <definedName name="ЭЛСИ_Т" localSheetId="12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10">#REF!</definedName>
    <definedName name="юдшншджгп" localSheetId="12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5">#REF!</definedName>
    <definedName name="ЮФУ" localSheetId="10">#REF!</definedName>
    <definedName name="ЮФУ" localSheetId="12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5">#REF!</definedName>
    <definedName name="ЮФУ2" localSheetId="10">#REF!</definedName>
    <definedName name="ЮФУ2" localSheetId="12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5">#REF!</definedName>
    <definedName name="юююю" localSheetId="16">#REF!</definedName>
    <definedName name="юююю" localSheetId="17">#REF!</definedName>
    <definedName name="юююю" localSheetId="10">#REF!</definedName>
    <definedName name="юююю" localSheetId="12">#REF!</definedName>
    <definedName name="юююю" localSheetId="14">#REF!</definedName>
    <definedName name="юююю">#REF!</definedName>
    <definedName name="я" localSheetId="12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10">#REF!</definedName>
    <definedName name="яапт" localSheetId="12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5">#REF!</definedName>
    <definedName name="яапяяяя" localSheetId="10">#REF!</definedName>
    <definedName name="яапяяяя" localSheetId="12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5">#REF!</definedName>
    <definedName name="явапяап" localSheetId="10">#REF!</definedName>
    <definedName name="явапяап" localSheetId="12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5">#REF!</definedName>
    <definedName name="явапявп" localSheetId="10">#REF!</definedName>
    <definedName name="явапявп" localSheetId="12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5">#REF!</definedName>
    <definedName name="явар" localSheetId="10">#REF!</definedName>
    <definedName name="явар" localSheetId="12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5">#REF!</definedName>
    <definedName name="яваряра" localSheetId="10">#REF!</definedName>
    <definedName name="яваряра" localSheetId="12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5">#REF!</definedName>
    <definedName name="ярая" localSheetId="10">#REF!</definedName>
    <definedName name="ярая" localSheetId="12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5">#REF!</definedName>
    <definedName name="яраяраря" localSheetId="10">#REF!</definedName>
    <definedName name="яраяраря" localSheetId="12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5">#REF!</definedName>
    <definedName name="яроптап" localSheetId="10">#REF!</definedName>
    <definedName name="яроптап" localSheetId="12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5">#REF!</definedName>
    <definedName name="Ярославская_область" localSheetId="10">#REF!</definedName>
    <definedName name="Ярославская_область" localSheetId="12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D11" i="13"/>
  <c r="C11" i="13"/>
  <c r="D5" i="13"/>
  <c r="G14" i="12"/>
  <c r="G13" i="12"/>
  <c r="G12" i="12"/>
  <c r="F12" i="12"/>
  <c r="E12" i="12"/>
  <c r="D12" i="12"/>
  <c r="J65" i="11"/>
  <c r="G65" i="11"/>
  <c r="J64" i="11"/>
  <c r="G64" i="11"/>
  <c r="J63" i="11"/>
  <c r="G63" i="11"/>
  <c r="J62" i="11"/>
  <c r="D62" i="11"/>
  <c r="J61" i="11"/>
  <c r="D61" i="11"/>
  <c r="J60" i="11"/>
  <c r="G60" i="11"/>
  <c r="J59" i="11"/>
  <c r="G59" i="11"/>
  <c r="J58" i="11"/>
  <c r="H58" i="11"/>
  <c r="G58" i="11"/>
  <c r="J57" i="11"/>
  <c r="I57" i="11"/>
  <c r="H57" i="11"/>
  <c r="G57" i="11"/>
  <c r="J56" i="11"/>
  <c r="I56" i="11"/>
  <c r="H56" i="11"/>
  <c r="G56" i="11"/>
  <c r="J55" i="11"/>
  <c r="I55" i="11"/>
  <c r="H55" i="11"/>
  <c r="G55" i="11"/>
  <c r="J54" i="11"/>
  <c r="I54" i="11"/>
  <c r="H54" i="11"/>
  <c r="G54" i="11"/>
  <c r="J53" i="11"/>
  <c r="I53" i="11"/>
  <c r="H53" i="11"/>
  <c r="G53" i="11"/>
  <c r="J52" i="11"/>
  <c r="I52" i="11"/>
  <c r="H52" i="11"/>
  <c r="G52" i="11"/>
  <c r="J51" i="11"/>
  <c r="I51" i="11"/>
  <c r="H51" i="11"/>
  <c r="G51" i="11"/>
  <c r="J50" i="11"/>
  <c r="I50" i="11"/>
  <c r="H50" i="11"/>
  <c r="G50" i="11"/>
  <c r="J49" i="11"/>
  <c r="I49" i="11"/>
  <c r="H49" i="11"/>
  <c r="G49" i="11"/>
  <c r="J48" i="11"/>
  <c r="I48" i="11"/>
  <c r="H48" i="11"/>
  <c r="G48" i="11"/>
  <c r="J47" i="11"/>
  <c r="I47" i="11"/>
  <c r="H47" i="11"/>
  <c r="G47" i="11"/>
  <c r="J46" i="11"/>
  <c r="I46" i="11"/>
  <c r="H46" i="11"/>
  <c r="G46" i="11"/>
  <c r="J45" i="11"/>
  <c r="I45" i="11"/>
  <c r="H45" i="11"/>
  <c r="G45" i="11"/>
  <c r="J44" i="11"/>
  <c r="I44" i="11"/>
  <c r="H44" i="11"/>
  <c r="G44" i="11"/>
  <c r="J43" i="11"/>
  <c r="H43" i="11"/>
  <c r="G43" i="11"/>
  <c r="J42" i="11"/>
  <c r="I42" i="11"/>
  <c r="H42" i="11"/>
  <c r="G42" i="11"/>
  <c r="J41" i="11"/>
  <c r="I41" i="11"/>
  <c r="H41" i="11"/>
  <c r="G41" i="11"/>
  <c r="J40" i="11"/>
  <c r="I40" i="11"/>
  <c r="H40" i="11"/>
  <c r="G40" i="11"/>
  <c r="J39" i="11"/>
  <c r="I39" i="11"/>
  <c r="H39" i="11"/>
  <c r="G39" i="11"/>
  <c r="J36" i="11"/>
  <c r="G36" i="11"/>
  <c r="J35" i="11"/>
  <c r="H35" i="11"/>
  <c r="G35" i="11"/>
  <c r="H34" i="11"/>
  <c r="J33" i="11"/>
  <c r="H33" i="11"/>
  <c r="G33" i="11"/>
  <c r="J32" i="11"/>
  <c r="H32" i="11"/>
  <c r="G32" i="11"/>
  <c r="F32" i="11"/>
  <c r="J29" i="11"/>
  <c r="G29" i="11"/>
  <c r="J28" i="11"/>
  <c r="H28" i="11"/>
  <c r="G28" i="11"/>
  <c r="J27" i="11"/>
  <c r="I27" i="11"/>
  <c r="H27" i="11"/>
  <c r="G27" i="11"/>
  <c r="J26" i="11"/>
  <c r="I26" i="11"/>
  <c r="H26" i="11"/>
  <c r="G26" i="11"/>
  <c r="J25" i="11"/>
  <c r="I25" i="11"/>
  <c r="H25" i="11"/>
  <c r="G25" i="11"/>
  <c r="J24" i="11"/>
  <c r="I24" i="11"/>
  <c r="H24" i="11"/>
  <c r="G24" i="11"/>
  <c r="J23" i="11"/>
  <c r="I23" i="11"/>
  <c r="H23" i="11"/>
  <c r="G23" i="11"/>
  <c r="J22" i="11"/>
  <c r="I22" i="11"/>
  <c r="H22" i="11"/>
  <c r="G22" i="11"/>
  <c r="J21" i="11"/>
  <c r="H21" i="11"/>
  <c r="G21" i="11"/>
  <c r="J20" i="11"/>
  <c r="I20" i="11"/>
  <c r="H20" i="11"/>
  <c r="G20" i="11"/>
  <c r="J19" i="11"/>
  <c r="I19" i="11"/>
  <c r="H19" i="11"/>
  <c r="G19" i="11"/>
  <c r="J16" i="11"/>
  <c r="I16" i="11"/>
  <c r="F16" i="11"/>
  <c r="J14" i="11"/>
  <c r="G14" i="11"/>
  <c r="E14" i="11"/>
  <c r="J13" i="11"/>
  <c r="I13" i="11"/>
  <c r="H13" i="11"/>
  <c r="E13" i="11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E33" i="10"/>
  <c r="C33" i="10"/>
  <c r="E32" i="10"/>
  <c r="C32" i="10"/>
  <c r="E31" i="10"/>
  <c r="E30" i="10"/>
  <c r="C30" i="10"/>
  <c r="E29" i="10"/>
  <c r="C29" i="10"/>
  <c r="E27" i="10"/>
  <c r="C27" i="10"/>
  <c r="E26" i="10"/>
  <c r="C26" i="10"/>
  <c r="E25" i="10"/>
  <c r="C25" i="10"/>
  <c r="E24" i="10"/>
  <c r="D24" i="10"/>
  <c r="C24" i="10"/>
  <c r="C23" i="10"/>
  <c r="E22" i="10"/>
  <c r="D22" i="10"/>
  <c r="C22" i="10"/>
  <c r="C21" i="10"/>
  <c r="E20" i="10"/>
  <c r="D20" i="10"/>
  <c r="C20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4" i="9"/>
  <c r="H13" i="9"/>
  <c r="H12" i="9"/>
  <c r="F12" i="9"/>
  <c r="J14" i="8"/>
  <c r="I14" i="8"/>
  <c r="H14" i="8"/>
  <c r="G14" i="8"/>
  <c r="J13" i="8"/>
  <c r="I13" i="8"/>
  <c r="H13" i="8"/>
  <c r="G13" i="8"/>
  <c r="J12" i="8"/>
  <c r="I12" i="8"/>
  <c r="H12" i="8"/>
  <c r="G12" i="8"/>
  <c r="B7" i="8"/>
  <c r="B6" i="8"/>
  <c r="D23" i="7"/>
  <c r="D22" i="7"/>
  <c r="D20" i="7"/>
  <c r="D19" i="7"/>
  <c r="D16" i="7"/>
  <c r="B36" i="6"/>
  <c r="D35" i="6"/>
  <c r="B35" i="6"/>
  <c r="D34" i="6"/>
  <c r="B34" i="6"/>
  <c r="D33" i="6"/>
  <c r="B33" i="6"/>
  <c r="D32" i="6"/>
  <c r="B32" i="6"/>
  <c r="D30" i="6"/>
  <c r="B30" i="6"/>
  <c r="D28" i="6"/>
  <c r="B28" i="6"/>
  <c r="D27" i="6"/>
  <c r="B27" i="6"/>
  <c r="D26" i="6"/>
  <c r="B26" i="6"/>
  <c r="D24" i="6"/>
  <c r="B24" i="6"/>
  <c r="D23" i="6"/>
  <c r="B23" i="6"/>
  <c r="D22" i="6"/>
  <c r="B22" i="6"/>
  <c r="D21" i="6"/>
  <c r="C21" i="6"/>
  <c r="B21" i="6"/>
  <c r="B20" i="6"/>
  <c r="D19" i="6"/>
  <c r="C19" i="6"/>
  <c r="B19" i="6"/>
  <c r="B18" i="6"/>
  <c r="D17" i="6"/>
  <c r="C17" i="6"/>
  <c r="B17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A4" i="6"/>
  <c r="A2" i="6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<sst xmlns="http://schemas.openxmlformats.org/spreadsheetml/2006/main" count="789" uniqueCount="468">
  <si>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</si>
  <si>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</si>
  <si>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</si>
  <si>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</si>
  <si>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</si>
  <si>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</si>
  <si>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</si>
  <si>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</si>
  <si>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</si>
  <si>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</si>
  <si>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</si>
  <si>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</si>
  <si>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</si>
  <si>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</si>
  <si>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</si>
  <si>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</si>
  <si>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</si>
  <si>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</si>
  <si>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</si>
  <si>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</si>
  <si>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</si>
  <si>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</si>
  <si>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</si>
  <si>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</si>
  <si>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</si>
  <si>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</si>
  <si>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</si>
  <si>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</si>
  <si>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</si>
  <si>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</si>
  <si>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</si>
  <si>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</si>
  <si>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</si>
  <si>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</si>
  <si>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</si>
  <si>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</si>
  <si>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</si>
  <si>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</si>
  <si>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</si>
  <si>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</si>
  <si>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</si>
  <si>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</si>
  <si>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</si>
  <si>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</si>
  <si>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</si>
  <si>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</si>
  <si>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</si>
  <si>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</si>
  <si>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ТН (до трех вторичных обмоток) на три фазы с устройством фундамента напряжение 6-15 кВ</t>
  </si>
  <si>
    <t>Сопоставимый уровень цен: 01.01.2000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</si>
  <si>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</si>
  <si>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</si>
  <si>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</si>
  <si>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</si>
  <si>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Бугры (МЭС Центра)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</si>
  <si>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</si>
  <si>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</si>
  <si>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</si>
  <si>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</si>
  <si>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</si>
  <si>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Трансформатор - 1 компл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</si>
  <si>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</si>
  <si>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Измерительный, одноступенчатый, масляный трансформатор марки НТМИ-10 УХЛ1 с устройством ж/б фундамента
Шкаф защит ШЗН-1Б-73 УХЛ1 - 1 шт.
Ящик АВР цепей напряжения ЯАВР2.1-АСКУЭ-220В - 1 шт.
Ящик цепей напряжения ЯЗН-11-АСКУЭ - 1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</si>
  <si>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</si>
  <si>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</si>
  <si>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</si>
  <si>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</si>
  <si>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</si>
  <si>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</si>
  <si>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</si>
  <si>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</si>
  <si>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</si>
  <si>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</si>
  <si>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01.01.2000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</si>
  <si>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</si>
  <si>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</si>
  <si>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</si>
  <si>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</si>
  <si>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</si>
  <si>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</si>
  <si>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</si>
  <si>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</si>
  <si>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</si>
  <si>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</si>
  <si>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</si>
  <si>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</si>
  <si>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</si>
  <si>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</si>
  <si>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</si>
  <si>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</si>
  <si>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</si>
  <si>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</si>
  <si>
    <t>Всего по объекту:</t>
  </si>
  <si>
    <t>Всего по объекту в сопоставимом уровне цен __кв. 20__г:</t>
  </si>
  <si>
    <r>
      <t xml:space="preserve">Составил </t>
    </r>
    <r>
      <rPr>
        <u/>
        <sz val="10"/>
        <color rgb="FF000000"/>
        <rFont val="Arial"/>
      </rPr>
      <t>______________________    Е. М. Добровольская</t>
    </r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</si>
  <si>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</si>
  <si>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</si>
  <si>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</si>
  <si>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</si>
  <si>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</si>
  <si>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</si>
  <si>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</si>
  <si>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</si>
  <si>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</si>
  <si>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</si>
  <si>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</si>
  <si>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</si>
  <si>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</si>
  <si>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</si>
  <si>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</si>
  <si>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</si>
  <si>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</si>
  <si>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</si>
  <si>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</si>
  <si>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</si>
  <si>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</si>
  <si>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</si>
  <si>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</si>
  <si>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</si>
  <si>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</si>
  <si>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</si>
  <si>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</si>
  <si>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</si>
  <si>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</si>
  <si>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</si>
  <si>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</si>
  <si>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</si>
  <si>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</si>
  <si>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</si>
  <si>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</si>
  <si>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</si>
  <si>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Наименование разрабатываемого показателя УНЦ - Разъединитель на три полюса без устройства фундамента напряжение 6-15 кВ</t>
  </si>
  <si>
    <t>Сопоставимый уровень цен: сентябрь 2016 г.</t>
  </si>
  <si>
    <t>Единица измерения  — 1 ед.</t>
  </si>
  <si>
    <t xml:space="preserve">Объект-представитель </t>
  </si>
  <si>
    <t>Коплексная реконструкция ПС №2 Красково (ЮЭС)</t>
  </si>
  <si>
    <t>Разъединитель трехполюсный, наружной установки с двумя заземляющими ножами Uном=35 кВ Iном.=3150 А, Iоткл.=40 кА с электродвигательными приводами для главных и заземляющих ножей РГП.2-35.II/3150-40 УХЛ1 - 4компл</t>
  </si>
  <si>
    <t>сентябрь 2016 г.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</si>
  <si>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</si>
  <si>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</si>
  <si>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>Сметная стоимость в уровне цен сентябрь 2016 г., тыс. руб.</t>
  </si>
  <si>
    <t xml:space="preserve"> 02-01-03 э</t>
  </si>
  <si>
    <t>ОРУ 10 кВ. Электротехнические решения</t>
  </si>
  <si>
    <t>Всего по объекту в сопоставимом уровне цен сентябрь 2016г:</t>
  </si>
  <si>
    <t xml:space="preserve">Приложение № 3 </t>
  </si>
  <si>
    <t>Объектная ресурсная ведомость</t>
  </si>
  <si>
    <t>Наименование разрабатываемого показателя УНЦ — Разъединитель на три полюса без устройства фундамента напряжение 6-15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</si>
  <si>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</si>
  <si>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</si>
  <si>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</si>
  <si>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</si>
  <si>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</si>
  <si>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</si>
  <si>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</si>
  <si>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</si>
  <si>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</si>
  <si>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</si>
  <si>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</t>
  </si>
  <si>
    <t>1-4-0</t>
  </si>
  <si>
    <t>Затраты труда рабочих (средний разряд работы 4,0)</t>
  </si>
  <si>
    <t>чел.час</t>
  </si>
  <si>
    <t>Затраты труда машинистов</t>
  </si>
  <si>
    <t>2</t>
  </si>
  <si>
    <t>Машины и механизмы</t>
  </si>
  <si>
    <t>3</t>
  </si>
  <si>
    <t>91.05.05-015</t>
  </si>
  <si>
    <t>Краны на автомобильном ходу, грузоподъемность 16 т</t>
  </si>
  <si>
    <t>маш.час</t>
  </si>
  <si>
    <t>4</t>
  </si>
  <si>
    <t>91.06.06-042</t>
  </si>
  <si>
    <t>Подъемники гидравлические, высота подъема 10 м</t>
  </si>
  <si>
    <t>5</t>
  </si>
  <si>
    <t>91.14.02-001</t>
  </si>
  <si>
    <t>Автомобили бортовые, грузоподъемность до 5 т</t>
  </si>
  <si>
    <t>6</t>
  </si>
  <si>
    <t>91.17.04-233</t>
  </si>
  <si>
    <t>Установки для сварки ручной дуговой (постоянного тока)</t>
  </si>
  <si>
    <t>7</t>
  </si>
  <si>
    <t>91.17.04-036</t>
  </si>
  <si>
    <t>Агрегаты сварочные передвижные с дизельным двигателем, номинальный сварочный ток 250-400 А</t>
  </si>
  <si>
    <t>8</t>
  </si>
  <si>
    <t>91.06.03-061</t>
  </si>
  <si>
    <t>Лебедки электрические тяговым усилием до 12,26 кН (1,25 т)</t>
  </si>
  <si>
    <t>9</t>
  </si>
  <si>
    <t>91.06.01-003</t>
  </si>
  <si>
    <t>Домкраты гидравлические, грузоподъемность 63-100 т</t>
  </si>
  <si>
    <t>10</t>
  </si>
  <si>
    <t>91.14.02-002</t>
  </si>
  <si>
    <t>Автомобили бортовые, грузоподъемность до 8 т</t>
  </si>
  <si>
    <t>11</t>
  </si>
  <si>
    <t>Прайс из СД ОП</t>
  </si>
  <si>
    <t xml:space="preserve">Разъединитель трехполюсный 10 кВ, 630 А, 20 кА </t>
  </si>
  <si>
    <t>шт.</t>
  </si>
  <si>
    <t>Материалы</t>
  </si>
  <si>
    <t>12</t>
  </si>
  <si>
    <t>22.2.02.07-0003</t>
  </si>
  <si>
    <t>Конструкции стальные порталов ОРУ</t>
  </si>
  <si>
    <t>т</t>
  </si>
  <si>
    <t>13</t>
  </si>
  <si>
    <t>07.2.07.13-0211</t>
  </si>
  <si>
    <t>Тяги, распорки, связи, стойки стальные оцинкованные</t>
  </si>
  <si>
    <t>14</t>
  </si>
  <si>
    <t>20.1.01.02-0066</t>
  </si>
  <si>
    <t>Зажим аппаратный прессуемый: А4А-300-2</t>
  </si>
  <si>
    <t>100 шт</t>
  </si>
  <si>
    <t>15</t>
  </si>
  <si>
    <t>21.2.01.02-0094</t>
  </si>
  <si>
    <t>Провод неизолированный для воздушных линий электропередачи АС 300/39</t>
  </si>
  <si>
    <t>16</t>
  </si>
  <si>
    <t>21.1.06.09-0177</t>
  </si>
  <si>
    <t>Кабель силовой с медными жилами ВВГнг(A)-LS 5х4-660</t>
  </si>
  <si>
    <t>1000 м</t>
  </si>
  <si>
    <t>17</t>
  </si>
  <si>
    <t>21.1.08.03-0693</t>
  </si>
  <si>
    <t>Кабель контрольный КВВГЭнг-LS 4х1,5</t>
  </si>
  <si>
    <t>18</t>
  </si>
  <si>
    <t>08.3.07.01-0076</t>
  </si>
  <si>
    <t>Прокат полосовой, горячекатаный, марка стали Ст3сп, ширина 50-200 мм, толщина 4-5 мм</t>
  </si>
  <si>
    <t>19</t>
  </si>
  <si>
    <t>14.4.02.09-0001</t>
  </si>
  <si>
    <t>Краска</t>
  </si>
  <si>
    <t>кг</t>
  </si>
  <si>
    <t>20</t>
  </si>
  <si>
    <t>01.7.11.07-0034</t>
  </si>
  <si>
    <t>Электроды сварочные Э42А, диаметр 4 мм</t>
  </si>
  <si>
    <t>21</t>
  </si>
  <si>
    <t>01.7.11.07-0032</t>
  </si>
  <si>
    <t>Электроды сварочные Э42, диаметр 4 мм</t>
  </si>
  <si>
    <t>22</t>
  </si>
  <si>
    <t>01.7.15.03-0042</t>
  </si>
  <si>
    <t>Болты с гайками и шайбами строительные</t>
  </si>
  <si>
    <t>23</t>
  </si>
  <si>
    <t>01.3.01.06-0050</t>
  </si>
  <si>
    <t>Смазка универсальная тугоплавкая УТ (консталин жировой)</t>
  </si>
  <si>
    <t>24</t>
  </si>
  <si>
    <t>999-9950</t>
  </si>
  <si>
    <t>Вспомогательные ненормируемые ресурсы (2% от Оплаты труда рабочих)</t>
  </si>
  <si>
    <t>руб</t>
  </si>
  <si>
    <t>25</t>
  </si>
  <si>
    <t>01.7.20.08-0031</t>
  </si>
  <si>
    <t>Бязь суровая</t>
  </si>
  <si>
    <t>10 м2</t>
  </si>
  <si>
    <t>26</t>
  </si>
  <si>
    <t>10.3.02.03-0011</t>
  </si>
  <si>
    <t>Припои оловянно-свинцовые бессурьмянистые, марка ПОС30</t>
  </si>
  <si>
    <t>27</t>
  </si>
  <si>
    <t>14.4.03.03-0002</t>
  </si>
  <si>
    <t>Лак битумный БТ-123</t>
  </si>
  <si>
    <t>28</t>
  </si>
  <si>
    <t>01.7.06.07-0002</t>
  </si>
  <si>
    <t>Лента монтажная, тип ЛМ-5</t>
  </si>
  <si>
    <t>10 м</t>
  </si>
  <si>
    <t>29</t>
  </si>
  <si>
    <t>01.7.15.14-0165</t>
  </si>
  <si>
    <t>Шурупы с полукруглой головкой 4х40 мм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</si>
  <si>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</si>
  <si>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</si>
  <si>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</si>
  <si>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</si>
  <si>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</si>
  <si>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</si>
  <si>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</si>
  <si>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</si>
  <si>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</si>
  <si>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</si>
  <si>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</si>
  <si>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</si>
  <si>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</si>
  <si>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</si>
  <si>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</si>
  <si>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</si>
  <si>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</si>
  <si>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</si>
  <si>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Разъединитель на три полюса без устройства фундамента напряжение 6-15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</si>
  <si>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</si>
  <si>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</si>
  <si>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</si>
  <si>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</si>
  <si>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</si>
  <si>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</si>
  <si>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чел.-ч.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</si>
  <si>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</si>
  <si>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</si>
  <si>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</si>
  <si>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</si>
  <si>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</si>
  <si>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</si>
  <si>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БЦ.61.66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</si>
  <si>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</si>
  <si>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</si>
  <si>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</si>
  <si>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</si>
  <si>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 xml:space="preserve">Материалы </t>
    </r>
    <r>
      <rPr>
        <i/>
        <sz val="10"/>
        <color rgb="FF00B05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</si>
  <si>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</si>
  <si>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</si>
  <si>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</si>
  <si>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</si>
  <si>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</si>
  <si>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</si>
  <si>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</si>
  <si>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</si>
  <si>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</si>
  <si>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</si>
  <si>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</si>
  <si>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</si>
  <si>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</si>
  <si>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</si>
  <si>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</si>
  <si>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</si>
  <si>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</si>
  <si>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</si>
  <si>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</si>
  <si>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</si>
  <si>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</si>
  <si>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</si>
  <si>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И10-06-1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</si>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</sst>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</numFmts>
  <fonts count="35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Calibri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0"/>
      <color rgb="FF000000"/>
      <name val="Times New Roman"/>
    </font>
    <font>
      <sz val="11"/>
      <color rgb="FF000000"/>
      <name val="Times New Roman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i/>
      <sz val="10"/>
      <color rgb="FF00B05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top" wrapText="1"/>
    </xf>
    <xf numFmtId="49" fontId="0" fillId="0" borderId="0" xfId="0" applyNumberFormat="1"/>
    <xf numFmtId="170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4" fontId="17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0" fontId="22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3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7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24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right" vertical="center"/>
    </xf>
    <xf numFmtId="0" fontId="25" fillId="0" borderId="1" xfId="0" applyFont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4" fontId="22" fillId="0" borderId="1" xfId="0" applyNumberFormat="1" applyFont="1" applyBorder="1" applyAlignment="1">
      <alignment vertical="top" wrapText="1"/>
    </xf>
    <xf numFmtId="4" fontId="23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top" wrapText="1"/>
    </xf>
    <xf numFmtId="4" fontId="23" fillId="0" borderId="1" xfId="0" applyNumberFormat="1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2" fontId="20" fillId="0" borderId="4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2" fontId="20" fillId="0" borderId="1" xfId="0" applyNumberFormat="1" applyFont="1" applyBorder="1" applyAlignment="1">
      <alignment vertical="center" wrapText="1"/>
    </xf>
    <xf numFmtId="2" fontId="25" fillId="0" borderId="1" xfId="0" applyNumberFormat="1" applyFont="1" applyBorder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0" fillId="0" borderId="4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" fontId="4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466726</xdr:colOff>
      <xdr:row>16</xdr:row>
      <xdr:rowOff>16435</xdr:rowOff>
    </xdr:from>
    <xdr:to>
      <xdr:col>2</xdr:col>
      <xdr:colOff>1369920</xdr:colOff>
      <xdr:row>17</xdr:row>
      <xdr:rowOff>162523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101" y="4778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198158</xdr:colOff>
      <xdr:row>51</xdr:row>
      <xdr:rowOff>79562</xdr:rowOff>
    </xdr:from>
    <xdr:to>
      <xdr:col>3</xdr:col>
      <xdr:colOff>12700</xdr:colOff>
      <xdr:row>54</xdr:row>
      <xdr:rowOff>63687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11" y="12731003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195917</xdr:colOff>
      <xdr:row>48</xdr:row>
      <xdr:rowOff>179854</xdr:rowOff>
    </xdr:from>
    <xdr:to>
      <xdr:col>2</xdr:col>
      <xdr:colOff>1095749</xdr:colOff>
      <xdr:row>50</xdr:row>
      <xdr:rowOff>144967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270" y="12259795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919817</xdr:colOff>
      <xdr:row>43</xdr:row>
      <xdr:rowOff>52668</xdr:rowOff>
    </xdr:from>
    <xdr:to>
      <xdr:col>1</xdr:col>
      <xdr:colOff>1858309</xdr:colOff>
      <xdr:row>46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042" y="118065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917576</xdr:colOff>
      <xdr:row>41</xdr:row>
      <xdr:rowOff>29135</xdr:rowOff>
    </xdr:from>
    <xdr:to>
      <xdr:col>1</xdr:col>
      <xdr:colOff>1820770</xdr:colOff>
      <xdr:row>42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1" y="114019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982570</xdr:colOff>
      <xdr:row>67</xdr:row>
      <xdr:rowOff>101974</xdr:rowOff>
    </xdr:from>
    <xdr:to>
      <xdr:col>2</xdr:col>
      <xdr:colOff>419474</xdr:colOff>
      <xdr:row>70</xdr:row>
      <xdr:rowOff>86099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041" y="16832356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946711</xdr:colOff>
      <xdr:row>65</xdr:row>
      <xdr:rowOff>34177</xdr:rowOff>
    </xdr:from>
    <xdr:to>
      <xdr:col>2</xdr:col>
      <xdr:colOff>348317</xdr:colOff>
      <xdr:row>66</xdr:row>
      <xdr:rowOff>189790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82" y="16383559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1015067</xdr:colOff>
      <xdr:row>16</xdr:row>
      <xdr:rowOff>90768</xdr:rowOff>
    </xdr:from>
    <xdr:to>
      <xdr:col>2</xdr:col>
      <xdr:colOff>781984</xdr:colOff>
      <xdr:row>19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067" y="40341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1108076</xdr:colOff>
      <xdr:row>14</xdr:row>
      <xdr:rowOff>560</xdr:rowOff>
    </xdr:from>
    <xdr:to>
      <xdr:col>2</xdr:col>
      <xdr:colOff>839695</xdr:colOff>
      <xdr:row>15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076" y="3562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13</xdr:row>
      <xdr:rowOff>52668</xdr:rowOff>
    </xdr:from>
    <xdr:to>
      <xdr:col>1</xdr:col>
      <xdr:colOff>1934509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042" y="36912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1146176</xdr:colOff>
      <xdr:row>11</xdr:row>
      <xdr:rowOff>19610</xdr:rowOff>
    </xdr:from>
    <xdr:to>
      <xdr:col>2</xdr:col>
      <xdr:colOff>68170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1" y="32771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1083423</xdr:colOff>
      <xdr:row>27</xdr:row>
      <xdr:rowOff>68356</xdr:rowOff>
    </xdr:from>
    <xdr:to>
      <xdr:col>1</xdr:col>
      <xdr:colOff>2021915</xdr:colOff>
      <xdr:row>30</xdr:row>
      <xdr:rowOff>23906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541" y="8977032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1081181</xdr:colOff>
      <xdr:row>24</xdr:row>
      <xdr:rowOff>157443</xdr:rowOff>
    </xdr:from>
    <xdr:to>
      <xdr:col>1</xdr:col>
      <xdr:colOff>1984375</xdr:colOff>
      <xdr:row>26</xdr:row>
      <xdr:rowOff>113031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299" y="8494619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6" t="s">
        <v>0</v>
      </c>
      <c r="B2" s="216"/>
      <c r="C2" s="216"/>
    </row>
    <row r="3" spans="1:3" x14ac:dyDescent="0.25">
      <c r="A3" s="1"/>
      <c r="B3" s="1"/>
      <c r="C3" s="1"/>
    </row>
    <row r="4" spans="1:3" x14ac:dyDescent="0.25">
      <c r="A4" s="217" t="s">
        <v>1</v>
      </c>
      <c r="B4" s="217"/>
      <c r="C4" s="2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18" t="s">
        <v>3</v>
      </c>
      <c r="C6" s="218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78.201118098606003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G15" sqref="G1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257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6" t="s">
        <v>95</v>
      </c>
      <c r="C5" s="216"/>
      <c r="D5" s="216"/>
      <c r="E5" s="216"/>
    </row>
    <row r="6" spans="2:5" x14ac:dyDescent="0.25">
      <c r="B6" s="141"/>
      <c r="C6" s="4"/>
      <c r="D6" s="4"/>
      <c r="E6" s="4"/>
    </row>
    <row r="7" spans="2:5" ht="25.5" customHeight="1" x14ac:dyDescent="0.25">
      <c r="B7" s="241" t="s">
        <v>146</v>
      </c>
      <c r="C7" s="241"/>
      <c r="D7" s="241"/>
      <c r="E7" s="241"/>
    </row>
    <row r="8" spans="2:5" x14ac:dyDescent="0.25">
      <c r="B8" s="256" t="s">
        <v>50</v>
      </c>
      <c r="C8" s="256"/>
      <c r="D8" s="256"/>
      <c r="E8" s="256"/>
    </row>
    <row r="9" spans="2:5" x14ac:dyDescent="0.25">
      <c r="B9" s="141"/>
      <c r="C9" s="4"/>
      <c r="D9" s="4"/>
      <c r="E9" s="4"/>
    </row>
    <row r="10" spans="2:5" ht="51" customHeight="1" x14ac:dyDescent="0.25">
      <c r="B10" s="2" t="s">
        <v>96</v>
      </c>
      <c r="C10" s="2" t="s">
        <v>258</v>
      </c>
      <c r="D10" s="2" t="s">
        <v>259</v>
      </c>
      <c r="E10" s="2" t="s">
        <v>260</v>
      </c>
    </row>
    <row r="11" spans="2:5" x14ac:dyDescent="0.25">
      <c r="B11" s="25" t="s">
        <v>100</v>
      </c>
      <c r="C11" s="175">
        <f>'Прил.5 Расчет СМР и ОБ'!J14</f>
        <v>43463.3</v>
      </c>
      <c r="D11" s="27">
        <f t="shared" ref="D11:D18" si="0">C11/$C$24</f>
        <v>0.17950107198936999</v>
      </c>
      <c r="E11" s="27">
        <f t="shared" ref="E11:E18" si="1">C11/$C$40</f>
        <v>5.8138644413821002E-2</v>
      </c>
    </row>
    <row r="12" spans="2:5" x14ac:dyDescent="0.25">
      <c r="B12" s="25" t="s">
        <v>101</v>
      </c>
      <c r="C12" s="175">
        <f>'Прил.5 Расчет СМР и ОБ'!J21</f>
        <v>16667.150000000001</v>
      </c>
      <c r="D12" s="27">
        <f t="shared" si="0"/>
        <v>6.8834425642039995E-2</v>
      </c>
      <c r="E12" s="27">
        <f t="shared" si="1"/>
        <v>2.2294798306659001E-2</v>
      </c>
    </row>
    <row r="13" spans="2:5" x14ac:dyDescent="0.25">
      <c r="B13" s="25" t="s">
        <v>102</v>
      </c>
      <c r="C13" s="175">
        <f>'Прил.5 Расчет СМР и ОБ'!J28</f>
        <v>1935.05</v>
      </c>
      <c r="D13" s="27">
        <f t="shared" si="0"/>
        <v>7.9916515624224999E-3</v>
      </c>
      <c r="E13" s="27">
        <f t="shared" si="1"/>
        <v>2.5884179036788999E-3</v>
      </c>
    </row>
    <row r="14" spans="2:5" x14ac:dyDescent="0.25">
      <c r="B14" s="25" t="s">
        <v>103</v>
      </c>
      <c r="C14" s="175">
        <f>C13+C12</f>
        <v>18602.2</v>
      </c>
      <c r="D14" s="27">
        <f t="shared" si="0"/>
        <v>7.6826077204462995E-2</v>
      </c>
      <c r="E14" s="27">
        <f t="shared" si="1"/>
        <v>2.4883216210338E-2</v>
      </c>
    </row>
    <row r="15" spans="2:5" x14ac:dyDescent="0.25">
      <c r="B15" s="25" t="s">
        <v>104</v>
      </c>
      <c r="C15" s="175">
        <f>'Прил.5 Расчет СМР и ОБ'!J16</f>
        <v>8181.19</v>
      </c>
      <c r="D15" s="27">
        <f t="shared" si="0"/>
        <v>3.3787871034844E-2</v>
      </c>
      <c r="E15" s="27">
        <f t="shared" si="1"/>
        <v>1.0943561494223999E-2</v>
      </c>
    </row>
    <row r="16" spans="2:5" x14ac:dyDescent="0.25">
      <c r="B16" s="25" t="s">
        <v>105</v>
      </c>
      <c r="C16" s="175">
        <f>'Прил.5 Расчет СМР и ОБ'!J43</f>
        <v>90063.88</v>
      </c>
      <c r="D16" s="27">
        <f t="shared" si="0"/>
        <v>0.37195894024435</v>
      </c>
      <c r="E16" s="27">
        <f t="shared" si="1"/>
        <v>0.12047386861672001</v>
      </c>
    </row>
    <row r="17" spans="2:7" x14ac:dyDescent="0.25">
      <c r="B17" s="25" t="s">
        <v>106</v>
      </c>
      <c r="C17" s="175">
        <f>'Прил.5 Расчет СМР и ОБ'!J58</f>
        <v>12537.82</v>
      </c>
      <c r="D17" s="27">
        <f t="shared" si="0"/>
        <v>5.1780516675214001E-2</v>
      </c>
      <c r="E17" s="27">
        <f t="shared" si="1"/>
        <v>1.6771203721404001E-2</v>
      </c>
      <c r="G17" s="142"/>
    </row>
    <row r="18" spans="2:7" x14ac:dyDescent="0.25">
      <c r="B18" s="25" t="s">
        <v>107</v>
      </c>
      <c r="C18" s="175">
        <f>C17+C16</f>
        <v>102601.7</v>
      </c>
      <c r="D18" s="27">
        <f t="shared" si="0"/>
        <v>0.42373945691956999</v>
      </c>
      <c r="E18" s="27">
        <f t="shared" si="1"/>
        <v>0.13724507233812</v>
      </c>
    </row>
    <row r="19" spans="2:7" x14ac:dyDescent="0.25">
      <c r="B19" s="25" t="s">
        <v>108</v>
      </c>
      <c r="C19" s="175">
        <f>C18+C14+C11</f>
        <v>164667.20000000001</v>
      </c>
      <c r="D19" s="27"/>
      <c r="E19" s="25"/>
    </row>
    <row r="20" spans="2:7" x14ac:dyDescent="0.25">
      <c r="B20" s="25" t="s">
        <v>109</v>
      </c>
      <c r="C20" s="175">
        <f>ROUND(C21*(C11+C15),2)</f>
        <v>26855.13</v>
      </c>
      <c r="D20" s="27">
        <f>C20/$C$24</f>
        <v>0.11091023054885001</v>
      </c>
      <c r="E20" s="27">
        <f>C20/$C$40</f>
        <v>3.5922740651467999E-2</v>
      </c>
    </row>
    <row r="21" spans="2:7" x14ac:dyDescent="0.25">
      <c r="B21" s="25" t="s">
        <v>110</v>
      </c>
      <c r="C21" s="29">
        <f>'Прил.5 Расчет СМР и ОБ'!D62</f>
        <v>0.52</v>
      </c>
      <c r="D21" s="27"/>
      <c r="E21" s="25"/>
    </row>
    <row r="22" spans="2:7" x14ac:dyDescent="0.25">
      <c r="B22" s="25" t="s">
        <v>111</v>
      </c>
      <c r="C22" s="175">
        <f>ROUND(C23*(C11+C15),2)</f>
        <v>50611.6</v>
      </c>
      <c r="D22" s="27">
        <f>C22/$C$24</f>
        <v>0.20902316333773999</v>
      </c>
      <c r="E22" s="27">
        <f>C22/$C$40</f>
        <v>6.7700561522354999E-2</v>
      </c>
    </row>
    <row r="23" spans="2:7" x14ac:dyDescent="0.25">
      <c r="B23" s="25" t="s">
        <v>112</v>
      </c>
      <c r="C23" s="29">
        <f>'Прил.5 Расчет СМР и ОБ'!D61</f>
        <v>0.98</v>
      </c>
      <c r="D23" s="27"/>
      <c r="E23" s="25"/>
    </row>
    <row r="24" spans="2:7" x14ac:dyDescent="0.25">
      <c r="B24" s="25" t="s">
        <v>113</v>
      </c>
      <c r="C24" s="175">
        <f>C19+C20+C22</f>
        <v>242133.93</v>
      </c>
      <c r="D24" s="27">
        <f>C24/$C$24</f>
        <v>1</v>
      </c>
      <c r="E24" s="27">
        <f>C24/$C$40</f>
        <v>0.32389023513610998</v>
      </c>
    </row>
    <row r="25" spans="2:7" ht="25.5" customHeight="1" x14ac:dyDescent="0.25">
      <c r="B25" s="25" t="s">
        <v>114</v>
      </c>
      <c r="C25" s="175">
        <f>'Прил.5 Расчет СМР и ОБ'!J35</f>
        <v>319408</v>
      </c>
      <c r="D25" s="27"/>
      <c r="E25" s="27">
        <f>C25/$C$40</f>
        <v>0.42725582583305999</v>
      </c>
    </row>
    <row r="26" spans="2:7" ht="25.5" customHeight="1" x14ac:dyDescent="0.25">
      <c r="B26" s="25" t="s">
        <v>115</v>
      </c>
      <c r="C26" s="175">
        <f>C25</f>
        <v>319408</v>
      </c>
      <c r="D26" s="27"/>
      <c r="E26" s="27">
        <f>C26/$C$40</f>
        <v>0.42725582583305999</v>
      </c>
    </row>
    <row r="27" spans="2:7" x14ac:dyDescent="0.25">
      <c r="B27" s="25" t="s">
        <v>116</v>
      </c>
      <c r="C27" s="26">
        <f>C24+C25</f>
        <v>561541.93000000005</v>
      </c>
      <c r="D27" s="27"/>
      <c r="E27" s="27">
        <f>C27/$C$40</f>
        <v>0.75114606096916003</v>
      </c>
    </row>
    <row r="28" spans="2:7" ht="33" customHeight="1" x14ac:dyDescent="0.25">
      <c r="B28" s="25" t="s">
        <v>117</v>
      </c>
      <c r="C28" s="25"/>
      <c r="D28" s="25"/>
      <c r="E28" s="25"/>
    </row>
    <row r="29" spans="2:7" ht="25.5" customHeight="1" x14ac:dyDescent="0.25">
      <c r="B29" s="25" t="s">
        <v>261</v>
      </c>
      <c r="C29" s="26">
        <f>ROUND(C24*2.5%,2)</f>
        <v>6053.35</v>
      </c>
      <c r="D29" s="25"/>
      <c r="E29" s="27">
        <f t="shared" ref="E29:E38" si="2">C29/$C$40</f>
        <v>8.0972582192886007E-3</v>
      </c>
    </row>
    <row r="30" spans="2:7" ht="38.25" customHeight="1" x14ac:dyDescent="0.25">
      <c r="B30" s="25" t="s">
        <v>262</v>
      </c>
      <c r="C30" s="26">
        <f>ROUND((C24+C29)*2.1%,2)</f>
        <v>5211.93</v>
      </c>
      <c r="D30" s="25"/>
      <c r="E30" s="27">
        <f t="shared" si="2"/>
        <v>6.9717335080338996E-3</v>
      </c>
    </row>
    <row r="31" spans="2:7" ht="25.5" customHeight="1" x14ac:dyDescent="0.25">
      <c r="B31" s="25" t="s">
        <v>263</v>
      </c>
      <c r="C31" s="26">
        <v>136403.29999999999</v>
      </c>
      <c r="D31" s="25"/>
      <c r="E31" s="27">
        <f t="shared" si="2"/>
        <v>0.18245975237895001</v>
      </c>
    </row>
    <row r="32" spans="2:7" ht="25.5" customHeight="1" x14ac:dyDescent="0.25">
      <c r="B32" s="25" t="s">
        <v>264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265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266</v>
      </c>
      <c r="C34" s="26">
        <v>0</v>
      </c>
      <c r="D34" s="25"/>
      <c r="E34" s="27">
        <f t="shared" si="2"/>
        <v>0</v>
      </c>
    </row>
    <row r="35" spans="2:12" ht="76.5" customHeight="1" x14ac:dyDescent="0.25">
      <c r="B35" s="25" t="s">
        <v>267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268</v>
      </c>
      <c r="C36" s="26">
        <f>ROUND((C27+C32+C33+C34+C35+C29+C31+C30)*2.14%,2)</f>
        <v>15177.1</v>
      </c>
      <c r="D36" s="25"/>
      <c r="E36" s="27">
        <f t="shared" si="2"/>
        <v>2.0301634255407E-2</v>
      </c>
      <c r="G36" s="174"/>
      <c r="L36" s="143"/>
    </row>
    <row r="37" spans="2:12" x14ac:dyDescent="0.25">
      <c r="B37" s="25" t="s">
        <v>269</v>
      </c>
      <c r="C37" s="26">
        <f>ROUND((C27+C32+C33+C34+C35+C29+C31+C30)*0.2%,2)</f>
        <v>1418.42</v>
      </c>
      <c r="D37" s="25"/>
      <c r="E37" s="27">
        <f t="shared" si="2"/>
        <v>1.8973482457488001E-3</v>
      </c>
      <c r="G37" s="174"/>
      <c r="L37" s="143"/>
    </row>
    <row r="38" spans="2:12" ht="38.25" customHeight="1" x14ac:dyDescent="0.25">
      <c r="B38" s="25" t="s">
        <v>123</v>
      </c>
      <c r="C38" s="175">
        <f>C27+C32+C33+C34+C35+C29+C31+C30+C36+C37</f>
        <v>725806.03</v>
      </c>
      <c r="D38" s="25"/>
      <c r="E38" s="27">
        <f t="shared" si="2"/>
        <v>0.97087378757659004</v>
      </c>
    </row>
    <row r="39" spans="2:12" ht="13.5" customHeight="1" x14ac:dyDescent="0.25">
      <c r="B39" s="25" t="s">
        <v>124</v>
      </c>
      <c r="C39" s="175">
        <f>ROUND(C38*3%,2)</f>
        <v>21774.18</v>
      </c>
      <c r="D39" s="25"/>
      <c r="E39" s="27">
        <f>C39/$C$38</f>
        <v>2.9999998759999001E-2</v>
      </c>
    </row>
    <row r="40" spans="2:12" x14ac:dyDescent="0.25">
      <c r="B40" s="25" t="s">
        <v>125</v>
      </c>
      <c r="C40" s="175">
        <f>C39+C38</f>
        <v>747580.21</v>
      </c>
      <c r="D40" s="25"/>
      <c r="E40" s="27">
        <f>C40/$C$40</f>
        <v>1</v>
      </c>
    </row>
    <row r="41" spans="2:12" x14ac:dyDescent="0.25">
      <c r="B41" s="25" t="s">
        <v>126</v>
      </c>
      <c r="C41" s="175">
        <f>C40/'Прил.5 Расчет СМР и ОБ'!E65</f>
        <v>373790.10499999998</v>
      </c>
      <c r="D41" s="25"/>
      <c r="E41" s="25"/>
    </row>
    <row r="42" spans="2:12" x14ac:dyDescent="0.25">
      <c r="B42" s="144"/>
      <c r="C42" s="4"/>
      <c r="D42" s="4"/>
      <c r="E42" s="4"/>
    </row>
    <row r="43" spans="2:12" x14ac:dyDescent="0.25">
      <c r="B43" s="196" t="s">
        <v>76</v>
      </c>
      <c r="C43" s="202"/>
    </row>
    <row r="44" spans="2:12" x14ac:dyDescent="0.25">
      <c r="B44" s="33" t="s">
        <v>77</v>
      </c>
      <c r="C44" s="202"/>
    </row>
    <row r="45" spans="2:12" x14ac:dyDescent="0.25">
      <c r="B45" s="196"/>
      <c r="C45" s="202"/>
    </row>
    <row r="46" spans="2:12" x14ac:dyDescent="0.25">
      <c r="B46" s="196" t="s">
        <v>78</v>
      </c>
      <c r="C46" s="202"/>
    </row>
    <row r="47" spans="2:12" x14ac:dyDescent="0.25">
      <c r="B47" s="33" t="s">
        <v>79</v>
      </c>
      <c r="C47" s="20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abSelected="1" view="pageBreakPreview" topLeftCell="A46" zoomScale="85" workbookViewId="0">
      <selection activeCell="B15" sqref="B15:H15"/>
    </sheetView>
  </sheetViews>
  <sheetFormatPr defaultColWidth="9.140625" defaultRowHeight="15" outlineLevelRow="1" x14ac:dyDescent="0.25"/>
  <cols>
    <col min="1" max="1" width="7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63" t="s">
        <v>270</v>
      </c>
      <c r="I2" s="263"/>
      <c r="J2" s="26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6" t="s">
        <v>271</v>
      </c>
      <c r="B4" s="216"/>
      <c r="C4" s="216"/>
      <c r="D4" s="216"/>
      <c r="E4" s="216"/>
      <c r="F4" s="216"/>
      <c r="G4" s="216"/>
      <c r="H4" s="216"/>
      <c r="I4" s="216"/>
      <c r="J4" s="216"/>
    </row>
    <row r="5" spans="1:14" s="4" customFormat="1" ht="12.75" customHeight="1" x14ac:dyDescent="0.2">
      <c r="A5" s="145"/>
      <c r="B5" s="145"/>
      <c r="C5" s="35"/>
      <c r="D5" s="145"/>
      <c r="E5" s="145"/>
      <c r="F5" s="145"/>
      <c r="G5" s="145"/>
      <c r="H5" s="145"/>
      <c r="I5" s="145"/>
      <c r="J5" s="145"/>
    </row>
    <row r="6" spans="1:14" s="4" customFormat="1" ht="12.75" customHeight="1" x14ac:dyDescent="0.2">
      <c r="A6" s="219" t="s">
        <v>272</v>
      </c>
      <c r="B6" s="219"/>
      <c r="C6" s="219"/>
      <c r="D6" s="219" t="s">
        <v>273</v>
      </c>
      <c r="E6" s="219"/>
      <c r="F6" s="219"/>
      <c r="G6" s="219"/>
      <c r="H6" s="219"/>
      <c r="I6" s="219"/>
      <c r="J6" s="219"/>
    </row>
    <row r="7" spans="1:14" s="4" customFormat="1" ht="12.75" customHeight="1" x14ac:dyDescent="0.2">
      <c r="A7" s="219" t="s">
        <v>133</v>
      </c>
      <c r="B7" s="241"/>
      <c r="C7" s="241"/>
      <c r="D7" s="241"/>
      <c r="E7" s="241"/>
      <c r="F7" s="241"/>
      <c r="G7" s="241"/>
      <c r="H7" s="241"/>
      <c r="I7" s="49"/>
      <c r="J7" s="49"/>
    </row>
    <row r="8" spans="1:14" s="4" customFormat="1" ht="13.15" customHeight="1" x14ac:dyDescent="0.2"/>
    <row r="9" spans="1:14" ht="27" customHeight="1" x14ac:dyDescent="0.25">
      <c r="A9" s="258" t="s">
        <v>13</v>
      </c>
      <c r="B9" s="258" t="s">
        <v>149</v>
      </c>
      <c r="C9" s="258" t="s">
        <v>96</v>
      </c>
      <c r="D9" s="258" t="s">
        <v>151</v>
      </c>
      <c r="E9" s="266" t="s">
        <v>274</v>
      </c>
      <c r="F9" s="264" t="s">
        <v>97</v>
      </c>
      <c r="G9" s="265"/>
      <c r="H9" s="266" t="s">
        <v>275</v>
      </c>
      <c r="I9" s="264" t="s">
        <v>276</v>
      </c>
      <c r="J9" s="265"/>
      <c r="M9" s="12"/>
      <c r="N9" s="12"/>
    </row>
    <row r="10" spans="1:14" ht="28.5" customHeight="1" x14ac:dyDescent="0.25">
      <c r="A10" s="258"/>
      <c r="B10" s="258"/>
      <c r="C10" s="258"/>
      <c r="D10" s="258"/>
      <c r="E10" s="267"/>
      <c r="F10" s="2" t="s">
        <v>277</v>
      </c>
      <c r="G10" s="2" t="s">
        <v>154</v>
      </c>
      <c r="H10" s="267"/>
      <c r="I10" s="2" t="s">
        <v>277</v>
      </c>
      <c r="J10" s="2" t="s">
        <v>154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6">
        <v>9</v>
      </c>
      <c r="J11" s="176">
        <v>10</v>
      </c>
      <c r="M11" s="12"/>
      <c r="N11" s="12"/>
    </row>
    <row r="12" spans="1:14" x14ac:dyDescent="0.25">
      <c r="A12" s="2"/>
      <c r="B12" s="262" t="s">
        <v>278</v>
      </c>
      <c r="C12" s="257"/>
      <c r="D12" s="258"/>
      <c r="E12" s="259"/>
      <c r="F12" s="260"/>
      <c r="G12" s="260"/>
      <c r="H12" s="261"/>
      <c r="I12" s="178"/>
      <c r="J12" s="178"/>
    </row>
    <row r="13" spans="1:14" ht="25.5" customHeight="1" x14ac:dyDescent="0.25">
      <c r="A13" s="2">
        <v>1</v>
      </c>
      <c r="B13" s="147" t="s">
        <v>158</v>
      </c>
      <c r="C13" s="8" t="s">
        <v>159</v>
      </c>
      <c r="D13" s="2" t="s">
        <v>160</v>
      </c>
      <c r="E13" s="179">
        <f>G13/F13</f>
        <v>97.802494802495005</v>
      </c>
      <c r="F13" s="32">
        <v>9.6199999999999992</v>
      </c>
      <c r="G13" s="32">
        <v>940.86</v>
      </c>
      <c r="H13" s="180">
        <f>G13/G14</f>
        <v>1</v>
      </c>
      <c r="I13" s="32">
        <f>ФОТр.тек.!E13</f>
        <v>444.39870291576</v>
      </c>
      <c r="J13" s="32">
        <f>ROUND(I13*E13,2)</f>
        <v>43463.3</v>
      </c>
    </row>
    <row r="14" spans="1:14" s="12" customFormat="1" ht="25.5" customHeight="1" x14ac:dyDescent="0.2">
      <c r="A14" s="2"/>
      <c r="B14" s="2"/>
      <c r="C14" s="104" t="s">
        <v>279</v>
      </c>
      <c r="D14" s="2" t="s">
        <v>280</v>
      </c>
      <c r="E14" s="148">
        <f>SUM(E13:E13)</f>
        <v>97.802494802495005</v>
      </c>
      <c r="F14" s="32"/>
      <c r="G14" s="32">
        <f>SUM(G13:G13)</f>
        <v>940.86</v>
      </c>
      <c r="H14" s="177">
        <v>1</v>
      </c>
      <c r="I14" s="178"/>
      <c r="J14" s="32">
        <f>SUM(J13:J13)</f>
        <v>43463.3</v>
      </c>
    </row>
    <row r="15" spans="1:14" s="12" customFormat="1" ht="14.25" customHeight="1" x14ac:dyDescent="0.2">
      <c r="A15" s="2"/>
      <c r="B15" s="257" t="s">
        <v>161</v>
      </c>
      <c r="C15" s="257"/>
      <c r="D15" s="258"/>
      <c r="E15" s="259"/>
      <c r="F15" s="260"/>
      <c r="G15" s="260"/>
      <c r="H15" s="261"/>
      <c r="I15" s="178"/>
      <c r="J15" s="178"/>
    </row>
    <row r="16" spans="1:14" s="12" customFormat="1" ht="14.25" customHeight="1" x14ac:dyDescent="0.2">
      <c r="A16" s="2">
        <v>2</v>
      </c>
      <c r="B16" s="2">
        <v>2</v>
      </c>
      <c r="C16" s="8" t="s">
        <v>161</v>
      </c>
      <c r="D16" s="2" t="s">
        <v>280</v>
      </c>
      <c r="E16" s="148">
        <v>14.961949199999999</v>
      </c>
      <c r="F16" s="32">
        <f>G16/E16</f>
        <v>12.345984973668999</v>
      </c>
      <c r="G16" s="32">
        <v>184.72</v>
      </c>
      <c r="H16" s="177">
        <v>1</v>
      </c>
      <c r="I16" s="32">
        <f>ROUND(F16*Прил.10!D11,2)</f>
        <v>546.79999999999995</v>
      </c>
      <c r="J16" s="32">
        <f>ROUND(I16*E16,2)</f>
        <v>8181.19</v>
      </c>
    </row>
    <row r="17" spans="1:10" s="12" customFormat="1" ht="14.25" customHeight="1" x14ac:dyDescent="0.2">
      <c r="A17" s="2"/>
      <c r="B17" s="262" t="s">
        <v>163</v>
      </c>
      <c r="C17" s="257"/>
      <c r="D17" s="258"/>
      <c r="E17" s="259"/>
      <c r="F17" s="260"/>
      <c r="G17" s="260"/>
      <c r="H17" s="261"/>
      <c r="I17" s="178"/>
      <c r="J17" s="178"/>
    </row>
    <row r="18" spans="1:10" s="12" customFormat="1" ht="14.25" customHeight="1" x14ac:dyDescent="0.2">
      <c r="A18" s="2"/>
      <c r="B18" s="257" t="s">
        <v>281</v>
      </c>
      <c r="C18" s="257"/>
      <c r="D18" s="258"/>
      <c r="E18" s="259"/>
      <c r="F18" s="260"/>
      <c r="G18" s="260"/>
      <c r="H18" s="261"/>
      <c r="I18" s="178"/>
      <c r="J18" s="178"/>
    </row>
    <row r="19" spans="1:10" s="12" customFormat="1" ht="25.5" customHeight="1" x14ac:dyDescent="0.2">
      <c r="A19" s="2">
        <v>3</v>
      </c>
      <c r="B19" s="147" t="s">
        <v>165</v>
      </c>
      <c r="C19" s="187" t="s">
        <v>166</v>
      </c>
      <c r="D19" s="147" t="s">
        <v>167</v>
      </c>
      <c r="E19" s="148">
        <v>9.5603516000000006</v>
      </c>
      <c r="F19" s="103">
        <v>115.4</v>
      </c>
      <c r="G19" s="32">
        <f>ROUND(E19*F19,2)</f>
        <v>1103.26</v>
      </c>
      <c r="H19" s="180">
        <f>G19/$G$29</f>
        <v>0.79887908125213003</v>
      </c>
      <c r="I19" s="32">
        <f>ROUND(F19*Прил.10!D12,2)</f>
        <v>1554.44</v>
      </c>
      <c r="J19" s="32">
        <f>ROUND(I19*E19,2)</f>
        <v>14860.99</v>
      </c>
    </row>
    <row r="20" spans="1:10" s="12" customFormat="1" ht="25.5" customHeight="1" x14ac:dyDescent="0.2">
      <c r="A20" s="2">
        <v>4</v>
      </c>
      <c r="B20" s="147" t="s">
        <v>169</v>
      </c>
      <c r="C20" s="187" t="s">
        <v>170</v>
      </c>
      <c r="D20" s="147" t="s">
        <v>167</v>
      </c>
      <c r="E20" s="148">
        <v>4.53</v>
      </c>
      <c r="F20" s="103">
        <v>29.6</v>
      </c>
      <c r="G20" s="32">
        <f>ROUND(E20*F20,2)</f>
        <v>134.09</v>
      </c>
      <c r="H20" s="180">
        <f>G20/$G$29</f>
        <v>9.7095603942042003E-2</v>
      </c>
      <c r="I20" s="32">
        <f>ROUND(F20*Прил.10!$D$12,2)</f>
        <v>398.71</v>
      </c>
      <c r="J20" s="32">
        <f>ROUND(I20*E20,2)</f>
        <v>1806.16</v>
      </c>
    </row>
    <row r="21" spans="1:10" s="12" customFormat="1" ht="14.25" customHeight="1" x14ac:dyDescent="0.2">
      <c r="A21" s="2"/>
      <c r="B21" s="2"/>
      <c r="C21" s="8" t="s">
        <v>282</v>
      </c>
      <c r="D21" s="2"/>
      <c r="E21" s="2"/>
      <c r="F21" s="32"/>
      <c r="G21" s="32">
        <f>SUM(G19:G20)</f>
        <v>1237.3499999999999</v>
      </c>
      <c r="H21" s="177">
        <f>G21/G29</f>
        <v>0.89597468519417001</v>
      </c>
      <c r="I21" s="181"/>
      <c r="J21" s="32">
        <f>SUM(J19:J20)</f>
        <v>16667.150000000001</v>
      </c>
    </row>
    <row r="22" spans="1:10" s="12" customFormat="1" ht="25.5" customHeight="1" outlineLevel="1" x14ac:dyDescent="0.2">
      <c r="A22" s="2">
        <v>5</v>
      </c>
      <c r="B22" s="147" t="s">
        <v>172</v>
      </c>
      <c r="C22" s="187" t="s">
        <v>173</v>
      </c>
      <c r="D22" s="147" t="s">
        <v>167</v>
      </c>
      <c r="E22" s="2">
        <v>0.86</v>
      </c>
      <c r="F22" s="103">
        <v>65.709999999999994</v>
      </c>
      <c r="G22" s="32">
        <f t="shared" ref="G22:G27" si="0">ROUND(E22*F22,2)</f>
        <v>56.51</v>
      </c>
      <c r="H22" s="180">
        <f t="shared" ref="H22:H27" si="1">G22/$G$29</f>
        <v>4.0919327159108003E-2</v>
      </c>
      <c r="I22" s="47">
        <f>ROUND(F22*Прил.10!$D$12,2)</f>
        <v>885.11</v>
      </c>
      <c r="J22" s="32">
        <f t="shared" ref="J22:J27" si="2">ROUND(I22*E22,2)</f>
        <v>761.19</v>
      </c>
    </row>
    <row r="23" spans="1:10" s="12" customFormat="1" ht="25.5" customHeight="1" outlineLevel="1" x14ac:dyDescent="0.2">
      <c r="A23" s="2">
        <v>6</v>
      </c>
      <c r="B23" s="147" t="s">
        <v>175</v>
      </c>
      <c r="C23" s="187" t="s">
        <v>176</v>
      </c>
      <c r="D23" s="147" t="s">
        <v>167</v>
      </c>
      <c r="E23" s="2">
        <v>5.92</v>
      </c>
      <c r="F23" s="103">
        <v>8.1</v>
      </c>
      <c r="G23" s="32">
        <f t="shared" si="0"/>
        <v>47.95</v>
      </c>
      <c r="H23" s="180">
        <f t="shared" si="1"/>
        <v>3.4720965090766998E-2</v>
      </c>
      <c r="I23" s="47">
        <f>ROUND(F23*Прил.10!$D$12,2)</f>
        <v>109.11</v>
      </c>
      <c r="J23" s="32">
        <f t="shared" si="2"/>
        <v>645.92999999999995</v>
      </c>
    </row>
    <row r="24" spans="1:10" s="12" customFormat="1" ht="39.6" customHeight="1" outlineLevel="1" x14ac:dyDescent="0.2">
      <c r="A24" s="2">
        <v>7</v>
      </c>
      <c r="B24" s="147" t="s">
        <v>178</v>
      </c>
      <c r="C24" s="187" t="s">
        <v>179</v>
      </c>
      <c r="D24" s="147" t="s">
        <v>167</v>
      </c>
      <c r="E24" s="2">
        <v>1.9599944</v>
      </c>
      <c r="F24" s="103">
        <v>14</v>
      </c>
      <c r="G24" s="32">
        <f t="shared" si="0"/>
        <v>27.44</v>
      </c>
      <c r="H24" s="180">
        <f t="shared" si="1"/>
        <v>1.9869515789168998E-2</v>
      </c>
      <c r="I24" s="47">
        <f>ROUND(F24*Прил.10!$D$12,2)</f>
        <v>188.58</v>
      </c>
      <c r="J24" s="32">
        <f t="shared" si="2"/>
        <v>369.62</v>
      </c>
    </row>
    <row r="25" spans="1:10" s="12" customFormat="1" ht="25.5" customHeight="1" outlineLevel="1" x14ac:dyDescent="0.2">
      <c r="A25" s="2">
        <v>8</v>
      </c>
      <c r="B25" s="147" t="s">
        <v>181</v>
      </c>
      <c r="C25" s="187" t="s">
        <v>182</v>
      </c>
      <c r="D25" s="147" t="s">
        <v>167</v>
      </c>
      <c r="E25" s="2">
        <v>1.76</v>
      </c>
      <c r="F25" s="103">
        <v>3.28</v>
      </c>
      <c r="G25" s="32">
        <f t="shared" si="0"/>
        <v>5.77</v>
      </c>
      <c r="H25" s="180">
        <f t="shared" si="1"/>
        <v>4.1781015343842999E-3</v>
      </c>
      <c r="I25" s="47">
        <f>ROUND(F25*Прил.10!$D$12,2)</f>
        <v>44.18</v>
      </c>
      <c r="J25" s="32">
        <f t="shared" si="2"/>
        <v>77.760000000000005</v>
      </c>
    </row>
    <row r="26" spans="1:10" s="12" customFormat="1" ht="25.5" customHeight="1" outlineLevel="1" x14ac:dyDescent="0.2">
      <c r="A26" s="2">
        <v>9</v>
      </c>
      <c r="B26" s="147" t="s">
        <v>184</v>
      </c>
      <c r="C26" s="187" t="s">
        <v>185</v>
      </c>
      <c r="D26" s="147" t="s">
        <v>167</v>
      </c>
      <c r="E26" s="2">
        <v>5.54</v>
      </c>
      <c r="F26" s="103">
        <v>0.9</v>
      </c>
      <c r="G26" s="32">
        <f t="shared" si="0"/>
        <v>4.99</v>
      </c>
      <c r="H26" s="180">
        <f t="shared" si="1"/>
        <v>3.6132975141382E-3</v>
      </c>
      <c r="I26" s="47">
        <f>ROUND(F26*Прил.10!$D$12,2)</f>
        <v>12.12</v>
      </c>
      <c r="J26" s="32">
        <f t="shared" si="2"/>
        <v>67.14</v>
      </c>
    </row>
    <row r="27" spans="1:10" s="12" customFormat="1" ht="25.5" customHeight="1" outlineLevel="1" x14ac:dyDescent="0.2">
      <c r="A27" s="2">
        <v>10</v>
      </c>
      <c r="B27" s="147" t="s">
        <v>187</v>
      </c>
      <c r="C27" s="187" t="s">
        <v>188</v>
      </c>
      <c r="D27" s="147" t="s">
        <v>167</v>
      </c>
      <c r="E27" s="2">
        <v>1.15976E-2</v>
      </c>
      <c r="F27" s="103">
        <v>85.84</v>
      </c>
      <c r="G27" s="32">
        <f t="shared" si="0"/>
        <v>1</v>
      </c>
      <c r="H27" s="180">
        <f t="shared" si="1"/>
        <v>7.2410771826417002E-4</v>
      </c>
      <c r="I27" s="47">
        <f>ROUND(F27*Прил.10!$D$12,2)</f>
        <v>1156.26</v>
      </c>
      <c r="J27" s="32">
        <f t="shared" si="2"/>
        <v>13.41</v>
      </c>
    </row>
    <row r="28" spans="1:10" s="12" customFormat="1" ht="14.25" customHeight="1" x14ac:dyDescent="0.2">
      <c r="A28" s="2"/>
      <c r="B28" s="2"/>
      <c r="C28" s="8" t="s">
        <v>283</v>
      </c>
      <c r="D28" s="2"/>
      <c r="E28" s="146"/>
      <c r="F28" s="32"/>
      <c r="G28" s="181">
        <f>SUM(G22:G27)</f>
        <v>143.66</v>
      </c>
      <c r="H28" s="180">
        <f>G28/G29</f>
        <v>0.10402531480582999</v>
      </c>
      <c r="I28" s="32"/>
      <c r="J28" s="32">
        <f>SUM(J22:J27)</f>
        <v>1935.05</v>
      </c>
    </row>
    <row r="29" spans="1:10" s="12" customFormat="1" ht="25.5" customHeight="1" x14ac:dyDescent="0.2">
      <c r="A29" s="2"/>
      <c r="B29" s="2"/>
      <c r="C29" s="104" t="s">
        <v>284</v>
      </c>
      <c r="D29" s="2"/>
      <c r="E29" s="146"/>
      <c r="F29" s="32"/>
      <c r="G29" s="32">
        <f>G28+G21</f>
        <v>1381.01</v>
      </c>
      <c r="H29" s="182">
        <v>1</v>
      </c>
      <c r="I29" s="183"/>
      <c r="J29" s="184">
        <f>J28+J21</f>
        <v>18602.2</v>
      </c>
    </row>
    <row r="30" spans="1:10" ht="30" customHeight="1" x14ac:dyDescent="0.25">
      <c r="A30" s="2"/>
      <c r="B30" s="262" t="s">
        <v>285</v>
      </c>
      <c r="C30" s="262"/>
      <c r="D30" s="262"/>
      <c r="E30" s="262"/>
      <c r="F30" s="262"/>
      <c r="G30" s="262"/>
      <c r="H30" s="262"/>
      <c r="I30" s="262"/>
      <c r="J30" s="262"/>
    </row>
    <row r="31" spans="1:10" x14ac:dyDescent="0.25">
      <c r="A31" s="2"/>
      <c r="B31" s="257" t="s">
        <v>286</v>
      </c>
      <c r="C31" s="257"/>
      <c r="D31" s="258"/>
      <c r="E31" s="259"/>
      <c r="F31" s="260"/>
      <c r="G31" s="260"/>
      <c r="H31" s="261"/>
      <c r="I31" s="178"/>
      <c r="J31" s="178"/>
    </row>
    <row r="32" spans="1:10" ht="26.45" customHeight="1" x14ac:dyDescent="0.25">
      <c r="A32" s="2">
        <v>11</v>
      </c>
      <c r="B32" s="147" t="s">
        <v>287</v>
      </c>
      <c r="C32" s="8" t="s">
        <v>191</v>
      </c>
      <c r="D32" s="2" t="s">
        <v>192</v>
      </c>
      <c r="E32" s="194">
        <v>2</v>
      </c>
      <c r="F32" s="32">
        <f>ROUND(I32/Прил.10!$D$14,2)</f>
        <v>25511.82</v>
      </c>
      <c r="G32" s="32">
        <f>ROUND(E32*F32,2)</f>
        <v>51023.64</v>
      </c>
      <c r="H32" s="177">
        <f>G32/$G$35</f>
        <v>1</v>
      </c>
      <c r="I32" s="32">
        <v>159704</v>
      </c>
      <c r="J32" s="185">
        <f>ROUND(I32*E32,2)</f>
        <v>319408</v>
      </c>
    </row>
    <row r="33" spans="1:10" x14ac:dyDescent="0.25">
      <c r="A33" s="2"/>
      <c r="B33" s="2"/>
      <c r="C33" s="8" t="s">
        <v>288</v>
      </c>
      <c r="D33" s="2"/>
      <c r="E33" s="146"/>
      <c r="F33" s="103"/>
      <c r="G33" s="32">
        <f>G32</f>
        <v>51023.64</v>
      </c>
      <c r="H33" s="177">
        <f>G33/$G$35</f>
        <v>1</v>
      </c>
      <c r="I33" s="181"/>
      <c r="J33" s="32">
        <f>J32</f>
        <v>319408</v>
      </c>
    </row>
    <row r="34" spans="1:10" x14ac:dyDescent="0.25">
      <c r="A34" s="2"/>
      <c r="B34" s="2"/>
      <c r="C34" s="8" t="s">
        <v>289</v>
      </c>
      <c r="D34" s="2"/>
      <c r="E34" s="146"/>
      <c r="F34" s="103"/>
      <c r="G34" s="32">
        <v>0</v>
      </c>
      <c r="H34" s="177">
        <f>G34/$G$35</f>
        <v>0</v>
      </c>
      <c r="I34" s="181"/>
      <c r="J34" s="32">
        <v>0</v>
      </c>
    </row>
    <row r="35" spans="1:10" x14ac:dyDescent="0.25">
      <c r="A35" s="2"/>
      <c r="B35" s="2"/>
      <c r="C35" s="104" t="s">
        <v>290</v>
      </c>
      <c r="D35" s="2"/>
      <c r="E35" s="146"/>
      <c r="F35" s="103"/>
      <c r="G35" s="32">
        <f>G34+G33</f>
        <v>51023.64</v>
      </c>
      <c r="H35" s="177">
        <f>G35/$G$35</f>
        <v>1</v>
      </c>
      <c r="I35" s="181"/>
      <c r="J35" s="32">
        <f>J34+J33</f>
        <v>319408</v>
      </c>
    </row>
    <row r="36" spans="1:10" ht="25.5" customHeight="1" x14ac:dyDescent="0.25">
      <c r="A36" s="2"/>
      <c r="B36" s="2"/>
      <c r="C36" s="8" t="s">
        <v>291</v>
      </c>
      <c r="D36" s="2"/>
      <c r="E36" s="149"/>
      <c r="F36" s="103"/>
      <c r="G36" s="32">
        <f>G35</f>
        <v>51023.64</v>
      </c>
      <c r="H36" s="177"/>
      <c r="I36" s="181"/>
      <c r="J36" s="32">
        <f>J35</f>
        <v>319408</v>
      </c>
    </row>
    <row r="37" spans="1:10" s="12" customFormat="1" ht="41.25" customHeight="1" x14ac:dyDescent="0.2">
      <c r="A37" s="2"/>
      <c r="B37" s="262" t="s">
        <v>292</v>
      </c>
      <c r="C37" s="262"/>
      <c r="D37" s="262"/>
      <c r="E37" s="262"/>
      <c r="F37" s="262"/>
      <c r="G37" s="262"/>
      <c r="H37" s="262"/>
      <c r="I37" s="262"/>
      <c r="J37" s="262"/>
    </row>
    <row r="38" spans="1:10" s="12" customFormat="1" ht="14.25" customHeight="1" x14ac:dyDescent="0.2">
      <c r="A38" s="2"/>
      <c r="B38" s="257" t="s">
        <v>293</v>
      </c>
      <c r="C38" s="257"/>
      <c r="D38" s="258"/>
      <c r="E38" s="259"/>
      <c r="F38" s="260"/>
      <c r="G38" s="260"/>
      <c r="H38" s="261"/>
      <c r="I38" s="178"/>
      <c r="J38" s="178"/>
    </row>
    <row r="39" spans="1:10" s="12" customFormat="1" ht="14.25" customHeight="1" x14ac:dyDescent="0.2">
      <c r="A39" s="2">
        <v>12</v>
      </c>
      <c r="B39" s="147" t="s">
        <v>195</v>
      </c>
      <c r="C39" s="187" t="s">
        <v>196</v>
      </c>
      <c r="D39" s="147" t="s">
        <v>197</v>
      </c>
      <c r="E39" s="2">
        <v>0.40448000000000001</v>
      </c>
      <c r="F39" s="32">
        <v>12500</v>
      </c>
      <c r="G39" s="32">
        <f>ROUND(E39*F39,2)</f>
        <v>5056</v>
      </c>
      <c r="H39" s="180">
        <f t="shared" ref="H39:H57" si="3">G39/$G$59</f>
        <v>0.39619508533161002</v>
      </c>
      <c r="I39" s="32">
        <f>ROUND(F39*Прил.10!$D$13,2)</f>
        <v>100500</v>
      </c>
      <c r="J39" s="185">
        <f>ROUND(I39*E39,2)</f>
        <v>40650.239999999998</v>
      </c>
    </row>
    <row r="40" spans="1:10" s="12" customFormat="1" ht="25.5" customHeight="1" x14ac:dyDescent="0.2">
      <c r="A40" s="2">
        <v>13</v>
      </c>
      <c r="B40" s="147" t="s">
        <v>199</v>
      </c>
      <c r="C40" s="187" t="s">
        <v>200</v>
      </c>
      <c r="D40" s="147" t="s">
        <v>197</v>
      </c>
      <c r="E40" s="2">
        <v>0.1754</v>
      </c>
      <c r="F40" s="32">
        <v>22977.81</v>
      </c>
      <c r="G40" s="32">
        <f>ROUND(E40*F40,2)</f>
        <v>4030.31</v>
      </c>
      <c r="H40" s="180">
        <f t="shared" si="3"/>
        <v>0.31582061201797001</v>
      </c>
      <c r="I40" s="32">
        <f>ROUND(F40*Прил.10!$D$13,2)</f>
        <v>184741.59</v>
      </c>
      <c r="J40" s="185">
        <f>ROUND(I40*E40,2)</f>
        <v>32403.67</v>
      </c>
    </row>
    <row r="41" spans="1:10" s="12" customFormat="1" ht="25.5" customHeight="1" x14ac:dyDescent="0.2">
      <c r="A41" s="2">
        <v>14</v>
      </c>
      <c r="B41" s="147" t="s">
        <v>202</v>
      </c>
      <c r="C41" s="187" t="s">
        <v>203</v>
      </c>
      <c r="D41" s="147" t="s">
        <v>204</v>
      </c>
      <c r="E41" s="2">
        <v>0.18</v>
      </c>
      <c r="F41" s="32">
        <v>6080</v>
      </c>
      <c r="G41" s="32">
        <f>ROUND(E41*F41,2)</f>
        <v>1094.4000000000001</v>
      </c>
      <c r="H41" s="180">
        <f t="shared" si="3"/>
        <v>8.5758683027475996E-2</v>
      </c>
      <c r="I41" s="32">
        <f>ROUND(F41*Прил.10!$D$13,2)</f>
        <v>48883.199999999997</v>
      </c>
      <c r="J41" s="185">
        <f>ROUND(I41*E41,2)</f>
        <v>8798.98</v>
      </c>
    </row>
    <row r="42" spans="1:10" s="12" customFormat="1" ht="25.5" customHeight="1" x14ac:dyDescent="0.2">
      <c r="A42" s="2">
        <v>15</v>
      </c>
      <c r="B42" s="147" t="s">
        <v>206</v>
      </c>
      <c r="C42" s="187" t="s">
        <v>207</v>
      </c>
      <c r="D42" s="147" t="s">
        <v>197</v>
      </c>
      <c r="E42" s="2">
        <v>3.11753E-2</v>
      </c>
      <c r="F42" s="32">
        <v>32758.86</v>
      </c>
      <c r="G42" s="32">
        <f>ROUND(E42*F42,2)</f>
        <v>1021.27</v>
      </c>
      <c r="H42" s="180">
        <f t="shared" si="3"/>
        <v>8.0028116059457005E-2</v>
      </c>
      <c r="I42" s="32">
        <f>ROUND(F42*Прил.10!$D$13,2)</f>
        <v>263381.23</v>
      </c>
      <c r="J42" s="185">
        <f>ROUND(I42*E42,2)</f>
        <v>8210.99</v>
      </c>
    </row>
    <row r="43" spans="1:10" s="12" customFormat="1" ht="14.25" customHeight="1" x14ac:dyDescent="0.2">
      <c r="A43" s="2"/>
      <c r="B43" s="2"/>
      <c r="C43" s="8" t="s">
        <v>294</v>
      </c>
      <c r="D43" s="2"/>
      <c r="E43" s="2"/>
      <c r="F43" s="32"/>
      <c r="G43" s="32">
        <f>SUM(G39:G42)</f>
        <v>11201.98</v>
      </c>
      <c r="H43" s="177">
        <f t="shared" si="3"/>
        <v>0.87780249643651997</v>
      </c>
      <c r="I43" s="181"/>
      <c r="J43" s="32">
        <f>SUM(J39:J42)</f>
        <v>90063.88</v>
      </c>
    </row>
    <row r="44" spans="1:10" s="12" customFormat="1" ht="25.5" customHeight="1" outlineLevel="1" x14ac:dyDescent="0.2">
      <c r="A44" s="2">
        <v>16</v>
      </c>
      <c r="B44" s="146" t="s">
        <v>209</v>
      </c>
      <c r="C44" s="188" t="s">
        <v>210</v>
      </c>
      <c r="D44" s="146" t="s">
        <v>211</v>
      </c>
      <c r="E44" s="146">
        <v>0.04</v>
      </c>
      <c r="F44" s="32">
        <v>18047.849999999999</v>
      </c>
      <c r="G44" s="32">
        <f t="shared" ref="G44:G57" si="4">ROUND(E44*F44,2)</f>
        <v>721.91</v>
      </c>
      <c r="H44" s="180">
        <f t="shared" si="3"/>
        <v>5.6569856418462003E-2</v>
      </c>
      <c r="I44" s="32">
        <f>ROUND(F44*Прил.10!$D$13,2)</f>
        <v>145104.71</v>
      </c>
      <c r="J44" s="185">
        <f t="shared" ref="J44:J57" si="5">ROUND(I44*E44,2)</f>
        <v>5804.19</v>
      </c>
    </row>
    <row r="45" spans="1:10" s="12" customFormat="1" ht="14.25" customHeight="1" outlineLevel="1" x14ac:dyDescent="0.2">
      <c r="A45" s="2">
        <v>17</v>
      </c>
      <c r="B45" s="146" t="s">
        <v>213</v>
      </c>
      <c r="C45" s="188" t="s">
        <v>214</v>
      </c>
      <c r="D45" s="146" t="s">
        <v>211</v>
      </c>
      <c r="E45" s="146">
        <v>0.04</v>
      </c>
      <c r="F45" s="32">
        <v>8958.61</v>
      </c>
      <c r="G45" s="32">
        <f t="shared" si="4"/>
        <v>358.34</v>
      </c>
      <c r="H45" s="180">
        <f t="shared" si="3"/>
        <v>2.8080013227399E-2</v>
      </c>
      <c r="I45" s="32">
        <f>ROUND(F45*Прил.10!$D$13,2)</f>
        <v>72027.22</v>
      </c>
      <c r="J45" s="185">
        <f t="shared" si="5"/>
        <v>2881.09</v>
      </c>
    </row>
    <row r="46" spans="1:10" s="12" customFormat="1" ht="38.25" customHeight="1" outlineLevel="1" x14ac:dyDescent="0.2">
      <c r="A46" s="2">
        <v>18</v>
      </c>
      <c r="B46" s="146" t="s">
        <v>216</v>
      </c>
      <c r="C46" s="188" t="s">
        <v>217</v>
      </c>
      <c r="D46" s="146" t="s">
        <v>197</v>
      </c>
      <c r="E46" s="146">
        <v>0.02</v>
      </c>
      <c r="F46" s="32">
        <v>5000</v>
      </c>
      <c r="G46" s="32">
        <f t="shared" si="4"/>
        <v>100</v>
      </c>
      <c r="H46" s="180">
        <f t="shared" si="3"/>
        <v>7.8361369725397992E-3</v>
      </c>
      <c r="I46" s="32">
        <f>ROUND(F46*Прил.10!$D$13,2)</f>
        <v>40200</v>
      </c>
      <c r="J46" s="185">
        <f t="shared" si="5"/>
        <v>804</v>
      </c>
    </row>
    <row r="47" spans="1:10" s="12" customFormat="1" ht="14.25" customHeight="1" outlineLevel="1" x14ac:dyDescent="0.2">
      <c r="A47" s="2">
        <v>19</v>
      </c>
      <c r="B47" s="146" t="s">
        <v>219</v>
      </c>
      <c r="C47" s="188" t="s">
        <v>220</v>
      </c>
      <c r="D47" s="146" t="s">
        <v>221</v>
      </c>
      <c r="E47" s="146">
        <v>3.4</v>
      </c>
      <c r="F47" s="32">
        <v>28.6</v>
      </c>
      <c r="G47" s="32">
        <f t="shared" si="4"/>
        <v>97.24</v>
      </c>
      <c r="H47" s="180">
        <f t="shared" si="3"/>
        <v>7.6198595920977004E-3</v>
      </c>
      <c r="I47" s="32">
        <f>ROUND(F47*Прил.10!$D$13,2)</f>
        <v>229.94</v>
      </c>
      <c r="J47" s="185">
        <f t="shared" si="5"/>
        <v>781.8</v>
      </c>
    </row>
    <row r="48" spans="1:10" s="12" customFormat="1" ht="25.5" customHeight="1" outlineLevel="1" x14ac:dyDescent="0.2">
      <c r="A48" s="2">
        <v>20</v>
      </c>
      <c r="B48" s="146" t="s">
        <v>223</v>
      </c>
      <c r="C48" s="188" t="s">
        <v>224</v>
      </c>
      <c r="D48" s="146" t="s">
        <v>221</v>
      </c>
      <c r="E48" s="146">
        <v>7</v>
      </c>
      <c r="F48" s="32">
        <v>10.57</v>
      </c>
      <c r="G48" s="32">
        <f t="shared" si="4"/>
        <v>73.989999999999995</v>
      </c>
      <c r="H48" s="180">
        <f t="shared" si="3"/>
        <v>5.7979577459821999E-3</v>
      </c>
      <c r="I48" s="32">
        <f>ROUND(F48*Прил.10!$D$13,2)</f>
        <v>84.98</v>
      </c>
      <c r="J48" s="185">
        <f t="shared" si="5"/>
        <v>594.86</v>
      </c>
    </row>
    <row r="49" spans="1:10" s="12" customFormat="1" ht="14.25" customHeight="1" outlineLevel="1" x14ac:dyDescent="0.2">
      <c r="A49" s="2">
        <v>21</v>
      </c>
      <c r="B49" s="146" t="s">
        <v>226</v>
      </c>
      <c r="C49" s="188" t="s">
        <v>227</v>
      </c>
      <c r="D49" s="146" t="s">
        <v>197</v>
      </c>
      <c r="E49" s="146">
        <v>5.7987999999999998E-3</v>
      </c>
      <c r="F49" s="32">
        <v>10315.01</v>
      </c>
      <c r="G49" s="32">
        <f t="shared" si="4"/>
        <v>59.81</v>
      </c>
      <c r="H49" s="180">
        <f t="shared" si="3"/>
        <v>4.6867935232761003E-3</v>
      </c>
      <c r="I49" s="32">
        <f>ROUND(F49*Прил.10!$D$13,2)</f>
        <v>82932.679999999993</v>
      </c>
      <c r="J49" s="185">
        <f t="shared" si="5"/>
        <v>480.91</v>
      </c>
    </row>
    <row r="50" spans="1:10" s="12" customFormat="1" ht="14.25" customHeight="1" outlineLevel="1" x14ac:dyDescent="0.2">
      <c r="A50" s="2">
        <v>22</v>
      </c>
      <c r="B50" s="146" t="s">
        <v>229</v>
      </c>
      <c r="C50" s="188" t="s">
        <v>230</v>
      </c>
      <c r="D50" s="146" t="s">
        <v>221</v>
      </c>
      <c r="E50" s="146">
        <v>6.06</v>
      </c>
      <c r="F50" s="32">
        <v>9.0399999999999991</v>
      </c>
      <c r="G50" s="32">
        <f t="shared" si="4"/>
        <v>54.78</v>
      </c>
      <c r="H50" s="180">
        <f t="shared" si="3"/>
        <v>4.2926358335572999E-3</v>
      </c>
      <c r="I50" s="32">
        <f>ROUND(F50*Прил.10!$D$13,2)</f>
        <v>72.680000000000007</v>
      </c>
      <c r="J50" s="185">
        <f t="shared" si="5"/>
        <v>440.44</v>
      </c>
    </row>
    <row r="51" spans="1:10" s="12" customFormat="1" ht="25.5" customHeight="1" outlineLevel="1" x14ac:dyDescent="0.2">
      <c r="A51" s="2">
        <v>23</v>
      </c>
      <c r="B51" s="146" t="s">
        <v>232</v>
      </c>
      <c r="C51" s="188" t="s">
        <v>233</v>
      </c>
      <c r="D51" s="146" t="s">
        <v>197</v>
      </c>
      <c r="E51" s="146">
        <v>2.2399999999999998E-3</v>
      </c>
      <c r="F51" s="32">
        <v>17500</v>
      </c>
      <c r="G51" s="32">
        <f t="shared" si="4"/>
        <v>39.200000000000003</v>
      </c>
      <c r="H51" s="180">
        <f t="shared" si="3"/>
        <v>3.0717656932356002E-3</v>
      </c>
      <c r="I51" s="32">
        <f>ROUND(F51*Прил.10!$D$13,2)</f>
        <v>140700</v>
      </c>
      <c r="J51" s="185">
        <f t="shared" si="5"/>
        <v>315.17</v>
      </c>
    </row>
    <row r="52" spans="1:10" s="12" customFormat="1" ht="25.5" customHeight="1" outlineLevel="1" x14ac:dyDescent="0.2">
      <c r="A52" s="2">
        <v>24</v>
      </c>
      <c r="B52" s="146" t="s">
        <v>235</v>
      </c>
      <c r="C52" s="188" t="s">
        <v>236</v>
      </c>
      <c r="D52" s="146" t="s">
        <v>237</v>
      </c>
      <c r="E52" s="146">
        <v>17.222000000000001</v>
      </c>
      <c r="F52" s="32">
        <v>1</v>
      </c>
      <c r="G52" s="32">
        <f t="shared" si="4"/>
        <v>17.22</v>
      </c>
      <c r="H52" s="180">
        <f t="shared" si="3"/>
        <v>1.3493827866714E-3</v>
      </c>
      <c r="I52" s="32">
        <f>ROUND(F52*Прил.10!$D$13,2)</f>
        <v>8.0399999999999991</v>
      </c>
      <c r="J52" s="185">
        <f t="shared" si="5"/>
        <v>138.46</v>
      </c>
    </row>
    <row r="53" spans="1:10" s="12" customFormat="1" ht="14.25" customHeight="1" outlineLevel="1" x14ac:dyDescent="0.2">
      <c r="A53" s="2">
        <v>25</v>
      </c>
      <c r="B53" s="146" t="s">
        <v>239</v>
      </c>
      <c r="C53" s="188" t="s">
        <v>240</v>
      </c>
      <c r="D53" s="146" t="s">
        <v>241</v>
      </c>
      <c r="E53" s="146">
        <v>0.2</v>
      </c>
      <c r="F53" s="32">
        <v>79.099999999999994</v>
      </c>
      <c r="G53" s="32">
        <f t="shared" si="4"/>
        <v>15.82</v>
      </c>
      <c r="H53" s="180">
        <f t="shared" si="3"/>
        <v>1.2396768690558001E-3</v>
      </c>
      <c r="I53" s="32">
        <f>ROUND(F53*Прил.10!$D$13,2)</f>
        <v>635.96</v>
      </c>
      <c r="J53" s="185">
        <f t="shared" si="5"/>
        <v>127.19</v>
      </c>
    </row>
    <row r="54" spans="1:10" s="12" customFormat="1" ht="25.5" customHeight="1" outlineLevel="1" x14ac:dyDescent="0.2">
      <c r="A54" s="2">
        <v>26</v>
      </c>
      <c r="B54" s="146" t="s">
        <v>243</v>
      </c>
      <c r="C54" s="188" t="s">
        <v>244</v>
      </c>
      <c r="D54" s="146" t="s">
        <v>197</v>
      </c>
      <c r="E54" s="146">
        <v>2.0799999999999999E-4</v>
      </c>
      <c r="F54" s="32">
        <v>68050</v>
      </c>
      <c r="G54" s="32">
        <f t="shared" si="4"/>
        <v>14.15</v>
      </c>
      <c r="H54" s="180">
        <f t="shared" si="3"/>
        <v>1.1088133816144E-3</v>
      </c>
      <c r="I54" s="32">
        <f>ROUND(F54*Прил.10!$D$13,2)</f>
        <v>547122</v>
      </c>
      <c r="J54" s="185">
        <f t="shared" si="5"/>
        <v>113.8</v>
      </c>
    </row>
    <row r="55" spans="1:10" s="12" customFormat="1" ht="14.25" customHeight="1" outlineLevel="1" x14ac:dyDescent="0.2">
      <c r="A55" s="2">
        <v>27</v>
      </c>
      <c r="B55" s="146" t="s">
        <v>246</v>
      </c>
      <c r="C55" s="188" t="s">
        <v>247</v>
      </c>
      <c r="D55" s="146" t="s">
        <v>197</v>
      </c>
      <c r="E55" s="146">
        <v>5.7600000000000001E-4</v>
      </c>
      <c r="F55" s="32">
        <v>7826.9</v>
      </c>
      <c r="G55" s="32">
        <f t="shared" si="4"/>
        <v>4.51</v>
      </c>
      <c r="H55" s="180">
        <f t="shared" si="3"/>
        <v>3.5340977746155E-4</v>
      </c>
      <c r="I55" s="32">
        <f>ROUND(F55*Прил.10!$D$13,2)</f>
        <v>62928.28</v>
      </c>
      <c r="J55" s="185">
        <f t="shared" si="5"/>
        <v>36.25</v>
      </c>
    </row>
    <row r="56" spans="1:10" s="12" customFormat="1" ht="14.25" customHeight="1" outlineLevel="1" x14ac:dyDescent="0.2">
      <c r="A56" s="2">
        <v>28</v>
      </c>
      <c r="B56" s="146" t="s">
        <v>249</v>
      </c>
      <c r="C56" s="188" t="s">
        <v>250</v>
      </c>
      <c r="D56" s="146" t="s">
        <v>251</v>
      </c>
      <c r="E56" s="146">
        <v>0.19600000000000001</v>
      </c>
      <c r="F56" s="32">
        <v>6.9</v>
      </c>
      <c r="G56" s="32">
        <f t="shared" si="4"/>
        <v>1.35</v>
      </c>
      <c r="H56" s="180">
        <f t="shared" si="3"/>
        <v>1.0578784912929E-4</v>
      </c>
      <c r="I56" s="32">
        <f>ROUND(F56*Прил.10!$D$13,2)</f>
        <v>55.48</v>
      </c>
      <c r="J56" s="185">
        <f t="shared" si="5"/>
        <v>10.87</v>
      </c>
    </row>
    <row r="57" spans="1:10" s="12" customFormat="1" ht="14.25" customHeight="1" outlineLevel="1" x14ac:dyDescent="0.2">
      <c r="A57" s="2">
        <v>29</v>
      </c>
      <c r="B57" s="146" t="s">
        <v>253</v>
      </c>
      <c r="C57" s="188" t="s">
        <v>254</v>
      </c>
      <c r="D57" s="146" t="s">
        <v>197</v>
      </c>
      <c r="E57" s="146">
        <v>8.7999999999999998E-5</v>
      </c>
      <c r="F57" s="32">
        <v>12430</v>
      </c>
      <c r="G57" s="32">
        <f t="shared" si="4"/>
        <v>1.0900000000000001</v>
      </c>
      <c r="H57" s="180">
        <f t="shared" si="3"/>
        <v>8.5413893000683996E-5</v>
      </c>
      <c r="I57" s="32">
        <f>ROUND(F57*Прил.10!$D$13,2)</f>
        <v>99937.2</v>
      </c>
      <c r="J57" s="185">
        <f t="shared" si="5"/>
        <v>8.7899999999999991</v>
      </c>
    </row>
    <row r="58" spans="1:10" s="12" customFormat="1" ht="14.25" customHeight="1" x14ac:dyDescent="0.2">
      <c r="A58" s="2"/>
      <c r="B58" s="2"/>
      <c r="C58" s="8" t="s">
        <v>295</v>
      </c>
      <c r="D58" s="2"/>
      <c r="E58" s="146"/>
      <c r="F58" s="103"/>
      <c r="G58" s="32">
        <f>SUM(G44:G57)</f>
        <v>1559.41</v>
      </c>
      <c r="H58" s="177">
        <f>G58/G59</f>
        <v>0.12219750356348</v>
      </c>
      <c r="I58" s="32"/>
      <c r="J58" s="32">
        <f>SUM(J44:J57)</f>
        <v>12537.82</v>
      </c>
    </row>
    <row r="59" spans="1:10" s="12" customFormat="1" ht="14.25" customHeight="1" x14ac:dyDescent="0.2">
      <c r="A59" s="2"/>
      <c r="B59" s="2"/>
      <c r="C59" s="104" t="s">
        <v>296</v>
      </c>
      <c r="D59" s="2"/>
      <c r="E59" s="146"/>
      <c r="F59" s="103"/>
      <c r="G59" s="32">
        <f>G43+G58</f>
        <v>12761.39</v>
      </c>
      <c r="H59" s="177">
        <v>1</v>
      </c>
      <c r="I59" s="32"/>
      <c r="J59" s="32">
        <f>J43+J58</f>
        <v>102601.7</v>
      </c>
    </row>
    <row r="60" spans="1:10" s="12" customFormat="1" ht="14.25" customHeight="1" x14ac:dyDescent="0.2">
      <c r="A60" s="2"/>
      <c r="B60" s="2"/>
      <c r="C60" s="8" t="s">
        <v>297</v>
      </c>
      <c r="D60" s="2"/>
      <c r="E60" s="146"/>
      <c r="F60" s="103"/>
      <c r="G60" s="32">
        <f>G14+G29+G59</f>
        <v>15083.26</v>
      </c>
      <c r="H60" s="177"/>
      <c r="I60" s="32"/>
      <c r="J60" s="32">
        <f>J14+J29+J59</f>
        <v>164667.20000000001</v>
      </c>
    </row>
    <row r="61" spans="1:10" s="12" customFormat="1" ht="14.25" customHeight="1" x14ac:dyDescent="0.2">
      <c r="A61" s="2"/>
      <c r="B61" s="2"/>
      <c r="C61" s="8" t="s">
        <v>298</v>
      </c>
      <c r="D61" s="186">
        <f>ROUND(G61/(G14+G16),2)</f>
        <v>0.98</v>
      </c>
      <c r="E61" s="146"/>
      <c r="F61" s="103"/>
      <c r="G61" s="32">
        <v>1097.51</v>
      </c>
      <c r="H61" s="177"/>
      <c r="I61" s="32"/>
      <c r="J61" s="32">
        <f>ROUND(D61*(J14+J16),2)</f>
        <v>50611.6</v>
      </c>
    </row>
    <row r="62" spans="1:10" s="12" customFormat="1" ht="14.25" customHeight="1" x14ac:dyDescent="0.2">
      <c r="A62" s="2"/>
      <c r="B62" s="2"/>
      <c r="C62" s="8" t="s">
        <v>299</v>
      </c>
      <c r="D62" s="186">
        <f>ROUND(G62/(G14+G16),2)</f>
        <v>0.52</v>
      </c>
      <c r="E62" s="146"/>
      <c r="F62" s="103"/>
      <c r="G62" s="32">
        <v>582.6</v>
      </c>
      <c r="H62" s="177"/>
      <c r="I62" s="32"/>
      <c r="J62" s="32">
        <f>ROUND(D62*(J14+J16),2)</f>
        <v>26855.13</v>
      </c>
    </row>
    <row r="63" spans="1:10" s="12" customFormat="1" ht="14.25" customHeight="1" x14ac:dyDescent="0.2">
      <c r="A63" s="2"/>
      <c r="B63" s="2"/>
      <c r="C63" s="8" t="s">
        <v>300</v>
      </c>
      <c r="D63" s="2"/>
      <c r="E63" s="146"/>
      <c r="F63" s="103"/>
      <c r="G63" s="32">
        <f>G14+G29+G59+G61+G62</f>
        <v>16763.37</v>
      </c>
      <c r="H63" s="177"/>
      <c r="I63" s="32"/>
      <c r="J63" s="32">
        <f>J14+J29+J59+J61+J62</f>
        <v>242133.93</v>
      </c>
    </row>
    <row r="64" spans="1:10" s="12" customFormat="1" ht="14.25" customHeight="1" x14ac:dyDescent="0.2">
      <c r="A64" s="2"/>
      <c r="B64" s="2"/>
      <c r="C64" s="8" t="s">
        <v>301</v>
      </c>
      <c r="D64" s="2"/>
      <c r="E64" s="146"/>
      <c r="F64" s="103"/>
      <c r="G64" s="32">
        <f>G63+G35</f>
        <v>67787.009999999995</v>
      </c>
      <c r="H64" s="177"/>
      <c r="I64" s="32"/>
      <c r="J64" s="32">
        <f>J63+J35</f>
        <v>561541.93000000005</v>
      </c>
    </row>
    <row r="65" spans="1:12" s="12" customFormat="1" ht="34.5" customHeight="1" x14ac:dyDescent="0.2">
      <c r="A65" s="2"/>
      <c r="B65" s="2"/>
      <c r="C65" s="8" t="s">
        <v>126</v>
      </c>
      <c r="D65" s="2" t="s">
        <v>302</v>
      </c>
      <c r="E65" s="146">
        <v>2</v>
      </c>
      <c r="F65" s="103"/>
      <c r="G65" s="32">
        <f>G64/E65</f>
        <v>33893.504999999997</v>
      </c>
      <c r="H65" s="177"/>
      <c r="I65" s="32"/>
      <c r="J65" s="32">
        <f>J64/E65</f>
        <v>280770.96500000003</v>
      </c>
    </row>
    <row r="67" spans="1:12" x14ac:dyDescent="0.25">
      <c r="A67"/>
      <c r="B67" s="196" t="s">
        <v>76</v>
      </c>
      <c r="C67" s="202"/>
      <c r="D67"/>
      <c r="E67"/>
      <c r="F67"/>
      <c r="G67"/>
      <c r="H67"/>
      <c r="I67"/>
      <c r="J67"/>
      <c r="K67"/>
      <c r="L67"/>
    </row>
    <row r="68" spans="1:12" x14ac:dyDescent="0.25">
      <c r="A68"/>
      <c r="B68" s="33" t="s">
        <v>77</v>
      </c>
      <c r="C68" s="202"/>
      <c r="D68"/>
      <c r="E68"/>
      <c r="F68"/>
      <c r="G68"/>
      <c r="H68"/>
      <c r="I68"/>
      <c r="J68"/>
      <c r="K68"/>
      <c r="L68"/>
    </row>
    <row r="69" spans="1:12" x14ac:dyDescent="0.25">
      <c r="A69"/>
      <c r="B69" s="196"/>
      <c r="C69" s="202"/>
      <c r="D69"/>
      <c r="E69"/>
      <c r="F69"/>
      <c r="G69"/>
      <c r="H69"/>
      <c r="I69"/>
      <c r="J69"/>
      <c r="K69"/>
      <c r="L69"/>
    </row>
    <row r="70" spans="1:12" x14ac:dyDescent="0.25">
      <c r="A70"/>
      <c r="B70" s="196" t="s">
        <v>78</v>
      </c>
      <c r="C70" s="202"/>
      <c r="D70"/>
      <c r="E70"/>
      <c r="F70"/>
      <c r="G70"/>
      <c r="H70"/>
      <c r="I70"/>
      <c r="J70"/>
      <c r="K70"/>
      <c r="L70"/>
    </row>
    <row r="71" spans="1:12" x14ac:dyDescent="0.25">
      <c r="A71"/>
      <c r="B71" s="33" t="s">
        <v>79</v>
      </c>
      <c r="C71" s="202"/>
      <c r="D71"/>
      <c r="E71"/>
      <c r="F71"/>
      <c r="G71"/>
      <c r="H71"/>
      <c r="I71"/>
      <c r="J71"/>
      <c r="K71"/>
      <c r="L71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9:A10"/>
    <mergeCell ref="B9:B10"/>
    <mergeCell ref="C9:C10"/>
    <mergeCell ref="D9:D10"/>
    <mergeCell ref="E9:E10"/>
    <mergeCell ref="F9:G9"/>
    <mergeCell ref="H9:H10"/>
    <mergeCell ref="A4:J4"/>
    <mergeCell ref="A6:C6"/>
    <mergeCell ref="D6:J6"/>
    <mergeCell ref="B38:H38"/>
    <mergeCell ref="B12:H12"/>
    <mergeCell ref="B15:H15"/>
    <mergeCell ref="B17:H17"/>
    <mergeCell ref="B18:H18"/>
    <mergeCell ref="B31:H31"/>
    <mergeCell ref="B30:J30"/>
    <mergeCell ref="B37:J37"/>
  </mergeCells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G15" sqref="G1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8" t="s">
        <v>303</v>
      </c>
      <c r="B1" s="268"/>
      <c r="C1" s="268"/>
      <c r="D1" s="268"/>
      <c r="E1" s="268"/>
      <c r="F1" s="268"/>
      <c r="G1" s="268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16" t="s">
        <v>304</v>
      </c>
      <c r="B3" s="216"/>
      <c r="C3" s="216"/>
      <c r="D3" s="216"/>
      <c r="E3" s="216"/>
      <c r="F3" s="216"/>
      <c r="G3" s="216"/>
    </row>
    <row r="4" spans="1:7" ht="25.5" customHeight="1" x14ac:dyDescent="0.25">
      <c r="A4" s="219" t="s">
        <v>146</v>
      </c>
      <c r="B4" s="219"/>
      <c r="C4" s="219"/>
      <c r="D4" s="219"/>
      <c r="E4" s="219"/>
      <c r="F4" s="219"/>
      <c r="G4" s="219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8" t="s">
        <v>13</v>
      </c>
      <c r="B6" s="258" t="s">
        <v>149</v>
      </c>
      <c r="C6" s="258" t="s">
        <v>96</v>
      </c>
      <c r="D6" s="258" t="s">
        <v>151</v>
      </c>
      <c r="E6" s="266" t="s">
        <v>274</v>
      </c>
      <c r="F6" s="273" t="s">
        <v>97</v>
      </c>
      <c r="G6" s="273"/>
    </row>
    <row r="7" spans="1:7" x14ac:dyDescent="0.25">
      <c r="A7" s="258"/>
      <c r="B7" s="258"/>
      <c r="C7" s="258"/>
      <c r="D7" s="258"/>
      <c r="E7" s="267"/>
      <c r="F7" s="2" t="s">
        <v>277</v>
      </c>
      <c r="G7" s="2" t="s">
        <v>154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9" t="s">
        <v>305</v>
      </c>
      <c r="C9" s="270"/>
      <c r="D9" s="270"/>
      <c r="E9" s="270"/>
      <c r="F9" s="270"/>
      <c r="G9" s="271"/>
    </row>
    <row r="10" spans="1:7" ht="27" customHeight="1" x14ac:dyDescent="0.25">
      <c r="A10" s="2"/>
      <c r="B10" s="104"/>
      <c r="C10" s="8" t="s">
        <v>306</v>
      </c>
      <c r="D10" s="104"/>
      <c r="E10" s="105"/>
      <c r="F10" s="103"/>
      <c r="G10" s="103">
        <v>0</v>
      </c>
    </row>
    <row r="11" spans="1:7" x14ac:dyDescent="0.25">
      <c r="A11" s="2"/>
      <c r="B11" s="257" t="s">
        <v>307</v>
      </c>
      <c r="C11" s="257"/>
      <c r="D11" s="257"/>
      <c r="E11" s="272"/>
      <c r="F11" s="260"/>
      <c r="G11" s="260"/>
    </row>
    <row r="12" spans="1:7" ht="26.45" customHeight="1" x14ac:dyDescent="0.25">
      <c r="A12" s="2">
        <v>1</v>
      </c>
      <c r="B12" s="147" t="s">
        <v>287</v>
      </c>
      <c r="C12" s="8" t="s">
        <v>191</v>
      </c>
      <c r="D12" s="193" t="str">
        <f>'Прил.5 Расчет СМР и ОБ'!D32</f>
        <v>шт.</v>
      </c>
      <c r="E12" s="193">
        <f>'Прил.5 Расчет СМР и ОБ'!E32</f>
        <v>2</v>
      </c>
      <c r="F12" s="32">
        <f>'Прил.5 Расчет СМР и ОБ'!F32</f>
        <v>25511.82</v>
      </c>
      <c r="G12" s="32">
        <f>E12*F12</f>
        <v>51023.64</v>
      </c>
    </row>
    <row r="13" spans="1:7" ht="25.5" customHeight="1" x14ac:dyDescent="0.25">
      <c r="A13" s="2"/>
      <c r="B13" s="8"/>
      <c r="C13" s="8" t="s">
        <v>308</v>
      </c>
      <c r="D13" s="8"/>
      <c r="E13" s="47"/>
      <c r="F13" s="32"/>
      <c r="G13" s="32">
        <f>G12</f>
        <v>51023.64</v>
      </c>
    </row>
    <row r="14" spans="1:7" ht="19.5" customHeight="1" x14ac:dyDescent="0.25">
      <c r="A14" s="2"/>
      <c r="B14" s="8"/>
      <c r="C14" s="8" t="s">
        <v>309</v>
      </c>
      <c r="D14" s="8"/>
      <c r="E14" s="47"/>
      <c r="F14" s="32"/>
      <c r="G14" s="32">
        <f>G10+G13</f>
        <v>51023.64</v>
      </c>
    </row>
    <row r="15" spans="1:7" x14ac:dyDescent="0.25">
      <c r="A15" s="30"/>
      <c r="B15" s="106"/>
      <c r="C15" s="30"/>
      <c r="D15" s="30"/>
      <c r="E15" s="30"/>
      <c r="F15" s="30"/>
      <c r="G15" s="30"/>
    </row>
    <row r="16" spans="1:7" x14ac:dyDescent="0.25">
      <c r="B16" s="196" t="s">
        <v>76</v>
      </c>
      <c r="C16" s="202"/>
    </row>
    <row r="17" spans="2:3" x14ac:dyDescent="0.25">
      <c r="B17" s="33" t="s">
        <v>77</v>
      </c>
      <c r="C17" s="202"/>
    </row>
    <row r="18" spans="2:3" x14ac:dyDescent="0.25">
      <c r="B18" s="196"/>
      <c r="C18" s="202"/>
    </row>
    <row r="19" spans="2:3" x14ac:dyDescent="0.25">
      <c r="B19" s="196" t="s">
        <v>78</v>
      </c>
      <c r="C19" s="202"/>
    </row>
    <row r="20" spans="2:3" x14ac:dyDescent="0.25">
      <c r="B20" s="33" t="s">
        <v>79</v>
      </c>
      <c r="C20" s="20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G15" sqref="G15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310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16" t="s">
        <v>311</v>
      </c>
      <c r="B3" s="216"/>
      <c r="C3" s="216"/>
      <c r="D3" s="216"/>
    </row>
    <row r="4" spans="1:5" ht="24.75" customHeight="1" x14ac:dyDescent="0.25">
      <c r="A4" s="145"/>
      <c r="B4" s="145"/>
      <c r="C4" s="145"/>
      <c r="D4" s="145"/>
    </row>
    <row r="5" spans="1:5" ht="57" customHeight="1" x14ac:dyDescent="0.25">
      <c r="A5" s="219" t="s">
        <v>312</v>
      </c>
      <c r="B5" s="219"/>
      <c r="C5" s="219"/>
      <c r="D5" s="195" t="str">
        <f>'Прил.5 Расчет СМР и ОБ'!D6:J6</f>
        <v>Разъединитель на три полюса без устройства фундамента напряжение 6-15 кВ</v>
      </c>
    </row>
    <row r="6" spans="1:5" ht="19.899999999999999" customHeight="1" x14ac:dyDescent="0.25">
      <c r="A6" s="219" t="s">
        <v>50</v>
      </c>
      <c r="B6" s="219"/>
      <c r="C6" s="219"/>
      <c r="D6" s="195"/>
    </row>
    <row r="7" spans="1:5" x14ac:dyDescent="0.25">
      <c r="A7" s="196"/>
      <c r="B7" s="196"/>
      <c r="C7" s="196"/>
      <c r="D7" s="196"/>
    </row>
    <row r="8" spans="1:5" ht="14.45" customHeight="1" x14ac:dyDescent="0.25">
      <c r="A8" s="238" t="s">
        <v>5</v>
      </c>
      <c r="B8" s="238" t="s">
        <v>6</v>
      </c>
      <c r="C8" s="238" t="s">
        <v>313</v>
      </c>
      <c r="D8" s="238" t="s">
        <v>314</v>
      </c>
    </row>
    <row r="9" spans="1:5" ht="15" customHeight="1" x14ac:dyDescent="0.25">
      <c r="A9" s="238"/>
      <c r="B9" s="238"/>
      <c r="C9" s="238"/>
      <c r="D9" s="238"/>
    </row>
    <row r="10" spans="1:5" x14ac:dyDescent="0.25">
      <c r="A10" s="197">
        <v>1</v>
      </c>
      <c r="B10" s="197">
        <v>2</v>
      </c>
      <c r="C10" s="197">
        <v>3</v>
      </c>
      <c r="D10" s="197">
        <v>4</v>
      </c>
    </row>
    <row r="11" spans="1:5" ht="41.45" customHeight="1" x14ac:dyDescent="0.25">
      <c r="A11" s="197" t="s">
        <v>315</v>
      </c>
      <c r="B11" s="197" t="s">
        <v>316</v>
      </c>
      <c r="C11" s="198" t="str">
        <f>D5</f>
        <v>Разъединитель на три полюса без устройства фундамента напряжение 6-15 кВ</v>
      </c>
      <c r="D11" s="199">
        <f>'Прил.4 РМ'!C41/1000</f>
        <v>373.79010499999998</v>
      </c>
      <c r="E11" s="144"/>
    </row>
    <row r="12" spans="1:5" x14ac:dyDescent="0.25">
      <c r="A12" s="200"/>
      <c r="B12" s="201"/>
      <c r="C12" s="200"/>
      <c r="D12" s="200"/>
    </row>
    <row r="13" spans="1:5" x14ac:dyDescent="0.25">
      <c r="B13" s="196" t="s">
        <v>76</v>
      </c>
      <c r="C13" s="202"/>
    </row>
    <row r="14" spans="1:5" x14ac:dyDescent="0.25">
      <c r="B14" s="33" t="s">
        <v>77</v>
      </c>
      <c r="C14" s="202"/>
    </row>
    <row r="15" spans="1:5" x14ac:dyDescent="0.25">
      <c r="B15" s="196"/>
      <c r="C15" s="202"/>
    </row>
    <row r="16" spans="1:5" x14ac:dyDescent="0.25">
      <c r="B16" s="196" t="s">
        <v>78</v>
      </c>
      <c r="C16" s="202"/>
    </row>
    <row r="17" spans="2:3" x14ac:dyDescent="0.25">
      <c r="B17" s="33" t="s">
        <v>79</v>
      </c>
      <c r="C17" s="20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3" zoomScale="60" zoomScaleNormal="85" workbookViewId="0">
      <selection activeCell="G15" sqref="G15"/>
    </sheetView>
  </sheetViews>
  <sheetFormatPr defaultRowHeight="15" x14ac:dyDescent="0.25"/>
  <cols>
    <col min="1" max="1" width="9.140625" customWidth="1"/>
    <col min="2" max="2" width="40.7109375" customWidth="1"/>
    <col min="3" max="3" width="38.7109375" customWidth="1"/>
    <col min="4" max="4" width="32" customWidth="1"/>
    <col min="5" max="5" width="9.140625" customWidth="1"/>
  </cols>
  <sheetData>
    <row r="4" spans="2:5" ht="15.75" customHeight="1" x14ac:dyDescent="0.25">
      <c r="B4" s="224" t="s">
        <v>317</v>
      </c>
      <c r="C4" s="224"/>
      <c r="D4" s="224"/>
    </row>
    <row r="5" spans="2:5" ht="18.75" customHeight="1" x14ac:dyDescent="0.25">
      <c r="B5" s="139"/>
    </row>
    <row r="6" spans="2:5" ht="15.75" customHeight="1" x14ac:dyDescent="0.25">
      <c r="B6" s="237" t="s">
        <v>318</v>
      </c>
      <c r="C6" s="237"/>
      <c r="D6" s="237"/>
    </row>
    <row r="7" spans="2:5" x14ac:dyDescent="0.25">
      <c r="B7" s="274" t="s">
        <v>319</v>
      </c>
      <c r="C7" s="274"/>
      <c r="D7" s="274"/>
      <c r="E7" s="274"/>
    </row>
    <row r="8" spans="2:5" x14ac:dyDescent="0.25">
      <c r="B8" s="168"/>
      <c r="C8" s="168"/>
      <c r="D8" s="168"/>
      <c r="E8" s="168"/>
    </row>
    <row r="9" spans="2:5" ht="47.25" customHeight="1" x14ac:dyDescent="0.25">
      <c r="B9" s="118" t="s">
        <v>320</v>
      </c>
      <c r="C9" s="118" t="s">
        <v>321</v>
      </c>
      <c r="D9" s="118" t="s">
        <v>322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15" customHeight="1" x14ac:dyDescent="0.25">
      <c r="B11" s="118" t="s">
        <v>323</v>
      </c>
      <c r="C11" s="118" t="s">
        <v>324</v>
      </c>
      <c r="D11" s="118">
        <v>44.29</v>
      </c>
    </row>
    <row r="12" spans="2:5" ht="31.15" customHeight="1" x14ac:dyDescent="0.25">
      <c r="B12" s="118" t="s">
        <v>325</v>
      </c>
      <c r="C12" s="118" t="s">
        <v>324</v>
      </c>
      <c r="D12" s="118">
        <v>13.47</v>
      </c>
    </row>
    <row r="13" spans="2:5" ht="31.15" customHeight="1" x14ac:dyDescent="0.25">
      <c r="B13" s="118" t="s">
        <v>326</v>
      </c>
      <c r="C13" s="118" t="s">
        <v>324</v>
      </c>
      <c r="D13" s="118">
        <v>8.0399999999999991</v>
      </c>
    </row>
    <row r="14" spans="2:5" ht="31.15" customHeight="1" x14ac:dyDescent="0.25">
      <c r="B14" s="118" t="s">
        <v>327</v>
      </c>
      <c r="C14" s="192" t="s">
        <v>328</v>
      </c>
      <c r="D14" s="118">
        <v>6.26</v>
      </c>
    </row>
    <row r="15" spans="2:5" ht="89.25" customHeight="1" x14ac:dyDescent="0.25">
      <c r="B15" s="118" t="s">
        <v>329</v>
      </c>
      <c r="C15" s="118" t="s">
        <v>330</v>
      </c>
      <c r="D15" s="140">
        <v>2.5000000000000001E-2</v>
      </c>
    </row>
    <row r="16" spans="2:5" ht="78.75" customHeight="1" x14ac:dyDescent="0.25">
      <c r="B16" s="118" t="s">
        <v>331</v>
      </c>
      <c r="C16" s="118" t="s">
        <v>332</v>
      </c>
      <c r="D16" s="140">
        <v>2.1000000000000001E-2</v>
      </c>
    </row>
    <row r="17" spans="2:4" ht="15.6" customHeight="1" x14ac:dyDescent="0.25">
      <c r="B17" s="118" t="s">
        <v>333</v>
      </c>
      <c r="C17" s="118"/>
      <c r="D17" s="118" t="s">
        <v>334</v>
      </c>
    </row>
    <row r="18" spans="2:4" ht="31.5" customHeight="1" x14ac:dyDescent="0.25">
      <c r="B18" s="118" t="s">
        <v>121</v>
      </c>
      <c r="C18" s="118" t="s">
        <v>335</v>
      </c>
      <c r="D18" s="140">
        <v>2.1399999999999999E-2</v>
      </c>
    </row>
    <row r="19" spans="2:4" ht="31.5" customHeight="1" x14ac:dyDescent="0.25">
      <c r="B19" s="118" t="s">
        <v>269</v>
      </c>
      <c r="C19" s="118" t="s">
        <v>336</v>
      </c>
      <c r="D19" s="140">
        <v>2E-3</v>
      </c>
    </row>
    <row r="20" spans="2:4" ht="24" customHeight="1" x14ac:dyDescent="0.25">
      <c r="B20" s="118" t="s">
        <v>124</v>
      </c>
      <c r="C20" s="118" t="s">
        <v>337</v>
      </c>
      <c r="D20" s="140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x14ac:dyDescent="0.25">
      <c r="B27" s="196" t="s">
        <v>76</v>
      </c>
      <c r="C27" s="202"/>
    </row>
    <row r="28" spans="2:4" x14ac:dyDescent="0.25">
      <c r="B28" s="33" t="s">
        <v>77</v>
      </c>
      <c r="C28" s="202"/>
    </row>
    <row r="29" spans="2:4" x14ac:dyDescent="0.25">
      <c r="B29" s="196"/>
      <c r="C29" s="202"/>
    </row>
    <row r="30" spans="2:4" x14ac:dyDescent="0.25">
      <c r="B30" s="196" t="s">
        <v>78</v>
      </c>
      <c r="C30" s="202"/>
    </row>
    <row r="31" spans="2:4" x14ac:dyDescent="0.25">
      <c r="B31" s="33" t="s">
        <v>79</v>
      </c>
      <c r="C31" s="20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5" sqref="G15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37" t="s">
        <v>338</v>
      </c>
      <c r="B2" s="237"/>
      <c r="C2" s="237"/>
      <c r="D2" s="237"/>
      <c r="E2" s="237"/>
      <c r="F2" s="237"/>
    </row>
    <row r="4" spans="1:7" ht="18" customHeight="1" x14ac:dyDescent="0.25">
      <c r="A4" s="126" t="s">
        <v>339</v>
      </c>
      <c r="B4" s="127"/>
      <c r="C4" s="127"/>
      <c r="D4" s="127"/>
      <c r="E4" s="127"/>
      <c r="F4" s="127"/>
      <c r="G4" s="127"/>
    </row>
    <row r="5" spans="1:7" ht="15.75" customHeight="1" x14ac:dyDescent="0.25">
      <c r="A5" s="128" t="s">
        <v>13</v>
      </c>
      <c r="B5" s="128" t="s">
        <v>340</v>
      </c>
      <c r="C5" s="128" t="s">
        <v>341</v>
      </c>
      <c r="D5" s="128" t="s">
        <v>342</v>
      </c>
      <c r="E5" s="128" t="s">
        <v>343</v>
      </c>
      <c r="F5" s="128" t="s">
        <v>344</v>
      </c>
      <c r="G5" s="127"/>
    </row>
    <row r="6" spans="1:7" ht="15.75" customHeight="1" x14ac:dyDescent="0.25">
      <c r="A6" s="128">
        <v>1</v>
      </c>
      <c r="B6" s="128">
        <v>2</v>
      </c>
      <c r="C6" s="128">
        <v>3</v>
      </c>
      <c r="D6" s="128">
        <v>4</v>
      </c>
      <c r="E6" s="128">
        <v>5</v>
      </c>
      <c r="F6" s="128">
        <v>6</v>
      </c>
      <c r="G6" s="127"/>
    </row>
    <row r="7" spans="1:7" ht="110.25" customHeight="1" x14ac:dyDescent="0.25">
      <c r="A7" s="129" t="s">
        <v>345</v>
      </c>
      <c r="B7" s="130" t="s">
        <v>346</v>
      </c>
      <c r="C7" s="118" t="s">
        <v>347</v>
      </c>
      <c r="D7" s="118" t="s">
        <v>348</v>
      </c>
      <c r="E7" s="61">
        <v>47872.94</v>
      </c>
      <c r="F7" s="130" t="s">
        <v>349</v>
      </c>
      <c r="G7" s="127"/>
    </row>
    <row r="8" spans="1:7" ht="31.5" customHeight="1" x14ac:dyDescent="0.25">
      <c r="A8" s="129" t="s">
        <v>350</v>
      </c>
      <c r="B8" s="130" t="s">
        <v>351</v>
      </c>
      <c r="C8" s="118" t="s">
        <v>352</v>
      </c>
      <c r="D8" s="118" t="s">
        <v>353</v>
      </c>
      <c r="E8" s="131">
        <f>1973/12</f>
        <v>164.41666666667001</v>
      </c>
      <c r="F8" s="130" t="s">
        <v>354</v>
      </c>
      <c r="G8" s="132"/>
    </row>
    <row r="9" spans="1:7" ht="15.75" customHeight="1" x14ac:dyDescent="0.25">
      <c r="A9" s="129" t="s">
        <v>355</v>
      </c>
      <c r="B9" s="130" t="s">
        <v>356</v>
      </c>
      <c r="C9" s="118" t="s">
        <v>357</v>
      </c>
      <c r="D9" s="118" t="s">
        <v>348</v>
      </c>
      <c r="E9" s="131">
        <v>1</v>
      </c>
      <c r="F9" s="130"/>
      <c r="G9" s="132"/>
    </row>
    <row r="10" spans="1:7" ht="15.75" customHeight="1" x14ac:dyDescent="0.25">
      <c r="A10" s="129" t="s">
        <v>358</v>
      </c>
      <c r="B10" s="130" t="s">
        <v>359</v>
      </c>
      <c r="C10" s="118"/>
      <c r="D10" s="118"/>
      <c r="E10" s="133">
        <v>4</v>
      </c>
      <c r="F10" s="130" t="s">
        <v>360</v>
      </c>
      <c r="G10" s="132"/>
    </row>
    <row r="11" spans="1:7" ht="78.75" customHeight="1" x14ac:dyDescent="0.25">
      <c r="A11" s="129" t="s">
        <v>361</v>
      </c>
      <c r="B11" s="130" t="s">
        <v>362</v>
      </c>
      <c r="C11" s="118" t="s">
        <v>363</v>
      </c>
      <c r="D11" s="118" t="s">
        <v>348</v>
      </c>
      <c r="E11" s="134">
        <v>1.34</v>
      </c>
      <c r="F11" s="130" t="s">
        <v>364</v>
      </c>
      <c r="G11" s="127"/>
    </row>
    <row r="12" spans="1:7" ht="78.75" customHeight="1" x14ac:dyDescent="0.25">
      <c r="A12" s="129" t="s">
        <v>365</v>
      </c>
      <c r="B12" s="119" t="s">
        <v>366</v>
      </c>
      <c r="C12" s="118" t="s">
        <v>367</v>
      </c>
      <c r="D12" s="118" t="s">
        <v>348</v>
      </c>
      <c r="E12" s="135">
        <v>1.139</v>
      </c>
      <c r="F12" s="136" t="s">
        <v>368</v>
      </c>
      <c r="G12" s="132" t="s">
        <v>369</v>
      </c>
    </row>
    <row r="13" spans="1:7" ht="63" customHeight="1" x14ac:dyDescent="0.25">
      <c r="A13" s="129" t="s">
        <v>370</v>
      </c>
      <c r="B13" s="137" t="s">
        <v>371</v>
      </c>
      <c r="C13" s="118" t="s">
        <v>372</v>
      </c>
      <c r="D13" s="118" t="s">
        <v>373</v>
      </c>
      <c r="E13" s="138">
        <f>((E7*E9/E8)*E11)*E12</f>
        <v>444.39870291576</v>
      </c>
      <c r="F13" s="130" t="s">
        <v>374</v>
      </c>
      <c r="G13" s="12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75" t="s">
        <v>375</v>
      </c>
      <c r="B1" s="275"/>
      <c r="C1" s="275"/>
      <c r="D1" s="275"/>
      <c r="E1" s="275"/>
      <c r="F1" s="275"/>
      <c r="G1" s="275"/>
      <c r="H1" s="275"/>
      <c r="I1" s="275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19" t="str">
        <f>Прил.3!A6</f>
        <v>Наименование разрабатываемого показателя УНЦ — Разъединитель на три полюса без устройства фундамента напряжение 6-15 кВ</v>
      </c>
      <c r="B3" s="219"/>
      <c r="C3" s="219"/>
      <c r="D3" s="219"/>
      <c r="E3" s="219"/>
      <c r="F3" s="219"/>
      <c r="G3" s="219"/>
      <c r="H3" s="219"/>
      <c r="I3" s="219"/>
    </row>
    <row r="4" spans="1:13" s="4" customFormat="1" ht="15.75" customHeight="1" x14ac:dyDescent="0.2">
      <c r="A4" s="239"/>
      <c r="B4" s="239"/>
      <c r="C4" s="239"/>
      <c r="D4" s="239"/>
      <c r="E4" s="239"/>
      <c r="F4" s="239"/>
      <c r="G4" s="239"/>
      <c r="H4" s="239"/>
      <c r="I4" s="239"/>
    </row>
    <row r="5" spans="1:13" s="36" customFormat="1" ht="36.6" customHeight="1" x14ac:dyDescent="0.35">
      <c r="A5" s="276" t="s">
        <v>13</v>
      </c>
      <c r="B5" s="276" t="s">
        <v>376</v>
      </c>
      <c r="C5" s="276" t="s">
        <v>377</v>
      </c>
      <c r="D5" s="276" t="s">
        <v>378</v>
      </c>
      <c r="E5" s="273" t="s">
        <v>379</v>
      </c>
      <c r="F5" s="273"/>
      <c r="G5" s="273"/>
      <c r="H5" s="273"/>
      <c r="I5" s="273"/>
    </row>
    <row r="6" spans="1:13" s="30" customFormat="1" ht="31.5" customHeight="1" x14ac:dyDescent="0.2">
      <c r="A6" s="276"/>
      <c r="B6" s="276"/>
      <c r="C6" s="276"/>
      <c r="D6" s="276"/>
      <c r="E6" s="37" t="s">
        <v>87</v>
      </c>
      <c r="F6" s="37" t="s">
        <v>88</v>
      </c>
      <c r="G6" s="37" t="s">
        <v>43</v>
      </c>
      <c r="H6" s="37" t="s">
        <v>380</v>
      </c>
      <c r="I6" s="37" t="s">
        <v>381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116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382</v>
      </c>
      <c r="C9" s="8" t="s">
        <v>383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384</v>
      </c>
      <c r="C11" s="8" t="s">
        <v>331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385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386</v>
      </c>
      <c r="C12" s="8" t="s">
        <v>387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388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335</v>
      </c>
      <c r="C14" s="8" t="s">
        <v>389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390</v>
      </c>
      <c r="C16" s="8" t="s">
        <v>391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392</v>
      </c>
    </row>
    <row r="17" spans="1:10" s="30" customFormat="1" ht="81.75" customHeight="1" x14ac:dyDescent="0.2">
      <c r="A17" s="38">
        <v>7</v>
      </c>
      <c r="B17" s="8" t="s">
        <v>390</v>
      </c>
      <c r="C17" s="8" t="s">
        <v>393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394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395</v>
      </c>
      <c r="C20" s="8" t="s">
        <v>124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396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127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128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129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130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8" t="s">
        <v>397</v>
      </c>
      <c r="O2" s="278"/>
    </row>
    <row r="3" spans="1:16" x14ac:dyDescent="0.25">
      <c r="A3" s="279" t="s">
        <v>398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</row>
    <row r="5" spans="1:16" ht="37.5" customHeight="1" x14ac:dyDescent="0.25">
      <c r="A5" s="280" t="s">
        <v>399</v>
      </c>
      <c r="B5" s="283" t="s">
        <v>400</v>
      </c>
      <c r="C5" s="286" t="s">
        <v>401</v>
      </c>
      <c r="D5" s="289" t="s">
        <v>402</v>
      </c>
      <c r="E5" s="290"/>
      <c r="F5" s="290"/>
      <c r="G5" s="290"/>
      <c r="H5" s="290"/>
      <c r="I5" s="289" t="s">
        <v>403</v>
      </c>
      <c r="J5" s="290"/>
      <c r="K5" s="290"/>
      <c r="L5" s="290"/>
      <c r="M5" s="290"/>
      <c r="N5" s="290"/>
      <c r="O5" s="54" t="s">
        <v>404</v>
      </c>
    </row>
    <row r="6" spans="1:16" s="57" customFormat="1" ht="150" customHeight="1" x14ac:dyDescent="0.25">
      <c r="A6" s="281"/>
      <c r="B6" s="284"/>
      <c r="C6" s="287"/>
      <c r="D6" s="286" t="s">
        <v>405</v>
      </c>
      <c r="E6" s="291" t="s">
        <v>406</v>
      </c>
      <c r="F6" s="292"/>
      <c r="G6" s="293"/>
      <c r="H6" s="55" t="s">
        <v>407</v>
      </c>
      <c r="I6" s="294" t="s">
        <v>408</v>
      </c>
      <c r="J6" s="294" t="s">
        <v>405</v>
      </c>
      <c r="K6" s="295" t="s">
        <v>406</v>
      </c>
      <c r="L6" s="295"/>
      <c r="M6" s="295"/>
      <c r="N6" s="55" t="s">
        <v>407</v>
      </c>
      <c r="O6" s="56" t="s">
        <v>409</v>
      </c>
    </row>
    <row r="7" spans="1:16" s="57" customFormat="1" ht="30.75" customHeight="1" x14ac:dyDescent="0.25">
      <c r="A7" s="282"/>
      <c r="B7" s="285"/>
      <c r="C7" s="288"/>
      <c r="D7" s="288"/>
      <c r="E7" s="54" t="s">
        <v>87</v>
      </c>
      <c r="F7" s="54" t="s">
        <v>88</v>
      </c>
      <c r="G7" s="54" t="s">
        <v>43</v>
      </c>
      <c r="H7" s="58" t="s">
        <v>410</v>
      </c>
      <c r="I7" s="294"/>
      <c r="J7" s="294"/>
      <c r="K7" s="54" t="s">
        <v>87</v>
      </c>
      <c r="L7" s="54" t="s">
        <v>88</v>
      </c>
      <c r="M7" s="54" t="s">
        <v>43</v>
      </c>
      <c r="N7" s="58" t="s">
        <v>410</v>
      </c>
      <c r="O7" s="54" t="s">
        <v>411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0" t="s">
        <v>412</v>
      </c>
      <c r="C9" s="60" t="s">
        <v>413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82"/>
      <c r="C10" s="63" t="s">
        <v>414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0" t="s">
        <v>415</v>
      </c>
      <c r="C11" s="63" t="s">
        <v>416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82"/>
      <c r="C12" s="63" t="s">
        <v>417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0" t="s">
        <v>418</v>
      </c>
      <c r="C13" s="60" t="s">
        <v>419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82"/>
      <c r="C14" s="63" t="s">
        <v>420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421</v>
      </c>
      <c r="C15" s="63" t="s">
        <v>422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423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424</v>
      </c>
    </row>
    <row r="19" spans="1:15" ht="30.75" customHeight="1" x14ac:dyDescent="0.25">
      <c r="L19" s="75"/>
    </row>
    <row r="20" spans="1:15" ht="15" customHeight="1" outlineLevel="1" x14ac:dyDescent="0.25">
      <c r="G20" s="277" t="s">
        <v>425</v>
      </c>
      <c r="H20" s="277"/>
      <c r="I20" s="277"/>
      <c r="J20" s="277"/>
      <c r="K20" s="277"/>
      <c r="L20" s="277"/>
      <c r="M20" s="277"/>
      <c r="N20" s="277"/>
    </row>
    <row r="21" spans="1:15" ht="15.75" customHeight="1" outlineLevel="1" x14ac:dyDescent="0.25">
      <c r="G21" s="76"/>
      <c r="H21" s="76" t="s">
        <v>426</v>
      </c>
      <c r="I21" s="76" t="s">
        <v>427</v>
      </c>
      <c r="J21" s="76" t="s">
        <v>428</v>
      </c>
      <c r="K21" s="77" t="s">
        <v>429</v>
      </c>
      <c r="L21" s="76" t="s">
        <v>430</v>
      </c>
      <c r="M21" s="76" t="s">
        <v>431</v>
      </c>
      <c r="N21" s="76" t="s">
        <v>432</v>
      </c>
      <c r="O21" s="70"/>
    </row>
    <row r="22" spans="1:15" ht="15.75" customHeight="1" outlineLevel="1" x14ac:dyDescent="0.25">
      <c r="G22" s="297" t="s">
        <v>433</v>
      </c>
      <c r="H22" s="296">
        <v>6.09</v>
      </c>
      <c r="I22" s="298">
        <v>6.44</v>
      </c>
      <c r="J22" s="296">
        <v>5.77</v>
      </c>
      <c r="K22" s="298">
        <v>5.77</v>
      </c>
      <c r="L22" s="296">
        <v>5.23</v>
      </c>
      <c r="M22" s="296">
        <v>5.77</v>
      </c>
      <c r="N22" s="78">
        <v>6.29</v>
      </c>
      <c r="O22" t="s">
        <v>434</v>
      </c>
    </row>
    <row r="23" spans="1:15" ht="15.75" customHeight="1" outlineLevel="1" x14ac:dyDescent="0.25">
      <c r="G23" s="297"/>
      <c r="H23" s="296"/>
      <c r="I23" s="298"/>
      <c r="J23" s="296"/>
      <c r="K23" s="298"/>
      <c r="L23" s="296"/>
      <c r="M23" s="296"/>
      <c r="N23" s="78">
        <v>6.56</v>
      </c>
      <c r="O23" t="s">
        <v>435</v>
      </c>
    </row>
    <row r="24" spans="1:15" ht="15.75" customHeight="1" outlineLevel="1" x14ac:dyDescent="0.25">
      <c r="G24" s="79" t="s">
        <v>436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410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437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438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380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14" t="s">
        <v>439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4" spans="1:18" ht="36.75" customHeight="1" x14ac:dyDescent="0.25">
      <c r="A4" s="280" t="s">
        <v>399</v>
      </c>
      <c r="B4" s="283" t="s">
        <v>400</v>
      </c>
      <c r="C4" s="286" t="s">
        <v>440</v>
      </c>
      <c r="D4" s="286" t="s">
        <v>441</v>
      </c>
      <c r="E4" s="289" t="s">
        <v>442</v>
      </c>
      <c r="F4" s="290"/>
      <c r="G4" s="290"/>
      <c r="H4" s="290"/>
      <c r="I4" s="290"/>
      <c r="J4" s="290"/>
      <c r="K4" s="290"/>
      <c r="L4" s="290"/>
      <c r="M4" s="290"/>
      <c r="N4" s="315" t="s">
        <v>443</v>
      </c>
      <c r="O4" s="316"/>
      <c r="P4" s="316"/>
      <c r="Q4" s="316"/>
      <c r="R4" s="317"/>
    </row>
    <row r="5" spans="1:18" ht="60" customHeight="1" x14ac:dyDescent="0.25">
      <c r="A5" s="281"/>
      <c r="B5" s="284"/>
      <c r="C5" s="287"/>
      <c r="D5" s="287"/>
      <c r="E5" s="294" t="s">
        <v>444</v>
      </c>
      <c r="F5" s="294" t="s">
        <v>445</v>
      </c>
      <c r="G5" s="291" t="s">
        <v>406</v>
      </c>
      <c r="H5" s="292"/>
      <c r="I5" s="292"/>
      <c r="J5" s="293"/>
      <c r="K5" s="294" t="s">
        <v>446</v>
      </c>
      <c r="L5" s="294"/>
      <c r="M5" s="294"/>
      <c r="N5" s="81" t="s">
        <v>447</v>
      </c>
      <c r="O5" s="81" t="s">
        <v>448</v>
      </c>
      <c r="P5" s="81" t="s">
        <v>449</v>
      </c>
      <c r="Q5" s="82" t="s">
        <v>450</v>
      </c>
      <c r="R5" s="81" t="s">
        <v>451</v>
      </c>
    </row>
    <row r="6" spans="1:18" ht="49.5" customHeight="1" x14ac:dyDescent="0.25">
      <c r="A6" s="282"/>
      <c r="B6" s="285"/>
      <c r="C6" s="288"/>
      <c r="D6" s="288"/>
      <c r="E6" s="294"/>
      <c r="F6" s="294"/>
      <c r="G6" s="54" t="s">
        <v>87</v>
      </c>
      <c r="H6" s="54" t="s">
        <v>88</v>
      </c>
      <c r="I6" s="54" t="s">
        <v>43</v>
      </c>
      <c r="J6" s="54" t="s">
        <v>380</v>
      </c>
      <c r="K6" s="54" t="s">
        <v>447</v>
      </c>
      <c r="L6" s="54" t="s">
        <v>448</v>
      </c>
      <c r="M6" s="54" t="s">
        <v>449</v>
      </c>
      <c r="N6" s="54" t="s">
        <v>452</v>
      </c>
      <c r="O6" s="54" t="s">
        <v>453</v>
      </c>
      <c r="P6" s="54" t="s">
        <v>454</v>
      </c>
      <c r="Q6" s="55" t="s">
        <v>455</v>
      </c>
      <c r="R6" s="54" t="s">
        <v>456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0">
        <v>1</v>
      </c>
      <c r="B9" s="280" t="s">
        <v>457</v>
      </c>
      <c r="C9" s="307" t="s">
        <v>413</v>
      </c>
      <c r="D9" s="60" t="s">
        <v>458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82"/>
      <c r="B10" s="281"/>
      <c r="C10" s="308"/>
      <c r="D10" s="60" t="s">
        <v>459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0">
        <v>2</v>
      </c>
      <c r="B11" s="281"/>
      <c r="C11" s="307" t="s">
        <v>460</v>
      </c>
      <c r="D11" s="60" t="s">
        <v>458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82"/>
      <c r="B12" s="282"/>
      <c r="C12" s="308"/>
      <c r="D12" s="60" t="s">
        <v>459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0">
        <v>3</v>
      </c>
      <c r="B13" s="280" t="s">
        <v>415</v>
      </c>
      <c r="C13" s="310" t="s">
        <v>416</v>
      </c>
      <c r="D13" s="60" t="s">
        <v>461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82"/>
      <c r="B14" s="281"/>
      <c r="C14" s="311"/>
      <c r="D14" s="60" t="s">
        <v>459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0">
        <v>4</v>
      </c>
      <c r="B15" s="281"/>
      <c r="C15" s="312" t="s">
        <v>417</v>
      </c>
      <c r="D15" s="63" t="s">
        <v>461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82"/>
      <c r="B16" s="282"/>
      <c r="C16" s="313"/>
      <c r="D16" s="63" t="s">
        <v>459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0">
        <v>5</v>
      </c>
      <c r="B17" s="295" t="s">
        <v>418</v>
      </c>
      <c r="C17" s="307" t="s">
        <v>462</v>
      </c>
      <c r="D17" s="60" t="s">
        <v>463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82"/>
      <c r="B18" s="295"/>
      <c r="C18" s="308"/>
      <c r="D18" s="60" t="s">
        <v>459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0">
        <v>6</v>
      </c>
      <c r="B19" s="295"/>
      <c r="C19" s="307" t="s">
        <v>420</v>
      </c>
      <c r="D19" s="63" t="s">
        <v>461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82"/>
      <c r="B20" s="295"/>
      <c r="C20" s="308"/>
      <c r="D20" s="63" t="s">
        <v>459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0">
        <v>7</v>
      </c>
      <c r="B21" s="280" t="s">
        <v>421</v>
      </c>
      <c r="C21" s="307" t="s">
        <v>422</v>
      </c>
      <c r="D21" s="63" t="s">
        <v>464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82"/>
      <c r="B22" s="282"/>
      <c r="C22" s="308"/>
      <c r="D22" s="86" t="s">
        <v>459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465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09" t="s">
        <v>466</v>
      </c>
      <c r="E26" s="309"/>
      <c r="F26" s="309"/>
      <c r="G26" s="309"/>
      <c r="H26" s="309"/>
      <c r="I26" s="309"/>
      <c r="J26" s="309"/>
      <c r="K26" s="309"/>
      <c r="L26" s="75"/>
      <c r="R26" s="93"/>
    </row>
    <row r="27" spans="1:18" outlineLevel="1" x14ac:dyDescent="0.25">
      <c r="D27" s="94"/>
      <c r="E27" s="94" t="s">
        <v>426</v>
      </c>
      <c r="F27" s="94" t="s">
        <v>427</v>
      </c>
      <c r="G27" s="94" t="s">
        <v>428</v>
      </c>
      <c r="H27" s="95" t="s">
        <v>429</v>
      </c>
      <c r="I27" s="95" t="s">
        <v>430</v>
      </c>
      <c r="J27" s="95" t="s">
        <v>431</v>
      </c>
      <c r="K27" s="66" t="s">
        <v>432</v>
      </c>
    </row>
    <row r="28" spans="1:18" outlineLevel="1" x14ac:dyDescent="0.25">
      <c r="D28" s="303" t="s">
        <v>433</v>
      </c>
      <c r="E28" s="301">
        <v>6.09</v>
      </c>
      <c r="F28" s="305">
        <v>6.63</v>
      </c>
      <c r="G28" s="301">
        <v>5.77</v>
      </c>
      <c r="H28" s="299">
        <v>5.77</v>
      </c>
      <c r="I28" s="299">
        <v>6.35</v>
      </c>
      <c r="J28" s="301">
        <v>5.77</v>
      </c>
      <c r="K28" s="96">
        <v>6.29</v>
      </c>
      <c r="L28" t="s">
        <v>434</v>
      </c>
    </row>
    <row r="29" spans="1:18" outlineLevel="1" x14ac:dyDescent="0.25">
      <c r="D29" s="304"/>
      <c r="E29" s="302"/>
      <c r="F29" s="306"/>
      <c r="G29" s="302"/>
      <c r="H29" s="300"/>
      <c r="I29" s="300"/>
      <c r="J29" s="302"/>
      <c r="K29" s="96">
        <v>6.56</v>
      </c>
      <c r="L29" t="s">
        <v>435</v>
      </c>
    </row>
    <row r="30" spans="1:18" outlineLevel="1" x14ac:dyDescent="0.25">
      <c r="D30" s="97" t="s">
        <v>436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03" t="s">
        <v>410</v>
      </c>
      <c r="E31" s="301">
        <v>11.37</v>
      </c>
      <c r="F31" s="305">
        <v>13.56</v>
      </c>
      <c r="G31" s="301">
        <v>15.91</v>
      </c>
      <c r="H31" s="299">
        <v>15.91</v>
      </c>
      <c r="I31" s="299">
        <v>14.03</v>
      </c>
      <c r="J31" s="301">
        <v>15.91</v>
      </c>
      <c r="K31" s="96">
        <v>8.2899999999999991</v>
      </c>
      <c r="L31" t="s">
        <v>434</v>
      </c>
    </row>
    <row r="32" spans="1:18" outlineLevel="1" x14ac:dyDescent="0.25">
      <c r="D32" s="304"/>
      <c r="E32" s="302"/>
      <c r="F32" s="306"/>
      <c r="G32" s="302"/>
      <c r="H32" s="300"/>
      <c r="I32" s="300"/>
      <c r="J32" s="302"/>
      <c r="K32" s="96">
        <v>11.84</v>
      </c>
      <c r="L32" t="s">
        <v>435</v>
      </c>
    </row>
    <row r="33" spans="4:12" ht="15" customHeight="1" outlineLevel="1" x14ac:dyDescent="0.25">
      <c r="D33" s="98" t="s">
        <v>437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467</v>
      </c>
    </row>
    <row r="34" spans="4:12" outlineLevel="1" x14ac:dyDescent="0.25">
      <c r="D34" s="98" t="s">
        <v>438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467</v>
      </c>
    </row>
    <row r="35" spans="4:12" outlineLevel="1" x14ac:dyDescent="0.25">
      <c r="D35" s="97" t="s">
        <v>380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6" t="s">
        <v>10</v>
      </c>
      <c r="B2" s="216"/>
      <c r="C2" s="216"/>
      <c r="D2" s="216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9"/>
    </row>
    <row r="5" spans="1:4" x14ac:dyDescent="0.25">
      <c r="A5" s="5"/>
      <c r="B5" s="1"/>
      <c r="C5" s="1"/>
    </row>
    <row r="6" spans="1:4" x14ac:dyDescent="0.25">
      <c r="A6" s="216" t="s">
        <v>12</v>
      </c>
      <c r="B6" s="216"/>
      <c r="C6" s="216"/>
      <c r="D6" s="21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78.201118098606003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51.02364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78.201118098606003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0" t="s">
        <v>5</v>
      </c>
      <c r="B15" s="221" t="s">
        <v>15</v>
      </c>
      <c r="C15" s="221"/>
      <c r="D15" s="221"/>
    </row>
    <row r="16" spans="1:4" x14ac:dyDescent="0.25">
      <c r="A16" s="220"/>
      <c r="B16" s="220" t="s">
        <v>17</v>
      </c>
      <c r="C16" s="221" t="s">
        <v>28</v>
      </c>
      <c r="D16" s="221"/>
    </row>
    <row r="17" spans="1:4" ht="39" customHeight="1" x14ac:dyDescent="0.25">
      <c r="A17" s="220"/>
      <c r="B17" s="22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78.201118098606003</v>
      </c>
      <c r="C18" s="3">
        <f>C11</f>
        <v>0</v>
      </c>
      <c r="D18" s="3">
        <f>C12</f>
        <v>51.02364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2" t="s">
        <v>29</v>
      </c>
      <c r="B2" s="222"/>
      <c r="C2" s="222"/>
      <c r="D2" s="222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1"/>
  <sheetViews>
    <sheetView view="pageBreakPreview" zoomScale="70" zoomScaleNormal="70" workbookViewId="0">
      <selection activeCell="D12" sqref="D12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24" t="s">
        <v>45</v>
      </c>
      <c r="C3" s="224"/>
      <c r="D3" s="224"/>
    </row>
    <row r="4" spans="2:4" ht="18.75" customHeight="1" x14ac:dyDescent="0.25">
      <c r="B4" s="225" t="s">
        <v>46</v>
      </c>
      <c r="C4" s="225"/>
      <c r="D4" s="225"/>
    </row>
    <row r="5" spans="2:4" ht="84" customHeight="1" x14ac:dyDescent="0.25">
      <c r="B5" s="226" t="s">
        <v>47</v>
      </c>
      <c r="C5" s="226"/>
      <c r="D5" s="226"/>
    </row>
    <row r="6" spans="2:4" ht="18.75" customHeight="1" x14ac:dyDescent="0.25">
      <c r="B6" s="116"/>
      <c r="C6" s="116"/>
      <c r="D6" s="116"/>
    </row>
    <row r="7" spans="2:4" ht="42" customHeight="1" x14ac:dyDescent="0.25">
      <c r="B7" s="223" t="s">
        <v>48</v>
      </c>
      <c r="C7" s="223"/>
      <c r="D7" s="223"/>
    </row>
    <row r="8" spans="2:4" ht="31.5" customHeight="1" x14ac:dyDescent="0.25">
      <c r="B8" s="223" t="s">
        <v>49</v>
      </c>
      <c r="C8" s="223"/>
      <c r="D8" s="223"/>
    </row>
    <row r="9" spans="2:4" ht="15.75" customHeight="1" x14ac:dyDescent="0.25">
      <c r="B9" s="223" t="s">
        <v>50</v>
      </c>
      <c r="C9" s="223"/>
      <c r="D9" s="223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118" t="s">
        <v>54</v>
      </c>
    </row>
    <row r="13" spans="2:4" ht="31.5" customHeight="1" x14ac:dyDescent="0.25">
      <c r="B13" s="118">
        <v>2</v>
      </c>
      <c r="C13" s="119" t="s">
        <v>55</v>
      </c>
      <c r="D13" s="118" t="s">
        <v>56</v>
      </c>
    </row>
    <row r="14" spans="2:4" ht="15.75" customHeight="1" x14ac:dyDescent="0.25">
      <c r="B14" s="118">
        <v>3</v>
      </c>
      <c r="C14" s="119" t="s">
        <v>57</v>
      </c>
      <c r="D14" s="118" t="s">
        <v>58</v>
      </c>
    </row>
    <row r="15" spans="2:4" ht="15.75" customHeight="1" x14ac:dyDescent="0.25">
      <c r="B15" s="118">
        <v>4</v>
      </c>
      <c r="C15" s="119" t="s">
        <v>59</v>
      </c>
      <c r="D15" s="118" t="s">
        <v>60</v>
      </c>
    </row>
    <row r="16" spans="2:4" ht="160.5" customHeight="1" x14ac:dyDescent="0.25">
      <c r="B16" s="118">
        <v>5</v>
      </c>
      <c r="C16" s="120" t="s">
        <v>61</v>
      </c>
      <c r="D16" s="118" t="s">
        <v>62</v>
      </c>
    </row>
    <row r="17" spans="2:4" ht="95.25" customHeight="1" x14ac:dyDescent="0.25">
      <c r="B17" s="118">
        <v>6</v>
      </c>
      <c r="C17" s="120" t="s">
        <v>63</v>
      </c>
      <c r="D17" s="167">
        <f>SUM(D18:D21)</f>
        <v>284.00400000000002</v>
      </c>
    </row>
    <row r="18" spans="2:4" ht="15.75" customHeight="1" x14ac:dyDescent="0.25">
      <c r="B18" s="121" t="s">
        <v>64</v>
      </c>
      <c r="C18" s="119" t="s">
        <v>65</v>
      </c>
      <c r="D18" s="167">
        <v>55.128</v>
      </c>
    </row>
    <row r="19" spans="2:4" ht="15.75" customHeight="1" x14ac:dyDescent="0.25">
      <c r="B19" s="121" t="s">
        <v>66</v>
      </c>
      <c r="C19" s="119" t="s">
        <v>67</v>
      </c>
      <c r="D19" s="167">
        <v>172.22300000000001</v>
      </c>
    </row>
    <row r="20" spans="2:4" ht="15.75" customHeight="1" x14ac:dyDescent="0.25">
      <c r="B20" s="121" t="s">
        <v>68</v>
      </c>
      <c r="C20" s="119" t="s">
        <v>69</v>
      </c>
      <c r="D20" s="167">
        <v>9.6440000000000001</v>
      </c>
    </row>
    <row r="21" spans="2:4" ht="31.5" customHeight="1" x14ac:dyDescent="0.25">
      <c r="B21" s="121" t="s">
        <v>70</v>
      </c>
      <c r="C21" s="119" t="s">
        <v>71</v>
      </c>
      <c r="D21" s="167">
        <v>47.009</v>
      </c>
    </row>
    <row r="22" spans="2:4" ht="15.75" customHeight="1" x14ac:dyDescent="0.25">
      <c r="B22" s="118">
        <v>7</v>
      </c>
      <c r="C22" s="119" t="s">
        <v>72</v>
      </c>
      <c r="D22" s="121" t="s">
        <v>73</v>
      </c>
    </row>
    <row r="23" spans="2:4" ht="110.25" customHeight="1" x14ac:dyDescent="0.25">
      <c r="B23" s="118">
        <v>8</v>
      </c>
      <c r="C23" s="120" t="s">
        <v>74</v>
      </c>
      <c r="D23" s="167">
        <f>D17</f>
        <v>284.00400000000002</v>
      </c>
    </row>
    <row r="24" spans="2:4" ht="61.5" customHeight="1" x14ac:dyDescent="0.25">
      <c r="B24" s="118">
        <v>9</v>
      </c>
      <c r="C24" s="120" t="s">
        <v>75</v>
      </c>
      <c r="D24" s="167">
        <f>D23/1</f>
        <v>284.00400000000002</v>
      </c>
    </row>
    <row r="25" spans="2:4" ht="37.5" customHeight="1" x14ac:dyDescent="0.25">
      <c r="B25" s="122"/>
      <c r="C25" s="123"/>
      <c r="D25" s="123"/>
    </row>
    <row r="26" spans="2:4" x14ac:dyDescent="0.25">
      <c r="B26" s="4" t="s">
        <v>76</v>
      </c>
      <c r="C26" s="12"/>
    </row>
    <row r="27" spans="2:4" x14ac:dyDescent="0.25">
      <c r="B27" s="33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78</v>
      </c>
      <c r="C29" s="12"/>
    </row>
    <row r="30" spans="2:4" x14ac:dyDescent="0.25">
      <c r="B30" s="33" t="s">
        <v>79</v>
      </c>
      <c r="C30" s="12"/>
    </row>
    <row r="31" spans="2:4" ht="15.75" customHeight="1" x14ac:dyDescent="0.25">
      <c r="B31" s="123"/>
      <c r="C31" s="123"/>
      <c r="D31" s="12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8" orientation="portrait" r:id="rId1"/>
  <colBreaks count="1" manualBreakCount="1">
    <brk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zoomScale="70" zoomScaleNormal="70" workbookViewId="0">
      <selection activeCell="L24" sqref="L24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24" t="s">
        <v>80</v>
      </c>
      <c r="C3" s="224"/>
      <c r="D3" s="224"/>
      <c r="E3" s="224"/>
      <c r="F3" s="224"/>
      <c r="G3" s="224"/>
      <c r="H3" s="224"/>
      <c r="I3" s="224"/>
      <c r="J3" s="224"/>
      <c r="K3" s="224"/>
    </row>
    <row r="4" spans="2:11" ht="15.75" customHeight="1" x14ac:dyDescent="0.25">
      <c r="B4" s="237" t="s">
        <v>81</v>
      </c>
      <c r="C4" s="237"/>
      <c r="D4" s="237"/>
      <c r="E4" s="237"/>
      <c r="F4" s="237"/>
      <c r="G4" s="237"/>
      <c r="H4" s="237"/>
      <c r="I4" s="237"/>
      <c r="J4" s="237"/>
      <c r="K4" s="237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23" t="s">
        <v>48</v>
      </c>
      <c r="C6" s="223"/>
      <c r="D6" s="223"/>
      <c r="E6" s="223"/>
      <c r="F6" s="223"/>
      <c r="G6" s="223"/>
      <c r="H6" s="223"/>
      <c r="I6" s="223"/>
      <c r="J6" s="223"/>
      <c r="K6" s="223"/>
    </row>
    <row r="7" spans="2:11" ht="15.75" customHeight="1" x14ac:dyDescent="0.25">
      <c r="B7" s="223" t="s">
        <v>50</v>
      </c>
      <c r="C7" s="223"/>
      <c r="D7" s="223"/>
      <c r="E7" s="223"/>
      <c r="F7" s="223"/>
      <c r="G7" s="223"/>
      <c r="H7" s="223"/>
      <c r="I7" s="223"/>
      <c r="J7" s="223"/>
      <c r="K7" s="223"/>
    </row>
    <row r="8" spans="2:11" ht="18.75" customHeight="1" x14ac:dyDescent="0.25">
      <c r="B8" s="117"/>
    </row>
    <row r="9" spans="2:11" ht="15.75" customHeight="1" x14ac:dyDescent="0.25">
      <c r="B9" s="238" t="s">
        <v>33</v>
      </c>
      <c r="C9" s="238" t="s">
        <v>82</v>
      </c>
      <c r="D9" s="238" t="s">
        <v>83</v>
      </c>
      <c r="E9" s="238"/>
      <c r="F9" s="238"/>
      <c r="G9" s="238"/>
      <c r="H9" s="238"/>
      <c r="I9" s="238"/>
      <c r="J9" s="238"/>
    </row>
    <row r="10" spans="2:11" ht="15.75" customHeight="1" x14ac:dyDescent="0.25">
      <c r="B10" s="238"/>
      <c r="C10" s="238"/>
      <c r="D10" s="238" t="s">
        <v>84</v>
      </c>
      <c r="E10" s="238" t="s">
        <v>85</v>
      </c>
      <c r="F10" s="238" t="s">
        <v>86</v>
      </c>
      <c r="G10" s="238"/>
      <c r="H10" s="238"/>
      <c r="I10" s="238"/>
      <c r="J10" s="238"/>
    </row>
    <row r="11" spans="2:11" ht="31.5" customHeight="1" x14ac:dyDescent="0.25">
      <c r="B11" s="238"/>
      <c r="C11" s="238"/>
      <c r="D11" s="238"/>
      <c r="E11" s="238"/>
      <c r="F11" s="118" t="s">
        <v>87</v>
      </c>
      <c r="G11" s="118" t="s">
        <v>88</v>
      </c>
      <c r="H11" s="118" t="s">
        <v>43</v>
      </c>
      <c r="I11" s="118" t="s">
        <v>89</v>
      </c>
      <c r="J11" s="118" t="s">
        <v>90</v>
      </c>
    </row>
    <row r="12" spans="2:11" ht="15.75" customHeight="1" x14ac:dyDescent="0.25">
      <c r="B12" s="227" t="s">
        <v>91</v>
      </c>
      <c r="C12" s="228"/>
      <c r="D12" s="228"/>
      <c r="E12" s="228"/>
      <c r="F12" s="228"/>
      <c r="G12" s="228"/>
      <c r="H12" s="228"/>
      <c r="I12" s="228"/>
      <c r="J12" s="229"/>
    </row>
    <row r="13" spans="2:11" ht="15.75" customHeight="1" x14ac:dyDescent="0.25">
      <c r="B13" s="230"/>
      <c r="C13" s="231"/>
      <c r="D13" s="231"/>
      <c r="E13" s="231"/>
      <c r="F13" s="231"/>
      <c r="G13" s="231"/>
      <c r="H13" s="231"/>
      <c r="I13" s="231"/>
      <c r="J13" s="232"/>
    </row>
    <row r="14" spans="2:11" ht="15.75" customHeight="1" x14ac:dyDescent="0.25">
      <c r="B14" s="233"/>
      <c r="C14" s="234"/>
      <c r="D14" s="234"/>
      <c r="E14" s="234"/>
      <c r="F14" s="234"/>
      <c r="G14" s="234"/>
      <c r="H14" s="234"/>
      <c r="I14" s="234"/>
      <c r="J14" s="235"/>
    </row>
    <row r="15" spans="2:11" ht="15.75" customHeight="1" x14ac:dyDescent="0.25">
      <c r="B15" s="236" t="s">
        <v>92</v>
      </c>
      <c r="C15" s="236"/>
      <c r="D15" s="236"/>
      <c r="E15" s="236"/>
      <c r="F15" s="125"/>
      <c r="G15" s="125"/>
      <c r="H15" s="125"/>
      <c r="I15" s="125"/>
      <c r="J15" s="125"/>
    </row>
    <row r="16" spans="2:11" ht="28.5" customHeight="1" x14ac:dyDescent="0.25">
      <c r="B16" s="236" t="s">
        <v>93</v>
      </c>
      <c r="C16" s="236"/>
      <c r="D16" s="236"/>
      <c r="E16" s="236"/>
      <c r="F16" s="125"/>
      <c r="G16" s="125"/>
      <c r="H16" s="125"/>
      <c r="I16" s="125"/>
      <c r="J16" s="125"/>
    </row>
    <row r="17" spans="2:4" ht="18.75" customHeight="1" x14ac:dyDescent="0.25">
      <c r="B17" s="117"/>
    </row>
    <row r="20" spans="2:4" x14ac:dyDescent="0.25">
      <c r="C20" s="4" t="s">
        <v>94</v>
      </c>
      <c r="D20" s="12"/>
    </row>
    <row r="21" spans="2:4" x14ac:dyDescent="0.25">
      <c r="C21" s="33" t="s">
        <v>77</v>
      </c>
      <c r="D21" s="12"/>
    </row>
    <row r="22" spans="2:4" x14ac:dyDescent="0.25">
      <c r="C22" s="4"/>
      <c r="D22" s="12"/>
    </row>
    <row r="23" spans="2:4" x14ac:dyDescent="0.25">
      <c r="C23" s="4" t="s">
        <v>78</v>
      </c>
      <c r="D23" s="12"/>
    </row>
    <row r="24" spans="2:4" x14ac:dyDescent="0.25">
      <c r="C24" s="33" t="s">
        <v>79</v>
      </c>
      <c r="D24" s="12"/>
    </row>
  </sheetData>
  <mergeCells count="13">
    <mergeCell ref="B12:J14"/>
    <mergeCell ref="B15:E15"/>
    <mergeCell ref="B16:E16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2" t="s">
        <v>95</v>
      </c>
      <c r="B1" s="222"/>
      <c r="C1" s="222"/>
      <c r="D1" s="222"/>
    </row>
    <row r="2" spans="1:10" x14ac:dyDescent="0.25">
      <c r="A2" s="239" t="str">
        <f>'4.1 Отдел 1'!A10</f>
        <v>И5-05-02</v>
      </c>
      <c r="B2" s="239"/>
      <c r="C2" s="239"/>
      <c r="D2" s="239"/>
    </row>
    <row r="3" spans="1:10" x14ac:dyDescent="0.25">
      <c r="A3" s="240"/>
      <c r="B3" s="240"/>
      <c r="C3" s="240"/>
      <c r="D3" s="240"/>
    </row>
    <row r="4" spans="1:10" ht="51.75" customHeight="1" x14ac:dyDescent="0.25">
      <c r="A4" s="219" t="str">
        <f>Прил.3!A6</f>
        <v>Наименование разрабатываемого показателя УНЦ — Разъединитель на три полюса без устройства фундамента напряжение 6-15 кВ</v>
      </c>
      <c r="B4" s="219"/>
      <c r="C4" s="219"/>
      <c r="D4" s="219"/>
    </row>
    <row r="5" spans="1:10" ht="15" customHeight="1" x14ac:dyDescent="0.25">
      <c r="A5" s="219"/>
      <c r="B5" s="241"/>
      <c r="C5" s="241"/>
      <c r="D5" s="241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96</v>
      </c>
      <c r="B7" s="2" t="s">
        <v>97</v>
      </c>
      <c r="C7" s="2" t="s">
        <v>98</v>
      </c>
      <c r="D7" s="2" t="s">
        <v>99</v>
      </c>
    </row>
    <row r="8" spans="1:10" x14ac:dyDescent="0.25">
      <c r="A8" s="25" t="s">
        <v>100</v>
      </c>
      <c r="B8" s="26">
        <f>'Прил.5 Расчет СМР и ОБ'!G14</f>
        <v>940.86</v>
      </c>
      <c r="C8" s="27">
        <f t="shared" ref="C8:C15" si="0">B8/$B$21</f>
        <v>5.612594603591E-2</v>
      </c>
      <c r="D8" s="27">
        <f t="shared" ref="D8:D15" si="1">B8/$B$35</f>
        <v>1.2031285777955999E-2</v>
      </c>
      <c r="I8" s="28"/>
      <c r="J8" s="28"/>
    </row>
    <row r="9" spans="1:10" x14ac:dyDescent="0.25">
      <c r="A9" s="25" t="s">
        <v>101</v>
      </c>
      <c r="B9" s="26">
        <f>'Прил.5 Расчет СМР и ОБ'!G21</f>
        <v>1237.3499999999999</v>
      </c>
      <c r="C9" s="27">
        <f t="shared" si="0"/>
        <v>7.3812723813886996E-2</v>
      </c>
      <c r="D9" s="27">
        <f t="shared" si="1"/>
        <v>1.5822663794138998E-2</v>
      </c>
      <c r="I9" s="28"/>
      <c r="J9" s="28"/>
    </row>
    <row r="10" spans="1:10" x14ac:dyDescent="0.25">
      <c r="A10" s="25" t="s">
        <v>102</v>
      </c>
      <c r="B10" s="26">
        <f>'Прил.5 Расчет СМР и ОБ'!G28</f>
        <v>143.66</v>
      </c>
      <c r="C10" s="27">
        <f t="shared" si="0"/>
        <v>8.5698758662489001E-3</v>
      </c>
      <c r="D10" s="27">
        <f t="shared" si="1"/>
        <v>1.8370581328371E-3</v>
      </c>
      <c r="I10" s="28"/>
      <c r="J10" s="28"/>
    </row>
    <row r="11" spans="1:10" x14ac:dyDescent="0.25">
      <c r="A11" s="25" t="s">
        <v>103</v>
      </c>
      <c r="B11" s="26">
        <f>B9+B10</f>
        <v>1381.01</v>
      </c>
      <c r="C11" s="27">
        <f t="shared" si="0"/>
        <v>8.2382599680136004E-2</v>
      </c>
      <c r="D11" s="27">
        <f t="shared" si="1"/>
        <v>1.7659721926975999E-2</v>
      </c>
      <c r="I11" s="28"/>
      <c r="J11" s="28"/>
    </row>
    <row r="12" spans="1:10" x14ac:dyDescent="0.25">
      <c r="A12" s="25" t="s">
        <v>104</v>
      </c>
      <c r="B12" s="26">
        <f>'Прил.5 Расчет СМР и ОБ'!G16</f>
        <v>184.72</v>
      </c>
      <c r="C12" s="27">
        <f t="shared" si="0"/>
        <v>1.1019264026267E-2</v>
      </c>
      <c r="D12" s="27">
        <f t="shared" si="1"/>
        <v>2.3621145642326999E-3</v>
      </c>
      <c r="I12" s="28"/>
      <c r="J12" s="28"/>
    </row>
    <row r="13" spans="1:10" x14ac:dyDescent="0.25">
      <c r="A13" s="25" t="s">
        <v>105</v>
      </c>
      <c r="B13" s="26">
        <f>'Прил.5 Расчет СМР и ОБ'!G43</f>
        <v>11201.98</v>
      </c>
      <c r="C13" s="27">
        <f t="shared" si="0"/>
        <v>0.66824152900042999</v>
      </c>
      <c r="D13" s="27">
        <f t="shared" si="1"/>
        <v>0.14324577796797</v>
      </c>
      <c r="I13" s="28"/>
      <c r="J13" s="28"/>
    </row>
    <row r="14" spans="1:10" x14ac:dyDescent="0.25">
      <c r="A14" s="25" t="s">
        <v>106</v>
      </c>
      <c r="B14" s="26">
        <f>'Прил.5 Расчет СМР и ОБ'!G58</f>
        <v>1559.41</v>
      </c>
      <c r="C14" s="27">
        <f t="shared" si="0"/>
        <v>9.3024851208319007E-2</v>
      </c>
      <c r="D14" s="27">
        <f t="shared" si="1"/>
        <v>1.9941019232407001E-2</v>
      </c>
      <c r="I14" s="28"/>
      <c r="J14" s="28"/>
    </row>
    <row r="15" spans="1:10" x14ac:dyDescent="0.25">
      <c r="A15" s="25" t="s">
        <v>107</v>
      </c>
      <c r="B15" s="26">
        <f>B13+B14</f>
        <v>12761.39</v>
      </c>
      <c r="C15" s="27">
        <f t="shared" si="0"/>
        <v>0.76126638020875004</v>
      </c>
      <c r="D15" s="27">
        <f t="shared" si="1"/>
        <v>0.16318679720038001</v>
      </c>
      <c r="I15" s="28"/>
      <c r="J15" s="28"/>
    </row>
    <row r="16" spans="1:10" x14ac:dyDescent="0.25">
      <c r="A16" s="25" t="s">
        <v>108</v>
      </c>
      <c r="B16" s="26">
        <f>B8+B11+B15</f>
        <v>15083.26</v>
      </c>
      <c r="C16" s="27"/>
      <c r="D16" s="27"/>
      <c r="I16" s="28"/>
      <c r="J16" s="28"/>
    </row>
    <row r="17" spans="1:10" x14ac:dyDescent="0.25">
      <c r="A17" s="25" t="s">
        <v>109</v>
      </c>
      <c r="B17" s="26">
        <f>'Прил.5 Расчет СМР и ОБ'!G62</f>
        <v>582.6</v>
      </c>
      <c r="C17" s="27">
        <f>B17/$B$21</f>
        <v>3.4754348320177E-2</v>
      </c>
      <c r="D17" s="27">
        <f>B17/$B$35</f>
        <v>7.4500213573083004E-3</v>
      </c>
      <c r="I17" s="28"/>
      <c r="J17" s="28"/>
    </row>
    <row r="18" spans="1:10" x14ac:dyDescent="0.25">
      <c r="A18" s="25" t="s">
        <v>110</v>
      </c>
      <c r="B18" s="29">
        <f>B17/(B8+B12)</f>
        <v>0.51759981520637999</v>
      </c>
      <c r="C18" s="27"/>
      <c r="D18" s="27"/>
      <c r="I18" s="28"/>
      <c r="J18" s="28"/>
    </row>
    <row r="19" spans="1:10" x14ac:dyDescent="0.25">
      <c r="A19" s="25" t="s">
        <v>111</v>
      </c>
      <c r="B19" s="26">
        <f>'Прил.5 Расчет СМР и ОБ'!G61</f>
        <v>1097.51</v>
      </c>
      <c r="C19" s="27">
        <f>B19/$B$21</f>
        <v>6.5470725755023995E-2</v>
      </c>
      <c r="D19" s="27">
        <f>B19/$B$35</f>
        <v>1.403445406773E-2</v>
      </c>
      <c r="I19" s="28"/>
      <c r="J19" s="28"/>
    </row>
    <row r="20" spans="1:10" x14ac:dyDescent="0.25">
      <c r="A20" s="25" t="s">
        <v>112</v>
      </c>
      <c r="B20" s="29">
        <f>B19/(B8+B12)</f>
        <v>0.97506174594431005</v>
      </c>
      <c r="C20" s="27"/>
      <c r="D20" s="27"/>
      <c r="J20" s="28"/>
    </row>
    <row r="21" spans="1:10" x14ac:dyDescent="0.25">
      <c r="A21" s="25" t="s">
        <v>113</v>
      </c>
      <c r="B21" s="26">
        <f>B16+B17+B19</f>
        <v>16763.37</v>
      </c>
      <c r="C21" s="27">
        <f>B21/$B$21</f>
        <v>1</v>
      </c>
      <c r="D21" s="27">
        <f>B21/$B$35</f>
        <v>0.21436228033035001</v>
      </c>
      <c r="J21" s="28"/>
    </row>
    <row r="22" spans="1:10" ht="26.45" customHeight="1" x14ac:dyDescent="0.25">
      <c r="A22" s="25" t="s">
        <v>114</v>
      </c>
      <c r="B22" s="26">
        <f>'Прил.6 Расчет ОБ'!G14</f>
        <v>51023.64</v>
      </c>
      <c r="C22" s="27"/>
      <c r="D22" s="27">
        <f>B22/$B$35</f>
        <v>0.65246688590389001</v>
      </c>
      <c r="J22" s="28"/>
    </row>
    <row r="23" spans="1:10" ht="26.45" customHeight="1" x14ac:dyDescent="0.25">
      <c r="A23" s="25" t="s">
        <v>115</v>
      </c>
      <c r="B23" s="26">
        <f>'Прил.6 Расчет ОБ'!G13</f>
        <v>51023.64</v>
      </c>
      <c r="C23" s="27"/>
      <c r="D23" s="27">
        <f>B23/$B$35</f>
        <v>0.65246688590389001</v>
      </c>
      <c r="J23" s="28"/>
    </row>
    <row r="24" spans="1:10" x14ac:dyDescent="0.25">
      <c r="A24" s="25" t="s">
        <v>116</v>
      </c>
      <c r="B24" s="26">
        <f>'Прил.5 Расчет СМР и ОБ'!G64</f>
        <v>67787.009999999995</v>
      </c>
      <c r="C24" s="27"/>
      <c r="D24" s="27">
        <f>B24/$B$35</f>
        <v>0.86682916623424</v>
      </c>
      <c r="J24" s="28"/>
    </row>
    <row r="25" spans="1:10" ht="26.45" customHeight="1" x14ac:dyDescent="0.25">
      <c r="A25" s="25" t="s">
        <v>117</v>
      </c>
      <c r="B25" s="26"/>
      <c r="C25" s="27"/>
      <c r="D25" s="27"/>
      <c r="J25" s="28"/>
    </row>
    <row r="26" spans="1:10" x14ac:dyDescent="0.25">
      <c r="A26" s="25" t="s">
        <v>118</v>
      </c>
      <c r="B26" s="26">
        <f>'4.7 Прил.6 Расчет Прочие'!I9*1000</f>
        <v>278.41007999999999</v>
      </c>
      <c r="C26" s="27"/>
      <c r="D26" s="27">
        <f>B26/$B$35</f>
        <v>3.5601802988155002E-3</v>
      </c>
      <c r="J26" s="28"/>
    </row>
    <row r="27" spans="1:10" x14ac:dyDescent="0.25">
      <c r="A27" s="25" t="s">
        <v>119</v>
      </c>
      <c r="B27" s="26">
        <f>'4.7 Прил.6 Расчет Прочие'!I11*1000</f>
        <v>86.950678710000005</v>
      </c>
      <c r="C27" s="27"/>
      <c r="D27" s="27">
        <f>B27/$B$35</f>
        <v>1.1118853646103E-3</v>
      </c>
      <c r="J27" s="28"/>
    </row>
    <row r="28" spans="1:10" x14ac:dyDescent="0.25">
      <c r="A28" s="25" t="s">
        <v>120</v>
      </c>
      <c r="B28" s="26">
        <f>'4.7 Прил.6 Расчет Прочие'!I12*1000</f>
        <v>5470.4031199999999</v>
      </c>
      <c r="C28" s="27"/>
      <c r="D28" s="27">
        <f>B28/$B$35</f>
        <v>6.9953003908489006E-2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121</v>
      </c>
      <c r="B30" s="26">
        <f>'4.7 Прил.6 Расчет Прочие'!I14*1000</f>
        <v>2300.6417510043998</v>
      </c>
      <c r="C30" s="27"/>
      <c r="D30" s="27">
        <f>B30/$B$35</f>
        <v>2.9419550601610001E-2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122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123</v>
      </c>
      <c r="B33" s="26">
        <f>B24+B26+B27+B28+B30+B32</f>
        <v>75923.415629714</v>
      </c>
      <c r="C33" s="27"/>
      <c r="D33" s="27">
        <f>B33/$B$35</f>
        <v>0.97087378640777</v>
      </c>
      <c r="J33" s="28"/>
    </row>
    <row r="34" spans="1:10" x14ac:dyDescent="0.25">
      <c r="A34" s="25" t="s">
        <v>124</v>
      </c>
      <c r="B34" s="26">
        <f>B33*3%</f>
        <v>2277.7024688913998</v>
      </c>
      <c r="C34" s="27"/>
      <c r="D34" s="27">
        <f>B34/$B$35</f>
        <v>2.9126213592233E-2</v>
      </c>
      <c r="J34" s="28"/>
    </row>
    <row r="35" spans="1:10" x14ac:dyDescent="0.25">
      <c r="A35" s="25" t="s">
        <v>125</v>
      </c>
      <c r="B35" s="26">
        <f>B33+B34</f>
        <v>78201.118098606006</v>
      </c>
      <c r="C35" s="27"/>
      <c r="D35" s="27">
        <f>B35/$B$35</f>
        <v>1</v>
      </c>
      <c r="J35" s="28"/>
    </row>
    <row r="36" spans="1:10" x14ac:dyDescent="0.25">
      <c r="A36" s="25" t="s">
        <v>126</v>
      </c>
      <c r="B36" s="26">
        <f>B35</f>
        <v>78201.118098606006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127</v>
      </c>
      <c r="B38" s="30"/>
      <c r="C38" s="30"/>
      <c r="D38" s="30"/>
    </row>
    <row r="39" spans="1:10" x14ac:dyDescent="0.25">
      <c r="A39" s="31" t="s">
        <v>128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129</v>
      </c>
      <c r="B41" s="30"/>
      <c r="C41" s="30"/>
      <c r="D41" s="30"/>
    </row>
    <row r="42" spans="1:10" x14ac:dyDescent="0.25">
      <c r="A42" s="31" t="s">
        <v>130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7" zoomScale="85" zoomScaleNormal="85" workbookViewId="0">
      <selection activeCell="G15" sqref="G15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24" t="s">
        <v>45</v>
      </c>
      <c r="C2" s="224"/>
      <c r="D2" s="224"/>
    </row>
    <row r="3" spans="2:4" ht="18.75" customHeight="1" x14ac:dyDescent="0.25">
      <c r="B3" s="225" t="s">
        <v>46</v>
      </c>
      <c r="C3" s="225"/>
      <c r="D3" s="225"/>
    </row>
    <row r="4" spans="2:4" ht="84" customHeight="1" x14ac:dyDescent="0.25">
      <c r="B4" s="242" t="s">
        <v>47</v>
      </c>
      <c r="C4" s="242"/>
      <c r="D4" s="242"/>
    </row>
    <row r="5" spans="2:4" ht="18.75" customHeight="1" x14ac:dyDescent="0.25">
      <c r="B5" s="116"/>
      <c r="C5" s="116"/>
      <c r="D5" s="116"/>
    </row>
    <row r="6" spans="2:4" ht="33.75" customHeight="1" x14ac:dyDescent="0.25">
      <c r="B6" s="243" t="s">
        <v>131</v>
      </c>
      <c r="C6" s="243"/>
      <c r="D6" s="243"/>
    </row>
    <row r="7" spans="2:4" ht="15.6" customHeight="1" x14ac:dyDescent="0.25">
      <c r="B7" s="223" t="s">
        <v>132</v>
      </c>
      <c r="C7" s="223"/>
      <c r="D7" s="223"/>
    </row>
    <row r="8" spans="2:4" ht="15.75" customHeight="1" x14ac:dyDescent="0.25">
      <c r="B8" s="223" t="s">
        <v>133</v>
      </c>
      <c r="C8" s="223"/>
      <c r="D8" s="223"/>
    </row>
    <row r="9" spans="2:4" ht="18.75" customHeight="1" x14ac:dyDescent="0.25">
      <c r="B9" s="117"/>
    </row>
    <row r="10" spans="2:4" ht="15.75" customHeight="1" x14ac:dyDescent="0.25">
      <c r="B10" s="118" t="s">
        <v>33</v>
      </c>
      <c r="C10" s="118" t="s">
        <v>51</v>
      </c>
      <c r="D10" s="118" t="s">
        <v>134</v>
      </c>
    </row>
    <row r="11" spans="2:4" ht="31.5" customHeight="1" x14ac:dyDescent="0.25">
      <c r="B11" s="118">
        <v>1</v>
      </c>
      <c r="C11" s="119" t="s">
        <v>53</v>
      </c>
      <c r="D11" s="190" t="s">
        <v>135</v>
      </c>
    </row>
    <row r="12" spans="2:4" ht="31.5" customHeight="1" x14ac:dyDescent="0.25">
      <c r="B12" s="118">
        <v>2</v>
      </c>
      <c r="C12" s="119" t="s">
        <v>55</v>
      </c>
      <c r="D12" s="190" t="s">
        <v>56</v>
      </c>
    </row>
    <row r="13" spans="2:4" ht="15.75" customHeight="1" x14ac:dyDescent="0.25">
      <c r="B13" s="118">
        <v>3</v>
      </c>
      <c r="C13" s="119" t="s">
        <v>57</v>
      </c>
      <c r="D13" s="54" t="s">
        <v>58</v>
      </c>
    </row>
    <row r="14" spans="2:4" ht="15.75" customHeight="1" x14ac:dyDescent="0.25">
      <c r="B14" s="118">
        <v>4</v>
      </c>
      <c r="C14" s="119" t="s">
        <v>59</v>
      </c>
      <c r="D14" s="190">
        <v>4</v>
      </c>
    </row>
    <row r="15" spans="2:4" ht="120" customHeight="1" x14ac:dyDescent="0.25">
      <c r="B15" s="118">
        <v>5</v>
      </c>
      <c r="C15" s="120" t="s">
        <v>61</v>
      </c>
      <c r="D15" s="190" t="s">
        <v>136</v>
      </c>
    </row>
    <row r="16" spans="2:4" ht="78.75" customHeight="1" x14ac:dyDescent="0.25">
      <c r="B16" s="118">
        <v>6</v>
      </c>
      <c r="C16" s="120" t="s">
        <v>63</v>
      </c>
      <c r="D16" s="214">
        <f>SUM(D17:D20)</f>
        <v>958.60186064799996</v>
      </c>
    </row>
    <row r="17" spans="2:7" ht="15.75" customHeight="1" x14ac:dyDescent="0.25">
      <c r="B17" s="121" t="s">
        <v>64</v>
      </c>
      <c r="C17" s="119" t="s">
        <v>65</v>
      </c>
      <c r="D17" s="214">
        <v>108.49</v>
      </c>
    </row>
    <row r="18" spans="2:7" ht="15.75" customHeight="1" x14ac:dyDescent="0.25">
      <c r="B18" s="121" t="s">
        <v>66</v>
      </c>
      <c r="C18" s="119" t="s">
        <v>67</v>
      </c>
      <c r="D18" s="214">
        <v>799.6</v>
      </c>
    </row>
    <row r="19" spans="2:7" ht="15.75" customHeight="1" x14ac:dyDescent="0.25">
      <c r="B19" s="121" t="s">
        <v>68</v>
      </c>
      <c r="C19" s="119" t="s">
        <v>69</v>
      </c>
      <c r="D19" s="214">
        <f>D18*0.07*0.8</f>
        <v>44.7776</v>
      </c>
    </row>
    <row r="20" spans="2:7" ht="15.75" customHeight="1" x14ac:dyDescent="0.25">
      <c r="B20" s="121" t="s">
        <v>70</v>
      </c>
      <c r="C20" s="119" t="s">
        <v>71</v>
      </c>
      <c r="D20" s="214">
        <f>D17*3.9%*0.8+(D17+D17*3.9%*0.8)*2.1%</f>
        <v>5.7342606480000002</v>
      </c>
    </row>
    <row r="21" spans="2:7" ht="15.75" customHeight="1" x14ac:dyDescent="0.25">
      <c r="B21" s="118">
        <v>7</v>
      </c>
      <c r="C21" s="119" t="s">
        <v>72</v>
      </c>
      <c r="D21" s="215" t="s">
        <v>137</v>
      </c>
      <c r="G21" s="166"/>
    </row>
    <row r="22" spans="2:7" ht="110.25" customHeight="1" x14ac:dyDescent="0.25">
      <c r="B22" s="118">
        <v>8</v>
      </c>
      <c r="C22" s="120" t="s">
        <v>74</v>
      </c>
      <c r="D22" s="214">
        <f>D16</f>
        <v>958.60186064799996</v>
      </c>
    </row>
    <row r="23" spans="2:7" ht="47.25" customHeight="1" x14ac:dyDescent="0.25">
      <c r="B23" s="118">
        <v>9</v>
      </c>
      <c r="C23" s="120" t="s">
        <v>75</v>
      </c>
      <c r="D23" s="214">
        <f>D22/D14</f>
        <v>239.65046516199999</v>
      </c>
      <c r="G23" s="166"/>
    </row>
    <row r="24" spans="2:7" ht="110.25" hidden="1" customHeight="1" x14ac:dyDescent="0.25">
      <c r="B24" s="118">
        <v>10</v>
      </c>
      <c r="C24" s="119" t="s">
        <v>138</v>
      </c>
      <c r="D24" s="119" t="s">
        <v>139</v>
      </c>
    </row>
    <row r="25" spans="2:7" ht="37.5" customHeight="1" x14ac:dyDescent="0.25">
      <c r="B25" s="122"/>
      <c r="C25" s="123"/>
      <c r="D25" s="123"/>
    </row>
    <row r="26" spans="2:7" x14ac:dyDescent="0.25">
      <c r="B26" s="196" t="s">
        <v>76</v>
      </c>
      <c r="C26" s="202"/>
    </row>
    <row r="27" spans="2:7" x14ac:dyDescent="0.25">
      <c r="B27" s="33" t="s">
        <v>77</v>
      </c>
      <c r="C27" s="202"/>
    </row>
    <row r="28" spans="2:7" x14ac:dyDescent="0.25">
      <c r="B28" s="196"/>
      <c r="C28" s="202"/>
    </row>
    <row r="29" spans="2:7" x14ac:dyDescent="0.25">
      <c r="B29" s="196" t="s">
        <v>78</v>
      </c>
      <c r="C29" s="202"/>
    </row>
    <row r="30" spans="2:7" x14ac:dyDescent="0.25">
      <c r="B30" s="33" t="s">
        <v>79</v>
      </c>
      <c r="C30" s="202"/>
    </row>
    <row r="31" spans="2:7" ht="15.75" customHeight="1" x14ac:dyDescent="0.25">
      <c r="B31" s="123"/>
      <c r="C31" s="123"/>
      <c r="D31" s="123"/>
    </row>
  </sheetData>
  <mergeCells count="6">
    <mergeCell ref="B8:D8"/>
    <mergeCell ref="B2:D2"/>
    <mergeCell ref="B3:D3"/>
    <mergeCell ref="B4:D4"/>
    <mergeCell ref="B7:D7"/>
    <mergeCell ref="B6:D6"/>
  </mergeCells>
  <pageMargins left="0.7" right="0.7" top="0.75" bottom="0.75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workbookViewId="0">
      <selection activeCell="G15" sqref="G15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122"/>
      <c r="D3" s="122"/>
      <c r="E3" s="122"/>
      <c r="F3" s="122"/>
      <c r="G3" s="122"/>
      <c r="H3" s="122"/>
      <c r="I3" s="122"/>
      <c r="J3" s="189" t="s">
        <v>80</v>
      </c>
      <c r="K3" s="122"/>
    </row>
    <row r="4" spans="2:11" ht="15.75" customHeight="1" x14ac:dyDescent="0.25">
      <c r="B4" s="237" t="s">
        <v>81</v>
      </c>
      <c r="C4" s="237"/>
      <c r="D4" s="237"/>
      <c r="E4" s="237"/>
      <c r="F4" s="237"/>
      <c r="G4" s="237"/>
      <c r="H4" s="237"/>
      <c r="I4" s="237"/>
      <c r="J4" s="237"/>
      <c r="K4" s="237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6" customHeight="1" x14ac:dyDescent="0.25">
      <c r="B6" s="243" t="str">
        <f>'Прил.1 Сравнит табл '!B6</f>
        <v>Наименование разрабатываемого показателя УНЦ - Разъединитель на три полюса без устройства фундамента напряжение 6-15 кВ</v>
      </c>
      <c r="C6" s="243"/>
      <c r="D6" s="243"/>
      <c r="E6" s="243"/>
      <c r="F6" s="243"/>
      <c r="G6" s="243"/>
      <c r="H6" s="243"/>
      <c r="I6" s="243"/>
      <c r="J6" s="243"/>
      <c r="K6" s="122"/>
    </row>
    <row r="7" spans="2:11" ht="15.75" customHeight="1" x14ac:dyDescent="0.25">
      <c r="B7" s="122" t="str">
        <f>'Прил.1 Сравнит табл '!B8</f>
        <v>Единица измерения  — 1 ед.</v>
      </c>
      <c r="C7" s="122"/>
      <c r="D7" s="122"/>
      <c r="E7" s="122"/>
      <c r="F7" s="122"/>
      <c r="G7" s="122"/>
      <c r="H7" s="122"/>
      <c r="I7" s="122"/>
      <c r="J7" s="122"/>
      <c r="K7" s="122"/>
    </row>
    <row r="8" spans="2:11" ht="18.75" customHeight="1" x14ac:dyDescent="0.25">
      <c r="B8" s="117"/>
    </row>
    <row r="9" spans="2:11" ht="15.75" customHeight="1" x14ac:dyDescent="0.25">
      <c r="B9" s="238" t="s">
        <v>33</v>
      </c>
      <c r="C9" s="238" t="s">
        <v>82</v>
      </c>
      <c r="D9" s="238" t="s">
        <v>83</v>
      </c>
      <c r="E9" s="238"/>
      <c r="F9" s="238"/>
      <c r="G9" s="238"/>
      <c r="H9" s="238"/>
      <c r="I9" s="238"/>
      <c r="J9" s="238"/>
    </row>
    <row r="10" spans="2:11" ht="15.75" customHeight="1" x14ac:dyDescent="0.25">
      <c r="B10" s="238"/>
      <c r="C10" s="238"/>
      <c r="D10" s="238" t="s">
        <v>84</v>
      </c>
      <c r="E10" s="238" t="s">
        <v>85</v>
      </c>
      <c r="F10" s="238" t="s">
        <v>140</v>
      </c>
      <c r="G10" s="238"/>
      <c r="H10" s="238"/>
      <c r="I10" s="238"/>
      <c r="J10" s="238"/>
    </row>
    <row r="11" spans="2:11" ht="31.5" customHeight="1" x14ac:dyDescent="0.25">
      <c r="B11" s="245"/>
      <c r="C11" s="245"/>
      <c r="D11" s="245"/>
      <c r="E11" s="245"/>
      <c r="F11" s="207" t="s">
        <v>87</v>
      </c>
      <c r="G11" s="207" t="s">
        <v>88</v>
      </c>
      <c r="H11" s="207" t="s">
        <v>43</v>
      </c>
      <c r="I11" s="207" t="s">
        <v>89</v>
      </c>
      <c r="J11" s="207" t="s">
        <v>90</v>
      </c>
    </row>
    <row r="12" spans="2:11" ht="121.15" customHeight="1" x14ac:dyDescent="0.25">
      <c r="B12" s="208">
        <v>1</v>
      </c>
      <c r="C12" s="190" t="s">
        <v>136</v>
      </c>
      <c r="D12" s="208" t="s">
        <v>141</v>
      </c>
      <c r="E12" s="208" t="s">
        <v>142</v>
      </c>
      <c r="F12" s="208"/>
      <c r="G12" s="209">
        <f>108489.75/1000</f>
        <v>108.48975</v>
      </c>
      <c r="H12" s="209">
        <f>799600/1000</f>
        <v>799.6</v>
      </c>
      <c r="I12" s="209">
        <f>H12*0.07*0.8</f>
        <v>44.7776</v>
      </c>
      <c r="J12" s="209">
        <f>SUM(F12:I12)</f>
        <v>952.86734999999999</v>
      </c>
    </row>
    <row r="13" spans="2:11" ht="15" customHeight="1" x14ac:dyDescent="0.25">
      <c r="B13" s="244" t="s">
        <v>92</v>
      </c>
      <c r="C13" s="244"/>
      <c r="D13" s="244"/>
      <c r="E13" s="244"/>
      <c r="F13" s="210"/>
      <c r="G13" s="211">
        <f t="shared" ref="G13:I14" si="0">G12</f>
        <v>108.48975</v>
      </c>
      <c r="H13" s="211">
        <f t="shared" si="0"/>
        <v>799.6</v>
      </c>
      <c r="I13" s="211">
        <f t="shared" si="0"/>
        <v>44.7776</v>
      </c>
      <c r="J13" s="211">
        <f>SUM(F13:I13)</f>
        <v>952.86734999999999</v>
      </c>
    </row>
    <row r="14" spans="2:11" ht="15.75" customHeight="1" x14ac:dyDescent="0.25">
      <c r="B14" s="236" t="s">
        <v>143</v>
      </c>
      <c r="C14" s="236"/>
      <c r="D14" s="236"/>
      <c r="E14" s="236"/>
      <c r="F14" s="212"/>
      <c r="G14" s="213">
        <f t="shared" si="0"/>
        <v>108.48975</v>
      </c>
      <c r="H14" s="213">
        <f t="shared" si="0"/>
        <v>799.6</v>
      </c>
      <c r="I14" s="213">
        <f t="shared" si="0"/>
        <v>44.7776</v>
      </c>
      <c r="J14" s="213">
        <f>J13</f>
        <v>952.86734999999999</v>
      </c>
    </row>
    <row r="18" spans="2:3" x14ac:dyDescent="0.25">
      <c r="B18" s="196" t="s">
        <v>76</v>
      </c>
      <c r="C18" s="202"/>
    </row>
    <row r="19" spans="2:3" x14ac:dyDescent="0.25">
      <c r="B19" s="33" t="s">
        <v>77</v>
      </c>
      <c r="C19" s="202"/>
    </row>
    <row r="20" spans="2:3" x14ac:dyDescent="0.25">
      <c r="B20" s="196"/>
      <c r="C20" s="202"/>
    </row>
    <row r="21" spans="2:3" x14ac:dyDescent="0.25">
      <c r="B21" s="196" t="s">
        <v>78</v>
      </c>
      <c r="C21" s="202"/>
    </row>
    <row r="22" spans="2:3" x14ac:dyDescent="0.25">
      <c r="B22" s="33" t="s">
        <v>79</v>
      </c>
      <c r="C22" s="202"/>
    </row>
  </sheetData>
  <mergeCells count="10">
    <mergeCell ref="B13:E13"/>
    <mergeCell ref="B14:E14"/>
    <mergeCell ref="B4:K4"/>
    <mergeCell ref="B9:B11"/>
    <mergeCell ref="C9:C11"/>
    <mergeCell ref="D9:J9"/>
    <mergeCell ref="D10:D11"/>
    <mergeCell ref="E10:E11"/>
    <mergeCell ref="F10:J10"/>
    <mergeCell ref="B6:J6"/>
  </mergeCells>
  <pageMargins left="0.7" right="0.7" top="0.75" bottom="0.75" header="0.3" footer="0.3"/>
  <pageSetup paperSize="9" scale="5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5"/>
  <sheetViews>
    <sheetView view="pageBreakPreview" topLeftCell="A34" zoomScale="85" workbookViewId="0">
      <selection activeCell="G15" sqref="G15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66" customWidth="1"/>
    <col min="9" max="9" width="10.140625" customWidth="1"/>
  </cols>
  <sheetData>
    <row r="2" spans="1:12" ht="15.75" customHeight="1" x14ac:dyDescent="0.25">
      <c r="A2" s="224" t="s">
        <v>144</v>
      </c>
      <c r="B2" s="224"/>
      <c r="C2" s="224"/>
      <c r="D2" s="224"/>
      <c r="E2" s="224"/>
      <c r="F2" s="224"/>
      <c r="G2" s="224"/>
      <c r="H2" s="224"/>
      <c r="I2" s="122"/>
    </row>
    <row r="3" spans="1:12" ht="18.75" customHeight="1" x14ac:dyDescent="0.25">
      <c r="A3" s="225" t="s">
        <v>145</v>
      </c>
      <c r="B3" s="225"/>
      <c r="C3" s="225"/>
      <c r="D3" s="225"/>
      <c r="E3" s="225"/>
      <c r="F3" s="225"/>
      <c r="G3" s="225"/>
      <c r="H3" s="225"/>
      <c r="I3" s="225"/>
    </row>
    <row r="4" spans="1:12" x14ac:dyDescent="0.25">
      <c r="B4" s="165"/>
      <c r="C4" s="253"/>
      <c r="D4" s="253"/>
      <c r="E4" s="253"/>
      <c r="F4" s="253"/>
      <c r="G4" s="253"/>
      <c r="H4" s="253"/>
    </row>
    <row r="5" spans="1:12" ht="15.75" customHeight="1" x14ac:dyDescent="0.25">
      <c r="C5" s="150"/>
      <c r="D5" s="150"/>
      <c r="E5" s="150"/>
      <c r="F5" s="150"/>
      <c r="G5" s="150"/>
      <c r="H5" s="151"/>
    </row>
    <row r="6" spans="1:12" ht="15" customHeight="1" x14ac:dyDescent="0.25">
      <c r="A6" s="254" t="s">
        <v>146</v>
      </c>
      <c r="B6" s="254"/>
      <c r="C6" s="254"/>
      <c r="D6" s="254"/>
      <c r="E6" s="254"/>
      <c r="F6" s="254"/>
      <c r="G6" s="254"/>
      <c r="H6" s="254"/>
    </row>
    <row r="7" spans="1:12" ht="14.25" customHeight="1" x14ac:dyDescent="0.25">
      <c r="A7" s="254"/>
      <c r="B7" s="254"/>
      <c r="C7" s="254"/>
      <c r="D7" s="254"/>
      <c r="E7" s="254"/>
      <c r="F7" s="254"/>
      <c r="G7" s="254"/>
      <c r="H7" s="254"/>
    </row>
    <row r="8" spans="1:12" ht="15.75" customHeight="1" x14ac:dyDescent="0.25">
      <c r="C8" s="152"/>
      <c r="D8" s="153"/>
      <c r="E8" s="154"/>
      <c r="F8" s="155"/>
      <c r="G8" s="156"/>
      <c r="H8" s="157"/>
    </row>
    <row r="9" spans="1:12" ht="38.25" customHeight="1" x14ac:dyDescent="0.25">
      <c r="A9" s="238" t="s">
        <v>147</v>
      </c>
      <c r="B9" s="238" t="s">
        <v>148</v>
      </c>
      <c r="C9" s="238" t="s">
        <v>149</v>
      </c>
      <c r="D9" s="238" t="s">
        <v>150</v>
      </c>
      <c r="E9" s="238" t="s">
        <v>151</v>
      </c>
      <c r="F9" s="238" t="s">
        <v>152</v>
      </c>
      <c r="G9" s="238" t="s">
        <v>97</v>
      </c>
      <c r="H9" s="238"/>
    </row>
    <row r="10" spans="1:12" ht="40.5" customHeight="1" x14ac:dyDescent="0.25">
      <c r="A10" s="238"/>
      <c r="B10" s="238"/>
      <c r="C10" s="238"/>
      <c r="D10" s="238"/>
      <c r="E10" s="238"/>
      <c r="F10" s="238"/>
      <c r="G10" s="118" t="s">
        <v>153</v>
      </c>
      <c r="H10" s="118" t="s">
        <v>154</v>
      </c>
    </row>
    <row r="11" spans="1:12" ht="15.75" customHeight="1" x14ac:dyDescent="0.25">
      <c r="A11" s="118">
        <v>1</v>
      </c>
      <c r="B11" s="158"/>
      <c r="C11" s="118">
        <v>2</v>
      </c>
      <c r="D11" s="118" t="s">
        <v>155</v>
      </c>
      <c r="E11" s="118">
        <v>4</v>
      </c>
      <c r="F11" s="118">
        <v>5</v>
      </c>
      <c r="G11" s="158">
        <v>6</v>
      </c>
      <c r="H11" s="158">
        <v>7</v>
      </c>
    </row>
    <row r="12" spans="1:12" ht="15" customHeight="1" x14ac:dyDescent="0.25">
      <c r="A12" s="252" t="s">
        <v>156</v>
      </c>
      <c r="B12" s="248"/>
      <c r="C12" s="248"/>
      <c r="D12" s="249"/>
      <c r="E12" s="159"/>
      <c r="F12" s="172">
        <f>SUM(F13:F13)</f>
        <v>97.802000000000007</v>
      </c>
      <c r="G12" s="203"/>
      <c r="H12" s="204">
        <f>SUM(H13:H13)</f>
        <v>940.86</v>
      </c>
    </row>
    <row r="13" spans="1:12" x14ac:dyDescent="0.25">
      <c r="A13" s="147" t="s">
        <v>157</v>
      </c>
      <c r="B13" s="147"/>
      <c r="C13" s="147" t="s">
        <v>158</v>
      </c>
      <c r="D13" s="8" t="s">
        <v>159</v>
      </c>
      <c r="E13" s="2" t="s">
        <v>160</v>
      </c>
      <c r="F13" s="2">
        <v>97.802000000000007</v>
      </c>
      <c r="G13" s="32">
        <v>9.6199999999999992</v>
      </c>
      <c r="H13" s="32">
        <f>ROUND(F13*G13,2)</f>
        <v>940.86</v>
      </c>
      <c r="J13" s="161"/>
      <c r="K13" s="160"/>
      <c r="L13" s="160"/>
    </row>
    <row r="14" spans="1:12" x14ac:dyDescent="0.25">
      <c r="A14" s="246" t="s">
        <v>161</v>
      </c>
      <c r="B14" s="247"/>
      <c r="C14" s="248"/>
      <c r="D14" s="249"/>
      <c r="E14" s="162"/>
      <c r="F14" s="2"/>
      <c r="G14" s="205"/>
      <c r="H14" s="173">
        <f>H15</f>
        <v>184.72</v>
      </c>
      <c r="L14" s="160"/>
    </row>
    <row r="15" spans="1:12" x14ac:dyDescent="0.25">
      <c r="A15" s="171" t="s">
        <v>162</v>
      </c>
      <c r="B15" s="171"/>
      <c r="C15" s="147">
        <v>2</v>
      </c>
      <c r="D15" s="8" t="s">
        <v>161</v>
      </c>
      <c r="E15" s="2" t="s">
        <v>160</v>
      </c>
      <c r="F15" s="2">
        <v>14.961949199999999</v>
      </c>
      <c r="G15" s="32"/>
      <c r="H15" s="32">
        <v>184.72</v>
      </c>
    </row>
    <row r="16" spans="1:12" ht="15" customHeight="1" x14ac:dyDescent="0.25">
      <c r="A16" s="250" t="s">
        <v>163</v>
      </c>
      <c r="B16" s="250"/>
      <c r="C16" s="250"/>
      <c r="D16" s="250"/>
      <c r="E16" s="159"/>
      <c r="F16" s="2"/>
      <c r="G16" s="203"/>
      <c r="H16" s="206">
        <f>SUM(H17:H24)</f>
        <v>1381.01</v>
      </c>
      <c r="K16" s="160"/>
    </row>
    <row r="17" spans="1:10" ht="25.5" x14ac:dyDescent="0.25">
      <c r="A17" s="147" t="s">
        <v>164</v>
      </c>
      <c r="B17" s="147"/>
      <c r="C17" s="147" t="s">
        <v>165</v>
      </c>
      <c r="D17" s="187" t="s">
        <v>166</v>
      </c>
      <c r="E17" s="147" t="s">
        <v>167</v>
      </c>
      <c r="F17" s="148">
        <v>9.5603516000000006</v>
      </c>
      <c r="G17" s="32">
        <v>115.4</v>
      </c>
      <c r="H17" s="32">
        <f t="shared" ref="H17:H24" si="0">ROUND(F17*G17,2)</f>
        <v>1103.26</v>
      </c>
      <c r="I17" s="163"/>
    </row>
    <row r="18" spans="1:10" x14ac:dyDescent="0.25">
      <c r="A18" s="147" t="s">
        <v>168</v>
      </c>
      <c r="B18" s="147"/>
      <c r="C18" s="147" t="s">
        <v>169</v>
      </c>
      <c r="D18" s="187" t="s">
        <v>170</v>
      </c>
      <c r="E18" s="147" t="s">
        <v>167</v>
      </c>
      <c r="F18" s="148">
        <v>4.53</v>
      </c>
      <c r="G18" s="32">
        <v>29.6</v>
      </c>
      <c r="H18" s="32">
        <f t="shared" si="0"/>
        <v>134.09</v>
      </c>
      <c r="I18" s="163"/>
    </row>
    <row r="19" spans="1:10" x14ac:dyDescent="0.25">
      <c r="A19" s="147" t="s">
        <v>171</v>
      </c>
      <c r="B19" s="147"/>
      <c r="C19" s="147" t="s">
        <v>172</v>
      </c>
      <c r="D19" s="187" t="s">
        <v>173</v>
      </c>
      <c r="E19" s="147" t="s">
        <v>167</v>
      </c>
      <c r="F19" s="2">
        <v>0.86</v>
      </c>
      <c r="G19" s="32">
        <v>65.709999999999994</v>
      </c>
      <c r="H19" s="32">
        <f t="shared" si="0"/>
        <v>56.51</v>
      </c>
      <c r="I19" s="163"/>
    </row>
    <row r="20" spans="1:10" ht="26.45" customHeight="1" x14ac:dyDescent="0.25">
      <c r="A20" s="147" t="s">
        <v>174</v>
      </c>
      <c r="B20" s="147"/>
      <c r="C20" s="147" t="s">
        <v>175</v>
      </c>
      <c r="D20" s="187" t="s">
        <v>176</v>
      </c>
      <c r="E20" s="147" t="s">
        <v>167</v>
      </c>
      <c r="F20" s="2">
        <v>5.92</v>
      </c>
      <c r="G20" s="32">
        <v>8.1</v>
      </c>
      <c r="H20" s="32">
        <f t="shared" si="0"/>
        <v>47.95</v>
      </c>
      <c r="I20" s="163"/>
    </row>
    <row r="21" spans="1:10" ht="26.45" customHeight="1" x14ac:dyDescent="0.25">
      <c r="A21" s="147" t="s">
        <v>177</v>
      </c>
      <c r="B21" s="147"/>
      <c r="C21" s="147" t="s">
        <v>178</v>
      </c>
      <c r="D21" s="187" t="s">
        <v>179</v>
      </c>
      <c r="E21" s="147" t="s">
        <v>167</v>
      </c>
      <c r="F21" s="2">
        <v>1.9599944</v>
      </c>
      <c r="G21" s="32">
        <v>14</v>
      </c>
      <c r="H21" s="32">
        <f t="shared" si="0"/>
        <v>27.44</v>
      </c>
      <c r="I21" s="163"/>
    </row>
    <row r="22" spans="1:10" ht="26.45" customHeight="1" x14ac:dyDescent="0.25">
      <c r="A22" s="147" t="s">
        <v>180</v>
      </c>
      <c r="B22" s="147"/>
      <c r="C22" s="147" t="s">
        <v>181</v>
      </c>
      <c r="D22" s="187" t="s">
        <v>182</v>
      </c>
      <c r="E22" s="147" t="s">
        <v>167</v>
      </c>
      <c r="F22" s="2">
        <v>1.76</v>
      </c>
      <c r="G22" s="32">
        <v>3.28</v>
      </c>
      <c r="H22" s="32">
        <f t="shared" si="0"/>
        <v>5.77</v>
      </c>
      <c r="I22" s="163"/>
    </row>
    <row r="23" spans="1:10" x14ac:dyDescent="0.25">
      <c r="A23" s="147" t="s">
        <v>183</v>
      </c>
      <c r="B23" s="147"/>
      <c r="C23" s="147" t="s">
        <v>184</v>
      </c>
      <c r="D23" s="187" t="s">
        <v>185</v>
      </c>
      <c r="E23" s="147" t="s">
        <v>167</v>
      </c>
      <c r="F23" s="2">
        <v>5.54</v>
      </c>
      <c r="G23" s="32">
        <v>0.9</v>
      </c>
      <c r="H23" s="32">
        <f t="shared" si="0"/>
        <v>4.99</v>
      </c>
      <c r="I23" s="163"/>
    </row>
    <row r="24" spans="1:10" x14ac:dyDescent="0.25">
      <c r="A24" s="147" t="s">
        <v>186</v>
      </c>
      <c r="B24" s="147"/>
      <c r="C24" s="147" t="s">
        <v>187</v>
      </c>
      <c r="D24" s="187" t="s">
        <v>188</v>
      </c>
      <c r="E24" s="147" t="s">
        <v>167</v>
      </c>
      <c r="F24" s="2">
        <v>1.15976E-2</v>
      </c>
      <c r="G24" s="32">
        <v>85.84</v>
      </c>
      <c r="H24" s="32">
        <f t="shared" si="0"/>
        <v>1</v>
      </c>
      <c r="I24" s="163"/>
    </row>
    <row r="25" spans="1:10" ht="15" customHeight="1" x14ac:dyDescent="0.25">
      <c r="A25" s="251" t="s">
        <v>43</v>
      </c>
      <c r="B25" s="251"/>
      <c r="C25" s="251"/>
      <c r="D25" s="251"/>
      <c r="E25" s="164"/>
      <c r="F25" s="2"/>
      <c r="G25" s="205"/>
      <c r="H25" s="173">
        <f>SUM(H26:H26)</f>
        <v>54085.06</v>
      </c>
      <c r="I25" s="163"/>
    </row>
    <row r="26" spans="1:10" x14ac:dyDescent="0.25">
      <c r="A26" s="147" t="s">
        <v>189</v>
      </c>
      <c r="B26" s="147"/>
      <c r="C26" s="191" t="s">
        <v>190</v>
      </c>
      <c r="D26" s="8" t="s">
        <v>191</v>
      </c>
      <c r="E26" s="2" t="s">
        <v>192</v>
      </c>
      <c r="F26" s="149">
        <v>2</v>
      </c>
      <c r="G26" s="32">
        <v>27042.53</v>
      </c>
      <c r="H26" s="32">
        <f>ROUND(F26*G26,2)</f>
        <v>54085.06</v>
      </c>
      <c r="I26" s="163"/>
    </row>
    <row r="27" spans="1:10" ht="15" customHeight="1" x14ac:dyDescent="0.25">
      <c r="A27" s="250" t="s">
        <v>193</v>
      </c>
      <c r="B27" s="250"/>
      <c r="C27" s="250"/>
      <c r="D27" s="250"/>
      <c r="E27" s="170"/>
      <c r="F27" s="170"/>
      <c r="G27" s="203"/>
      <c r="H27" s="206">
        <f>SUM(H28:H45)</f>
        <v>12761.39</v>
      </c>
    </row>
    <row r="28" spans="1:10" ht="25.5" customHeight="1" x14ac:dyDescent="0.25">
      <c r="A28" s="147" t="s">
        <v>194</v>
      </c>
      <c r="B28" s="147"/>
      <c r="C28" s="147" t="s">
        <v>195</v>
      </c>
      <c r="D28" s="187" t="s">
        <v>196</v>
      </c>
      <c r="E28" s="147" t="s">
        <v>197</v>
      </c>
      <c r="F28" s="2">
        <v>0.40448000000000001</v>
      </c>
      <c r="G28" s="32">
        <v>12500</v>
      </c>
      <c r="H28" s="32">
        <f t="shared" ref="H28:H45" si="1">ROUND(F28*G28,2)</f>
        <v>5056</v>
      </c>
      <c r="I28" s="163"/>
      <c r="J28" s="163"/>
    </row>
    <row r="29" spans="1:10" ht="25.5" customHeight="1" x14ac:dyDescent="0.25">
      <c r="A29" s="147" t="s">
        <v>198</v>
      </c>
      <c r="B29" s="147"/>
      <c r="C29" s="147" t="s">
        <v>199</v>
      </c>
      <c r="D29" s="187" t="s">
        <v>200</v>
      </c>
      <c r="E29" s="147" t="s">
        <v>197</v>
      </c>
      <c r="F29" s="2">
        <v>0.1754</v>
      </c>
      <c r="G29" s="32">
        <v>22977.81</v>
      </c>
      <c r="H29" s="32">
        <f t="shared" si="1"/>
        <v>4030.31</v>
      </c>
      <c r="I29" s="163"/>
      <c r="J29" s="163"/>
    </row>
    <row r="30" spans="1:10" x14ac:dyDescent="0.25">
      <c r="A30" s="147" t="s">
        <v>201</v>
      </c>
      <c r="B30" s="147"/>
      <c r="C30" s="147" t="s">
        <v>202</v>
      </c>
      <c r="D30" s="187" t="s">
        <v>203</v>
      </c>
      <c r="E30" s="147" t="s">
        <v>204</v>
      </c>
      <c r="F30" s="2">
        <v>0.18</v>
      </c>
      <c r="G30" s="32">
        <v>6080</v>
      </c>
      <c r="H30" s="32">
        <f t="shared" si="1"/>
        <v>1094.4000000000001</v>
      </c>
      <c r="I30" s="163"/>
      <c r="J30" s="163"/>
    </row>
    <row r="31" spans="1:10" ht="26.45" customHeight="1" x14ac:dyDescent="0.25">
      <c r="A31" s="147" t="s">
        <v>205</v>
      </c>
      <c r="B31" s="147"/>
      <c r="C31" s="147" t="s">
        <v>206</v>
      </c>
      <c r="D31" s="187" t="s">
        <v>207</v>
      </c>
      <c r="E31" s="147" t="s">
        <v>197</v>
      </c>
      <c r="F31" s="2">
        <v>3.11753E-2</v>
      </c>
      <c r="G31" s="32">
        <v>32758.86</v>
      </c>
      <c r="H31" s="32">
        <f t="shared" si="1"/>
        <v>1021.27</v>
      </c>
      <c r="I31" s="163"/>
      <c r="J31" s="163"/>
    </row>
    <row r="32" spans="1:10" ht="26.45" customHeight="1" x14ac:dyDescent="0.25">
      <c r="A32" s="147" t="s">
        <v>208</v>
      </c>
      <c r="B32" s="147"/>
      <c r="C32" s="146" t="s">
        <v>209</v>
      </c>
      <c r="D32" s="188" t="s">
        <v>210</v>
      </c>
      <c r="E32" s="146" t="s">
        <v>211</v>
      </c>
      <c r="F32" s="146">
        <v>0.04</v>
      </c>
      <c r="G32" s="32">
        <v>18047.849999999999</v>
      </c>
      <c r="H32" s="32">
        <f t="shared" si="1"/>
        <v>721.91</v>
      </c>
      <c r="I32" s="163"/>
    </row>
    <row r="33" spans="1:9" ht="25.5" customHeight="1" x14ac:dyDescent="0.25">
      <c r="A33" s="147" t="s">
        <v>212</v>
      </c>
      <c r="B33" s="147"/>
      <c r="C33" s="146" t="s">
        <v>213</v>
      </c>
      <c r="D33" s="188" t="s">
        <v>214</v>
      </c>
      <c r="E33" s="146" t="s">
        <v>211</v>
      </c>
      <c r="F33" s="146">
        <v>0.04</v>
      </c>
      <c r="G33" s="32">
        <v>8958.61</v>
      </c>
      <c r="H33" s="32">
        <f t="shared" si="1"/>
        <v>358.34</v>
      </c>
      <c r="I33" s="163"/>
    </row>
    <row r="34" spans="1:9" ht="26.45" customHeight="1" x14ac:dyDescent="0.25">
      <c r="A34" s="147" t="s">
        <v>215</v>
      </c>
      <c r="B34" s="147"/>
      <c r="C34" s="146" t="s">
        <v>216</v>
      </c>
      <c r="D34" s="188" t="s">
        <v>217</v>
      </c>
      <c r="E34" s="146" t="s">
        <v>197</v>
      </c>
      <c r="F34" s="146">
        <v>0.02</v>
      </c>
      <c r="G34" s="32">
        <v>5000</v>
      </c>
      <c r="H34" s="32">
        <f t="shared" si="1"/>
        <v>100</v>
      </c>
      <c r="I34" s="163"/>
    </row>
    <row r="35" spans="1:9" x14ac:dyDescent="0.25">
      <c r="A35" s="147" t="s">
        <v>218</v>
      </c>
      <c r="B35" s="147"/>
      <c r="C35" s="146" t="s">
        <v>219</v>
      </c>
      <c r="D35" s="188" t="s">
        <v>220</v>
      </c>
      <c r="E35" s="146" t="s">
        <v>221</v>
      </c>
      <c r="F35" s="146">
        <v>3.4</v>
      </c>
      <c r="G35" s="32">
        <v>28.6</v>
      </c>
      <c r="H35" s="32">
        <f t="shared" si="1"/>
        <v>97.24</v>
      </c>
      <c r="I35" s="163"/>
    </row>
    <row r="36" spans="1:9" ht="25.5" customHeight="1" x14ac:dyDescent="0.25">
      <c r="A36" s="147" t="s">
        <v>222</v>
      </c>
      <c r="B36" s="147"/>
      <c r="C36" s="146" t="s">
        <v>223</v>
      </c>
      <c r="D36" s="188" t="s">
        <v>224</v>
      </c>
      <c r="E36" s="146" t="s">
        <v>221</v>
      </c>
      <c r="F36" s="146">
        <v>7</v>
      </c>
      <c r="G36" s="32">
        <v>10.57</v>
      </c>
      <c r="H36" s="32">
        <f t="shared" si="1"/>
        <v>73.989999999999995</v>
      </c>
      <c r="I36" s="163"/>
    </row>
    <row r="37" spans="1:9" x14ac:dyDescent="0.25">
      <c r="A37" s="147" t="s">
        <v>225</v>
      </c>
      <c r="B37" s="147"/>
      <c r="C37" s="146" t="s">
        <v>226</v>
      </c>
      <c r="D37" s="188" t="s">
        <v>227</v>
      </c>
      <c r="E37" s="146" t="s">
        <v>197</v>
      </c>
      <c r="F37" s="146">
        <v>5.7987999999999998E-3</v>
      </c>
      <c r="G37" s="32">
        <v>10315.01</v>
      </c>
      <c r="H37" s="32">
        <f t="shared" si="1"/>
        <v>59.81</v>
      </c>
      <c r="I37" s="163"/>
    </row>
    <row r="38" spans="1:9" x14ac:dyDescent="0.25">
      <c r="A38" s="147" t="s">
        <v>228</v>
      </c>
      <c r="B38" s="147"/>
      <c r="C38" s="146" t="s">
        <v>229</v>
      </c>
      <c r="D38" s="188" t="s">
        <v>230</v>
      </c>
      <c r="E38" s="146" t="s">
        <v>221</v>
      </c>
      <c r="F38" s="146">
        <v>6.06</v>
      </c>
      <c r="G38" s="32">
        <v>9.0399999999999991</v>
      </c>
      <c r="H38" s="32">
        <f t="shared" si="1"/>
        <v>54.78</v>
      </c>
      <c r="I38" s="163"/>
    </row>
    <row r="39" spans="1:9" ht="26.45" customHeight="1" x14ac:dyDescent="0.25">
      <c r="A39" s="147" t="s">
        <v>231</v>
      </c>
      <c r="B39" s="147"/>
      <c r="C39" s="146" t="s">
        <v>232</v>
      </c>
      <c r="D39" s="188" t="s">
        <v>233</v>
      </c>
      <c r="E39" s="146" t="s">
        <v>197</v>
      </c>
      <c r="F39" s="146">
        <v>2.2399999999999998E-3</v>
      </c>
      <c r="G39" s="32">
        <v>17500</v>
      </c>
      <c r="H39" s="32">
        <f t="shared" si="1"/>
        <v>39.200000000000003</v>
      </c>
      <c r="I39" s="163"/>
    </row>
    <row r="40" spans="1:9" ht="26.45" customHeight="1" x14ac:dyDescent="0.25">
      <c r="A40" s="147" t="s">
        <v>234</v>
      </c>
      <c r="B40" s="147"/>
      <c r="C40" s="146" t="s">
        <v>235</v>
      </c>
      <c r="D40" s="188" t="s">
        <v>236</v>
      </c>
      <c r="E40" s="146" t="s">
        <v>237</v>
      </c>
      <c r="F40" s="146">
        <v>17.222000000000001</v>
      </c>
      <c r="G40" s="32">
        <v>1</v>
      </c>
      <c r="H40" s="32">
        <f t="shared" si="1"/>
        <v>17.22</v>
      </c>
      <c r="I40" s="163"/>
    </row>
    <row r="41" spans="1:9" x14ac:dyDescent="0.25">
      <c r="A41" s="147" t="s">
        <v>238</v>
      </c>
      <c r="B41" s="147"/>
      <c r="C41" s="146" t="s">
        <v>239</v>
      </c>
      <c r="D41" s="188" t="s">
        <v>240</v>
      </c>
      <c r="E41" s="146" t="s">
        <v>241</v>
      </c>
      <c r="F41" s="146">
        <v>0.2</v>
      </c>
      <c r="G41" s="32">
        <v>79.099999999999994</v>
      </c>
      <c r="H41" s="32">
        <f t="shared" si="1"/>
        <v>15.82</v>
      </c>
      <c r="I41" s="163"/>
    </row>
    <row r="42" spans="1:9" ht="25.5" customHeight="1" x14ac:dyDescent="0.25">
      <c r="A42" s="147" t="s">
        <v>242</v>
      </c>
      <c r="B42" s="147"/>
      <c r="C42" s="146" t="s">
        <v>243</v>
      </c>
      <c r="D42" s="188" t="s">
        <v>244</v>
      </c>
      <c r="E42" s="146" t="s">
        <v>197</v>
      </c>
      <c r="F42" s="146">
        <v>2.0799999999999999E-4</v>
      </c>
      <c r="G42" s="32">
        <v>68050</v>
      </c>
      <c r="H42" s="32">
        <f t="shared" si="1"/>
        <v>14.15</v>
      </c>
      <c r="I42" s="163"/>
    </row>
    <row r="43" spans="1:9" x14ac:dyDescent="0.25">
      <c r="A43" s="147" t="s">
        <v>245</v>
      </c>
      <c r="B43" s="147"/>
      <c r="C43" s="146" t="s">
        <v>246</v>
      </c>
      <c r="D43" s="188" t="s">
        <v>247</v>
      </c>
      <c r="E43" s="146" t="s">
        <v>197</v>
      </c>
      <c r="F43" s="146">
        <v>5.7600000000000001E-4</v>
      </c>
      <c r="G43" s="32">
        <v>7826.9</v>
      </c>
      <c r="H43" s="32">
        <f t="shared" si="1"/>
        <v>4.51</v>
      </c>
      <c r="I43" s="163"/>
    </row>
    <row r="44" spans="1:9" x14ac:dyDescent="0.25">
      <c r="A44" s="147" t="s">
        <v>248</v>
      </c>
      <c r="B44" s="147"/>
      <c r="C44" s="146" t="s">
        <v>249</v>
      </c>
      <c r="D44" s="188" t="s">
        <v>250</v>
      </c>
      <c r="E44" s="146" t="s">
        <v>251</v>
      </c>
      <c r="F44" s="146">
        <v>0.19600000000000001</v>
      </c>
      <c r="G44" s="32">
        <v>6.9</v>
      </c>
      <c r="H44" s="32">
        <f t="shared" si="1"/>
        <v>1.35</v>
      </c>
      <c r="I44" s="163"/>
    </row>
    <row r="45" spans="1:9" ht="25.5" customHeight="1" x14ac:dyDescent="0.25">
      <c r="A45" s="147" t="s">
        <v>252</v>
      </c>
      <c r="B45" s="147"/>
      <c r="C45" s="146" t="s">
        <v>253</v>
      </c>
      <c r="D45" s="188" t="s">
        <v>254</v>
      </c>
      <c r="E45" s="146" t="s">
        <v>197</v>
      </c>
      <c r="F45" s="146">
        <v>8.7999999999999998E-5</v>
      </c>
      <c r="G45" s="32">
        <v>12430</v>
      </c>
      <c r="H45" s="32">
        <f t="shared" si="1"/>
        <v>1.0900000000000001</v>
      </c>
      <c r="I45" s="163"/>
    </row>
    <row r="46" spans="1:9" x14ac:dyDescent="0.25">
      <c r="C46" s="155"/>
      <c r="D46" s="153"/>
      <c r="E46" s="154"/>
      <c r="F46" s="154"/>
      <c r="G46" s="156"/>
      <c r="H46" s="169"/>
    </row>
    <row r="47" spans="1:9" ht="25.5" customHeight="1" x14ac:dyDescent="0.25">
      <c r="B47" s="165" t="s">
        <v>255</v>
      </c>
      <c r="C47" s="255" t="s">
        <v>256</v>
      </c>
      <c r="D47" s="255"/>
      <c r="E47" s="255"/>
      <c r="F47" s="255"/>
      <c r="G47" s="255"/>
      <c r="H47" s="255"/>
    </row>
    <row r="48" spans="1:9" x14ac:dyDescent="0.25">
      <c r="I48" s="166"/>
    </row>
    <row r="51" spans="2:8" x14ac:dyDescent="0.25">
      <c r="B51" s="196" t="s">
        <v>76</v>
      </c>
      <c r="C51" s="202"/>
      <c r="H51"/>
    </row>
    <row r="52" spans="2:8" x14ac:dyDescent="0.25">
      <c r="B52" s="33" t="s">
        <v>77</v>
      </c>
      <c r="C52" s="202"/>
      <c r="H52"/>
    </row>
    <row r="53" spans="2:8" x14ac:dyDescent="0.25">
      <c r="B53" s="196"/>
      <c r="C53" s="202"/>
      <c r="H53"/>
    </row>
    <row r="54" spans="2:8" x14ac:dyDescent="0.25">
      <c r="B54" s="196" t="s">
        <v>78</v>
      </c>
      <c r="C54" s="202"/>
      <c r="H54"/>
    </row>
    <row r="55" spans="2:8" x14ac:dyDescent="0.25">
      <c r="B55" s="33" t="s">
        <v>79</v>
      </c>
      <c r="C55" s="202"/>
      <c r="H55"/>
    </row>
  </sheetData>
  <mergeCells count="17">
    <mergeCell ref="C47:H47"/>
    <mergeCell ref="A3:I3"/>
    <mergeCell ref="D9:D10"/>
    <mergeCell ref="C9:C10"/>
    <mergeCell ref="B9:B10"/>
    <mergeCell ref="G9:H9"/>
    <mergeCell ref="A2:H2"/>
    <mergeCell ref="A14:D14"/>
    <mergeCell ref="A16:D16"/>
    <mergeCell ref="A27:D27"/>
    <mergeCell ref="A25:D25"/>
    <mergeCell ref="A9:A10"/>
    <mergeCell ref="A12:D12"/>
    <mergeCell ref="E9:E10"/>
    <mergeCell ref="F9:F10"/>
    <mergeCell ref="C4:H4"/>
    <mergeCell ref="A6:H7"/>
  </mergeCell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17</vt:i4>
      </vt:variant>
    </vt:vector>
  </HeadingPairs>
  <TitlesOfParts>
    <vt:vector size="3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4.5 РМ</vt:lpstr>
      <vt:lpstr>Прил.1 Сравнит табл </vt:lpstr>
      <vt:lpstr>Прил.2 Расч стоим 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'Прил.2 Расч стоим '!_Hlk133322969</vt:lpstr>
      <vt:lpstr>'Прил.4 РМ'!_Toc130536623</vt:lpstr>
      <vt:lpstr>'Прил.1 Сравнит табл'!_Toc132270798</vt:lpstr>
      <vt:lpstr>'Прил.1 Сравнит табл '!_Toc132270798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 '!Область_печати</vt:lpstr>
      <vt:lpstr>'Прил.2 Расч стоим 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2023-11-30T09:01:47Z</cp:lastPrinted>
  <dcterms:created xsi:type="dcterms:W3CDTF">2020-09-30T08:50:27Z</dcterms:created>
  <dcterms:modified xsi:type="dcterms:W3CDTF">2023-11-30T09:02:19Z</dcterms:modified>
  <cp:category/>
</cp:coreProperties>
</file>