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0" t="inlineStr">
        <is>
          <t>Наименование разрабатываемого показателя УНЦ - Муфта соединительная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35мм2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7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D17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35мм2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21.952672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3"/>
  <sheetViews>
    <sheetView tabSelected="1"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7" t="n"/>
      <c r="B4" s="177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соединительная до 1 кВ сечением до 35мм2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16.59</v>
      </c>
      <c r="G12" s="316" t="n">
        <v>9.4</v>
      </c>
      <c r="H12" s="169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2" t="n">
        <v>2</v>
      </c>
      <c r="D14" s="171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0.06</v>
      </c>
      <c r="G14" s="169" t="n"/>
      <c r="H14" s="179" t="n">
        <v>0.78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SUM(H16:H17)</f>
        <v/>
      </c>
    </row>
    <row r="16" ht="25.5" customHeight="1">
      <c r="A16" s="265" t="n">
        <v>3</v>
      </c>
      <c r="B16" s="238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5" t="n">
        <v>4</v>
      </c>
      <c r="B17" s="238" t="n"/>
      <c r="C17" s="135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7" t="inlineStr">
        <is>
          <t>Материалы</t>
        </is>
      </c>
      <c r="B18" s="311" t="n"/>
      <c r="C18" s="311" t="n"/>
      <c r="D18" s="311" t="n"/>
      <c r="E18" s="312" t="n"/>
      <c r="F18" s="237" t="n"/>
      <c r="G18" s="157" t="n"/>
      <c r="H18" s="315">
        <f>SUM(H19:H23)</f>
        <v/>
      </c>
    </row>
    <row r="19">
      <c r="A19" s="187" t="n">
        <v>5</v>
      </c>
      <c r="B19" s="185" t="n"/>
      <c r="C19" s="265" t="inlineStr">
        <is>
          <t>Прайс из СД ОП</t>
        </is>
      </c>
      <c r="D19" s="186" t="inlineStr">
        <is>
          <t>Муфта соединительная до 1 кВ сечением до 35мм2</t>
        </is>
      </c>
      <c r="E19" s="265" t="inlineStr">
        <is>
          <t>шт</t>
        </is>
      </c>
      <c r="F19" s="265" t="n">
        <v>10</v>
      </c>
      <c r="G19" s="186" t="n">
        <v>228.68</v>
      </c>
      <c r="H19" s="169" t="n">
        <v>2286.8</v>
      </c>
    </row>
    <row r="20">
      <c r="A20" s="173" t="n">
        <v>6</v>
      </c>
      <c r="B20" s="238" t="n"/>
      <c r="C20" s="135" t="inlineStr">
        <is>
          <t>20.2.01.05-0007</t>
        </is>
      </c>
      <c r="D20" s="246" t="inlineStr">
        <is>
          <t>Гильза кабельная: медная ГМ 35</t>
        </is>
      </c>
      <c r="E20" s="247" t="inlineStr">
        <is>
          <t>100 шт</t>
        </is>
      </c>
      <c r="F20" s="135" t="n">
        <v>0.093</v>
      </c>
      <c r="G20" s="249" t="n">
        <v>378</v>
      </c>
      <c r="H20" s="169" t="n">
        <v>35.15</v>
      </c>
      <c r="I20" s="166" t="n"/>
    </row>
    <row r="21">
      <c r="A21" s="187" t="n">
        <v>7</v>
      </c>
      <c r="B21" s="238" t="n"/>
      <c r="C21" s="135" t="inlineStr">
        <is>
          <t>01.3.01.01-0001</t>
        </is>
      </c>
      <c r="D21" s="246" t="inlineStr">
        <is>
          <t>Бензин авиационный Б-70</t>
        </is>
      </c>
      <c r="E21" s="247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73" t="n">
        <v>8</v>
      </c>
      <c r="B22" s="238" t="n"/>
      <c r="C22" s="135" t="inlineStr">
        <is>
          <t>01.7.06.07-0002</t>
        </is>
      </c>
      <c r="D22" s="246" t="inlineStr">
        <is>
          <t>Лента монтажная, тип ЛМ-5</t>
        </is>
      </c>
      <c r="E22" s="247" t="inlineStr">
        <is>
          <t>10 м</t>
        </is>
      </c>
      <c r="F22" s="247" t="n">
        <v>0.07199999999999999</v>
      </c>
      <c r="G22" s="249" t="n">
        <v>6.9</v>
      </c>
      <c r="H22" s="169" t="n">
        <v>0.5</v>
      </c>
      <c r="I22" s="166" t="n"/>
    </row>
    <row r="23">
      <c r="A23" s="187" t="n">
        <v>9</v>
      </c>
      <c r="B23" s="238" t="n"/>
      <c r="C23" s="135" t="inlineStr">
        <is>
          <t>01.3.01.05-0009</t>
        </is>
      </c>
      <c r="D23" s="246" t="inlineStr">
        <is>
          <t>Парафины нефтяные твердые марки Т-1</t>
        </is>
      </c>
      <c r="E23" s="247" t="inlineStr">
        <is>
          <t>т</t>
        </is>
      </c>
      <c r="F23" s="247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3">
      <c r="H33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соединительная до 1 кВ сечением до 35мм2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соединительная до 1 кВ сечением до 35мм2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9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7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1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1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19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36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7" t="n"/>
      <c r="B25" s="236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1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19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36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1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47" t="n"/>
      <c r="B31" s="236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2" t="n"/>
      <c r="B32" s="241" t="inlineStr">
        <is>
          <t>Основные материалы</t>
        </is>
      </c>
      <c r="C32" s="322" t="n"/>
      <c r="D32" s="322" t="n"/>
      <c r="E32" s="322" t="n"/>
      <c r="F32" s="322" t="n"/>
      <c r="G32" s="322" t="n"/>
      <c r="H32" s="323" t="n"/>
      <c r="I32" s="138" t="n"/>
      <c r="J32" s="138" t="n"/>
    </row>
    <row r="33" ht="25.5" customFormat="1" customHeight="1" s="12">
      <c r="A33" s="247" t="n">
        <v>5</v>
      </c>
      <c r="B33" s="188" t="inlineStr">
        <is>
          <t>БЦ.91.118</t>
        </is>
      </c>
      <c r="C33" s="246" t="inlineStr">
        <is>
          <t>Муфта соединительная до 1 кВ сечением до 35мм2</t>
        </is>
      </c>
      <c r="D33" s="247" t="inlineStr">
        <is>
          <t>шт</t>
        </is>
      </c>
      <c r="E33" s="321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58" t="n"/>
      <c r="E34" s="324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7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58" t="inlineStr">
        <is>
          <t>100 шт</t>
        </is>
      </c>
      <c r="E35" s="324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5" t="inlineStr">
        <is>
          <t>01.3.01.01-0001</t>
        </is>
      </c>
      <c r="C36" s="246" t="inlineStr">
        <is>
          <t>Бензин авиационный Б-70</t>
        </is>
      </c>
      <c r="D36" s="247" t="inlineStr">
        <is>
          <t>т</t>
        </is>
      </c>
      <c r="E36" s="321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5" t="inlineStr">
        <is>
          <t>01.7.06.07-0002</t>
        </is>
      </c>
      <c r="C37" s="246" t="inlineStr">
        <is>
          <t>Лента монтажная, тип ЛМ-5</t>
        </is>
      </c>
      <c r="D37" s="247" t="inlineStr">
        <is>
          <t>10 м</t>
        </is>
      </c>
      <c r="E37" s="321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7" t="n">
        <v>9</v>
      </c>
      <c r="B38" s="135" t="inlineStr">
        <is>
          <t>01.3.01.05-0009</t>
        </is>
      </c>
      <c r="C38" s="246" t="inlineStr">
        <is>
          <t>Парафины нефтяные твердые марки Т-1</t>
        </is>
      </c>
      <c r="D38" s="247" t="inlineStr">
        <is>
          <t>т</t>
        </is>
      </c>
      <c r="E38" s="321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8" t="n"/>
      <c r="B39" s="247" t="n"/>
      <c r="C39" s="246" t="inlineStr">
        <is>
          <t>Итого прочие материалы</t>
        </is>
      </c>
      <c r="D39" s="247" t="n"/>
      <c r="E39" s="321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7" t="n"/>
      <c r="B40" s="247" t="n"/>
      <c r="C40" s="236" t="inlineStr">
        <is>
          <t>Итого по разделу «Материалы»</t>
        </is>
      </c>
      <c r="D40" s="247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47" t="n"/>
      <c r="B41" s="247" t="n"/>
      <c r="C41" s="246" t="inlineStr">
        <is>
          <t>ИТОГО ПО РМ</t>
        </is>
      </c>
      <c r="D41" s="247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47" t="n"/>
      <c r="B42" s="247" t="n"/>
      <c r="C42" s="246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152.02</v>
      </c>
      <c r="H42" s="250" t="n"/>
      <c r="I42" s="32" t="n"/>
      <c r="J42" s="32">
        <f>ROUND(D42*(J15+J17),2)</f>
        <v/>
      </c>
    </row>
    <row r="43" ht="14.25" customFormat="1" customHeight="1" s="12">
      <c r="A43" s="247" t="n"/>
      <c r="B43" s="247" t="n"/>
      <c r="C43" s="246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79.93000000000001</v>
      </c>
      <c r="H43" s="250" t="n"/>
      <c r="I43" s="32" t="n"/>
      <c r="J43" s="32">
        <f>ROUND(D43*(J15+J17),2)</f>
        <v/>
      </c>
    </row>
    <row r="44" ht="14.25" customFormat="1" customHeight="1" s="12">
      <c r="A44" s="247" t="n"/>
      <c r="B44" s="247" t="n"/>
      <c r="C44" s="246" t="inlineStr">
        <is>
          <t>Итого СМР (с НР и СП)</t>
        </is>
      </c>
      <c r="D44" s="247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47" t="n"/>
      <c r="B45" s="247" t="n"/>
      <c r="C45" s="246" t="inlineStr">
        <is>
          <t>ВСЕГО СМР + ОБОРУДОВАНИЕ</t>
        </is>
      </c>
      <c r="D45" s="247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47" t="n"/>
      <c r="B46" s="247" t="n"/>
      <c r="C46" s="246" t="inlineStr">
        <is>
          <t>ИТОГО ПОКАЗАТЕЛЬ НА ЕД. ИЗМ.</t>
        </is>
      </c>
      <c r="D46" s="247" t="inlineStr">
        <is>
          <t>1 ед</t>
        </is>
      </c>
      <c r="E46" s="321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соединительная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К3-03-4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5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6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7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2025-01-24T12:07:28Z</dcterms:modified>
  <cp:lastModifiedBy>112</cp:lastModifiedBy>
</cp:coreProperties>
</file>