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0" workbookViewId="0">
      <selection activeCell="C30" sqref="C30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4" t="n"/>
      <c r="C6" s="274" t="n"/>
      <c r="D6" s="274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4 мм2, количество жил 5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75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5x4</t>
        </is>
      </c>
    </row>
    <row r="17" ht="78.75" customHeight="1" s="318">
      <c r="B17" s="357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13" zoomScaleNormal="70" workbookViewId="0">
      <selection activeCell="C23" sqref="C23:D28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.28515625" customWidth="1" style="320" min="9" max="9"/>
    <col width="13.8554687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75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5x4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16" zoomScale="70" zoomScaleSheetLayoutView="70" workbookViewId="0">
      <selection activeCell="E48" sqref="E48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 Контрольный (силовой) кабель, сечение жилы 4 мм2, количество жил 5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21.1.08.03-0702</t>
        </is>
      </c>
      <c r="D26" s="265" t="inlineStr">
        <is>
          <t>Кабель контрольный КВВГЭнг-LS 5x4</t>
        </is>
      </c>
      <c r="E26" s="390" t="inlineStr">
        <is>
          <t>1000 м</t>
        </is>
      </c>
      <c r="F26" s="447" t="n">
        <v>1.1</v>
      </c>
      <c r="G26" s="248" t="n">
        <v>25252.38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5">
      <c r="B45" s="320" t="n"/>
      <c r="C45" s="320" t="n"/>
    </row>
    <row r="46">
      <c r="B46" s="320" t="inlineStr">
        <is>
          <t>Составил ______________________         Д.Ю. Нефедова</t>
        </is>
      </c>
      <c r="C46" s="320" t="n"/>
    </row>
    <row r="47">
      <c r="B47" s="304" t="inlineStr">
        <is>
          <t xml:space="preserve">                         (подпись, инициалы, фамилия)</t>
        </is>
      </c>
      <c r="C47" s="320" t="n"/>
    </row>
    <row r="48">
      <c r="B48" s="320" t="n"/>
      <c r="C48" s="320" t="n"/>
    </row>
    <row r="49">
      <c r="B49" s="320" t="inlineStr">
        <is>
          <t>Проверил ______________________         А.В. Костянецкая</t>
        </is>
      </c>
      <c r="C49" s="320" t="n"/>
    </row>
    <row r="50">
      <c r="B50" s="304" t="inlineStr">
        <is>
          <t xml:space="preserve">                        (подпись, инициалы, фамилия)</t>
        </is>
      </c>
      <c r="C50" s="320" t="n"/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zoomScale="115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40" t="inlineStr">
        <is>
          <t>Ресурсная модель</t>
        </is>
      </c>
    </row>
    <row r="6">
      <c r="B6" s="244" t="n"/>
      <c r="C6" s="290" t="n"/>
      <c r="D6" s="290" t="n"/>
      <c r="E6" s="290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4 мм2, количество жил 5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90" t="n"/>
      <c r="D9" s="290" t="n"/>
      <c r="E9" s="290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2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92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92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92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92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92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92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92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92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92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92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92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92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92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92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92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92">
        <f>C40/'Прил.5 Расчет СМР и ОБ'!E62</f>
        <v/>
      </c>
      <c r="D41" s="236" t="n"/>
      <c r="E41" s="236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5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70" zoomScaleSheetLayoutView="70" workbookViewId="0">
      <selection activeCell="U28" sqref="U28:U29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8" min="13" max="13"/>
  </cols>
  <sheetData>
    <row r="1" s="318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8">
      <c r="A2" s="297" t="n"/>
      <c r="B2" s="297" t="n"/>
      <c r="C2" s="297" t="n"/>
      <c r="D2" s="297" t="n"/>
      <c r="E2" s="297" t="n"/>
      <c r="F2" s="297" t="n"/>
      <c r="G2" s="297" t="n"/>
      <c r="H2" s="380" t="inlineStr">
        <is>
          <t>Приложение №5</t>
        </is>
      </c>
      <c r="K2" s="297" t="n"/>
      <c r="L2" s="297" t="n"/>
      <c r="M2" s="297" t="n"/>
      <c r="N2" s="297" t="n"/>
    </row>
    <row r="3" s="318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0">
      <c r="A4" s="340" t="inlineStr">
        <is>
          <t>Расчет стоимости СМР и оборудования</t>
        </is>
      </c>
    </row>
    <row r="5" ht="12.75" customFormat="1" customHeight="1" s="290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4 мм2, количество жил 5 шт.</t>
        </is>
      </c>
    </row>
    <row r="7" ht="12.75" customFormat="1" customHeight="1" s="290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90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97" t="n"/>
      <c r="L9" s="297" t="n"/>
      <c r="M9" s="297" t="n"/>
      <c r="N9" s="297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97" t="n"/>
      <c r="L10" s="297" t="n"/>
      <c r="M10" s="297" t="n"/>
      <c r="N10" s="297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97" t="n"/>
      <c r="L11" s="297" t="n"/>
      <c r="M11" s="297" t="n"/>
      <c r="N11" s="297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7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97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97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7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97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97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7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97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7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97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97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97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97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97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97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97" t="n"/>
      <c r="L29" s="297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97" t="n"/>
      <c r="L30" s="297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97" t="n"/>
      <c r="L31" s="297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97" t="n"/>
      <c r="L32" s="297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97" t="n"/>
      <c r="L33" s="297" t="n"/>
    </row>
    <row r="34" ht="14.25" customFormat="1" customHeight="1" s="297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97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97">
      <c r="A36" s="372" t="n">
        <v>9</v>
      </c>
      <c r="B36" s="264" t="inlineStr">
        <is>
          <t>БЦ.90.19</t>
        </is>
      </c>
      <c r="C36" s="265" t="inlineStr">
        <is>
          <t>Кабель контрольный КВВГЭнг-LS 5x4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330216.17</v>
      </c>
      <c r="J36" s="207">
        <f>ROUND(I36*E36,2)</f>
        <v/>
      </c>
    </row>
    <row r="37" ht="14.25" customFormat="1" customHeight="1" s="297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97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97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97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97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97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97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97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97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97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97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97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97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97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97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97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97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97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97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7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97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97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97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97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97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97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97">
      <c r="A64" s="290" t="inlineStr">
        <is>
          <t>Составил ______________________    Д.Ю. Нефедова</t>
        </is>
      </c>
    </row>
    <row r="65" ht="14.25" customFormat="1" customHeight="1" s="297">
      <c r="A65" s="298" t="inlineStr">
        <is>
          <t xml:space="preserve">                         (подпись, инициалы, фамилия)</t>
        </is>
      </c>
    </row>
    <row r="66" ht="14.25" customFormat="1" customHeight="1" s="297">
      <c r="A66" s="290" t="n"/>
    </row>
    <row r="67" ht="14.25" customFormat="1" customHeight="1" s="297">
      <c r="A67" s="290" t="inlineStr">
        <is>
          <t>Проверил ______________________        А.В. Костянецкая</t>
        </is>
      </c>
    </row>
    <row r="68" ht="14.25" customFormat="1" customHeight="1" s="297">
      <c r="A68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7" sqref="G27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4 мм2, количество жил 5 шт.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95" t="n"/>
      <c r="B14" s="296" t="n"/>
      <c r="C14" s="295" t="n"/>
      <c r="D14" s="295" t="n"/>
      <c r="E14" s="295" t="n"/>
      <c r="F14" s="295" t="n"/>
      <c r="G14" s="295" t="n"/>
    </row>
    <row r="15">
      <c r="A15" s="290" t="inlineStr">
        <is>
          <t>Составил ______________________    Д.Ю. Нефедова</t>
        </is>
      </c>
      <c r="B15" s="297" t="n"/>
      <c r="C15" s="297" t="n"/>
      <c r="D15" s="295" t="n"/>
      <c r="E15" s="295" t="n"/>
      <c r="F15" s="295" t="n"/>
      <c r="G15" s="295" t="n"/>
    </row>
    <row r="16">
      <c r="A16" s="298" t="inlineStr">
        <is>
          <t xml:space="preserve">                         (подпись, инициалы, фамилия)</t>
        </is>
      </c>
      <c r="B16" s="297" t="n"/>
      <c r="C16" s="297" t="n"/>
      <c r="D16" s="295" t="n"/>
      <c r="E16" s="295" t="n"/>
      <c r="F16" s="295" t="n"/>
      <c r="G16" s="295" t="n"/>
    </row>
    <row r="17">
      <c r="A17" s="290" t="n"/>
      <c r="B17" s="297" t="n"/>
      <c r="C17" s="297" t="n"/>
      <c r="D17" s="295" t="n"/>
      <c r="E17" s="295" t="n"/>
      <c r="F17" s="295" t="n"/>
      <c r="G17" s="295" t="n"/>
    </row>
    <row r="18">
      <c r="A18" s="290" t="inlineStr">
        <is>
          <t>Проверил ______________________        А.В. Костянецкая</t>
        </is>
      </c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 xml:space="preserve">                        (подпись, инициалы, фамилия)</t>
        </is>
      </c>
      <c r="B19" s="297" t="n"/>
      <c r="C19" s="297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90" t="n"/>
      <c r="C1" s="29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90" t="n"/>
      <c r="B7" s="290" t="n"/>
      <c r="C7" s="290" t="n"/>
      <c r="D7" s="290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Н3-03-02</t>
        </is>
      </c>
      <c r="B11" s="372" t="inlineStr">
        <is>
          <t xml:space="preserve">УНЦ контрольного (силового) кабеля </t>
        </is>
      </c>
      <c r="C11" s="292">
        <f>D5</f>
        <v/>
      </c>
      <c r="D11" s="293">
        <f>'Прил.4 РМ'!C41/1000</f>
        <v/>
      </c>
      <c r="E11" s="294" t="n"/>
    </row>
    <row r="12">
      <c r="A12" s="295" t="n"/>
      <c r="B12" s="296" t="n"/>
      <c r="C12" s="295" t="n"/>
      <c r="D12" s="295" t="n"/>
    </row>
    <row r="13">
      <c r="A13" s="290" t="inlineStr">
        <is>
          <t>Составил ______________________      Д.Ю. Нефедова</t>
        </is>
      </c>
      <c r="B13" s="297" t="n"/>
      <c r="C13" s="297" t="n"/>
      <c r="D13" s="295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0" t="n"/>
      <c r="B15" s="297" t="n"/>
      <c r="C15" s="297" t="n"/>
      <c r="D15" s="295" t="n"/>
    </row>
    <row r="16">
      <c r="A16" s="290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H26" sqref="H26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81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75" t="n"/>
    </row>
    <row r="21" ht="18.75" customHeight="1" s="318">
      <c r="B21" s="275" t="n"/>
    </row>
    <row r="22" ht="18.75" customHeight="1" s="318">
      <c r="B22" s="275" t="n"/>
    </row>
    <row r="23" ht="18.75" customHeight="1" s="318">
      <c r="B23" s="275" t="n"/>
    </row>
    <row r="26">
      <c r="B26" s="290" t="inlineStr">
        <is>
          <t>Составил ______________________        Д.Ю. Нефедова</t>
        </is>
      </c>
      <c r="C26" s="297" t="n"/>
    </row>
    <row r="27">
      <c r="B27" s="298" t="inlineStr">
        <is>
          <t xml:space="preserve">                         (подпись, инициалы, фамилия)</t>
        </is>
      </c>
      <c r="C27" s="297" t="n"/>
    </row>
    <row r="28">
      <c r="B28" s="290" t="n"/>
      <c r="C28" s="297" t="n"/>
    </row>
    <row r="29">
      <c r="B29" s="290" t="inlineStr">
        <is>
          <t>Проверил ______________________        А.В. Костянецкая</t>
        </is>
      </c>
      <c r="C29" s="297" t="n"/>
    </row>
    <row r="30">
      <c r="B30" s="298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2025-01-24T12:12:31Z</dcterms:modified>
  <cp:lastModifiedBy>REDMIBOOK</cp:lastModifiedBy>
  <cp:lastPrinted>2023-12-01T10:14:17Z</cp:lastPrinted>
</cp:coreProperties>
</file>