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3\works\матметоды+анализданных\"/>
    </mc:Choice>
  </mc:AlternateContent>
  <bookViews>
    <workbookView xWindow="90" yWindow="105" windowWidth="16125" windowHeight="5670" activeTab="2"/>
  </bookViews>
  <sheets>
    <sheet name="ДАННЫЕ" sheetId="1" r:id="rId1"/>
    <sheet name="ЗАДАНИЕ" sheetId="2" r:id="rId2"/>
    <sheet name="ТАБЛИЦЫ" sheetId="3" r:id="rId3"/>
    <sheet name="Выводы" sheetId="4" r:id="rId4"/>
  </sheets>
  <calcPr calcId="162913"/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C7" i="3"/>
  <c r="D7" i="3"/>
  <c r="E7" i="3"/>
  <c r="F7" i="3"/>
  <c r="G7" i="3"/>
  <c r="H7" i="3"/>
  <c r="I7" i="3"/>
  <c r="J7" i="3"/>
  <c r="K7" i="3"/>
  <c r="C6" i="3"/>
  <c r="D6" i="3"/>
  <c r="E6" i="3"/>
  <c r="F6" i="3"/>
  <c r="G6" i="3"/>
  <c r="H6" i="3"/>
  <c r="I6" i="3"/>
  <c r="J6" i="3"/>
  <c r="K6" i="3"/>
  <c r="C5" i="3"/>
  <c r="D5" i="3"/>
  <c r="E5" i="3"/>
  <c r="F5" i="3"/>
  <c r="G5" i="3"/>
  <c r="H5" i="3"/>
  <c r="I5" i="3"/>
  <c r="J5" i="3"/>
  <c r="K5" i="3"/>
  <c r="C4" i="3"/>
  <c r="D4" i="3"/>
  <c r="E4" i="3"/>
  <c r="F4" i="3"/>
  <c r="G4" i="3"/>
  <c r="H4" i="3"/>
  <c r="I4" i="3"/>
  <c r="J4" i="3"/>
  <c r="K4" i="3"/>
  <c r="B8" i="3"/>
  <c r="B7" i="3"/>
  <c r="L7" i="3" s="1"/>
  <c r="B6" i="3"/>
  <c r="B5" i="3"/>
  <c r="B4" i="3"/>
  <c r="E16" i="3" l="1"/>
  <c r="I17" i="3"/>
  <c r="G17" i="3"/>
  <c r="B15" i="3"/>
  <c r="F15" i="3"/>
  <c r="J17" i="3"/>
  <c r="I16" i="3"/>
  <c r="H17" i="3"/>
  <c r="K15" i="3"/>
  <c r="H16" i="3"/>
  <c r="E17" i="3"/>
  <c r="K16" i="3"/>
  <c r="D16" i="3"/>
  <c r="B16" i="3"/>
  <c r="C16" i="3"/>
  <c r="J16" i="3"/>
  <c r="F17" i="3"/>
  <c r="J15" i="3"/>
  <c r="G16" i="3"/>
  <c r="D17" i="3"/>
  <c r="B17" i="3"/>
  <c r="E15" i="3"/>
  <c r="D15" i="3"/>
  <c r="I15" i="3"/>
  <c r="F16" i="3"/>
  <c r="C17" i="3"/>
  <c r="L4" i="3"/>
  <c r="G13" i="3" s="1"/>
  <c r="L5" i="3"/>
  <c r="K14" i="3" s="1"/>
  <c r="L6" i="3"/>
  <c r="H15" i="3" s="1"/>
  <c r="L8" i="3"/>
  <c r="K17" i="3" s="1"/>
  <c r="H1" i="2"/>
  <c r="L16" i="3" l="1"/>
  <c r="C13" i="3"/>
  <c r="B14" i="3"/>
  <c r="K13" i="3"/>
  <c r="C14" i="3"/>
  <c r="H13" i="3"/>
  <c r="F14" i="3"/>
  <c r="H14" i="3"/>
  <c r="L17" i="3"/>
  <c r="D13" i="3"/>
  <c r="B13" i="3"/>
  <c r="D14" i="3"/>
  <c r="I13" i="3"/>
  <c r="J14" i="3"/>
  <c r="E14" i="3"/>
  <c r="G14" i="3"/>
  <c r="F13" i="3"/>
  <c r="E13" i="3"/>
  <c r="C15" i="3"/>
  <c r="L15" i="3" s="1"/>
  <c r="J13" i="3"/>
  <c r="I14" i="3"/>
  <c r="G15" i="3"/>
  <c r="K167" i="1"/>
  <c r="J167" i="1"/>
  <c r="I167" i="1"/>
  <c r="H167" i="1"/>
  <c r="G167" i="1"/>
  <c r="F167" i="1"/>
  <c r="E167" i="1"/>
  <c r="D167" i="1"/>
  <c r="C167" i="1"/>
  <c r="B167" i="1"/>
  <c r="L134" i="1"/>
  <c r="L45" i="1"/>
  <c r="L18" i="1"/>
  <c r="L88" i="1"/>
  <c r="L84" i="1"/>
  <c r="L70" i="1"/>
  <c r="L123" i="1"/>
  <c r="L93" i="1"/>
  <c r="L59" i="1"/>
  <c r="L131" i="1"/>
  <c r="L148" i="1"/>
  <c r="L3" i="1"/>
  <c r="L130" i="1"/>
  <c r="L166" i="1"/>
  <c r="L106" i="1"/>
  <c r="L11" i="1"/>
  <c r="L71" i="1"/>
  <c r="L50" i="1"/>
  <c r="L67" i="1"/>
  <c r="L121" i="1"/>
  <c r="L137" i="1"/>
  <c r="L118" i="1"/>
  <c r="L73" i="1"/>
  <c r="L27" i="1"/>
  <c r="L125" i="1"/>
  <c r="L7" i="1"/>
  <c r="L14" i="1"/>
  <c r="L92" i="1"/>
  <c r="L83" i="1"/>
  <c r="L147" i="1"/>
  <c r="L66" i="1"/>
  <c r="L153" i="1"/>
  <c r="L138" i="1"/>
  <c r="L41" i="1"/>
  <c r="L80" i="1"/>
  <c r="L94" i="1"/>
  <c r="L52" i="1"/>
  <c r="L9" i="1"/>
  <c r="L54" i="1"/>
  <c r="L102" i="1"/>
  <c r="L39" i="1"/>
  <c r="L42" i="1"/>
  <c r="L103" i="1"/>
  <c r="L10" i="1"/>
  <c r="L44" i="1"/>
  <c r="L38" i="1"/>
  <c r="L24" i="1"/>
  <c r="L8" i="1"/>
  <c r="L37" i="1"/>
  <c r="L13" i="1"/>
  <c r="L58" i="1"/>
  <c r="L69" i="1"/>
  <c r="L133" i="1"/>
  <c r="L31" i="1"/>
  <c r="L151" i="1"/>
  <c r="L34" i="1"/>
  <c r="L128" i="1"/>
  <c r="L107" i="1"/>
  <c r="L20" i="1"/>
  <c r="L164" i="1"/>
  <c r="L113" i="1"/>
  <c r="L161" i="1"/>
  <c r="L140" i="1"/>
  <c r="L154" i="1"/>
  <c r="L28" i="1"/>
  <c r="L114" i="1"/>
  <c r="L79" i="1"/>
  <c r="L23" i="1"/>
  <c r="L150" i="1"/>
  <c r="L98" i="1"/>
  <c r="L162" i="1"/>
  <c r="L146" i="1"/>
  <c r="L122" i="1"/>
  <c r="L72" i="1"/>
  <c r="L129" i="1"/>
  <c r="L101" i="1"/>
  <c r="L51" i="1"/>
  <c r="L16" i="1"/>
  <c r="L19" i="1"/>
  <c r="L143" i="1"/>
  <c r="L30" i="1"/>
  <c r="L149" i="1"/>
  <c r="L12" i="1"/>
  <c r="L120" i="1"/>
  <c r="L43" i="1"/>
  <c r="L104" i="1"/>
  <c r="L127" i="1"/>
  <c r="L26" i="1"/>
  <c r="L155" i="1"/>
  <c r="L109" i="1"/>
  <c r="L22" i="1"/>
  <c r="L142" i="1"/>
  <c r="L95" i="1"/>
  <c r="L160" i="1"/>
  <c r="L116" i="1"/>
  <c r="L78" i="1"/>
  <c r="L159" i="1"/>
  <c r="L97" i="1"/>
  <c r="L87" i="1"/>
  <c r="L5" i="1"/>
  <c r="L135" i="1"/>
  <c r="L81" i="1"/>
  <c r="L25" i="1"/>
  <c r="L65" i="1"/>
  <c r="L105" i="1"/>
  <c r="L100" i="1"/>
  <c r="L29" i="1"/>
  <c r="L61" i="1"/>
  <c r="L158" i="1"/>
  <c r="L33" i="1"/>
  <c r="L75" i="1"/>
  <c r="L2" i="1"/>
  <c r="L40" i="1"/>
  <c r="L144" i="1"/>
  <c r="L108" i="1"/>
  <c r="L165" i="1"/>
  <c r="L86" i="1"/>
  <c r="L96" i="1"/>
  <c r="L82" i="1"/>
  <c r="L139" i="1"/>
  <c r="L124" i="1"/>
  <c r="L111" i="1"/>
  <c r="L110" i="1"/>
  <c r="L117" i="1"/>
  <c r="L53" i="1"/>
  <c r="L47" i="1"/>
  <c r="L68" i="1"/>
  <c r="L145" i="1"/>
  <c r="L4" i="1"/>
  <c r="L36" i="1"/>
  <c r="L141" i="1"/>
  <c r="L55" i="1"/>
  <c r="L60" i="1"/>
  <c r="L119" i="1"/>
  <c r="L64" i="1"/>
  <c r="L156" i="1"/>
  <c r="L77" i="1"/>
  <c r="L63" i="1"/>
  <c r="L163" i="1"/>
  <c r="L21" i="1"/>
  <c r="L49" i="1"/>
  <c r="L99" i="1"/>
  <c r="L152" i="1"/>
  <c r="L15" i="1"/>
  <c r="L126" i="1"/>
  <c r="L57" i="1"/>
  <c r="L90" i="1"/>
  <c r="L48" i="1"/>
  <c r="L46" i="1"/>
  <c r="L17" i="1"/>
  <c r="L35" i="1"/>
  <c r="L157" i="1"/>
  <c r="L136" i="1"/>
  <c r="L89" i="1"/>
  <c r="L132" i="1"/>
  <c r="L56" i="1"/>
  <c r="L115" i="1"/>
  <c r="L62" i="1"/>
  <c r="L91" i="1"/>
  <c r="L76" i="1"/>
  <c r="L85" i="1"/>
  <c r="L6" i="1"/>
  <c r="L74" i="1"/>
  <c r="L32" i="1"/>
  <c r="L112" i="1"/>
  <c r="L13" i="3" l="1"/>
  <c r="L14" i="3"/>
  <c r="L167" i="1"/>
</calcChain>
</file>

<file path=xl/sharedStrings.xml><?xml version="1.0" encoding="utf-8"?>
<sst xmlns="http://schemas.openxmlformats.org/spreadsheetml/2006/main" count="230" uniqueCount="201">
  <si>
    <t>26 - 30</t>
  </si>
  <si>
    <t>31-35</t>
  </si>
  <si>
    <t>36-40</t>
  </si>
  <si>
    <t>41-45</t>
  </si>
  <si>
    <t>46-50</t>
  </si>
  <si>
    <t>51-55</t>
  </si>
  <si>
    <t>56-60</t>
  </si>
  <si>
    <t>61-65</t>
  </si>
  <si>
    <t>The University of Aberdeen</t>
  </si>
  <si>
    <t>University of Abertay Dundee</t>
  </si>
  <si>
    <t>Aberystwyth University</t>
  </si>
  <si>
    <t>AECC University College</t>
  </si>
  <si>
    <t>Anglia Ruskin University</t>
  </si>
  <si>
    <t>Aston University</t>
  </si>
  <si>
    <t>Bangor University</t>
  </si>
  <si>
    <t>Bath Spa University</t>
  </si>
  <si>
    <t>The University of Bath</t>
  </si>
  <si>
    <t>University of Bedfordshire</t>
  </si>
  <si>
    <t>Queen's University Belfast</t>
  </si>
  <si>
    <t>Birkbeck College</t>
  </si>
  <si>
    <t>Birmingham City University</t>
  </si>
  <si>
    <t>The University of Birmingham</t>
  </si>
  <si>
    <t>University College Birmingham</t>
  </si>
  <si>
    <t>Bishop Grosseteste University</t>
  </si>
  <si>
    <t>The University of Bolton</t>
  </si>
  <si>
    <t>The Arts University Bournemouth</t>
  </si>
  <si>
    <t>Bournemouth University</t>
  </si>
  <si>
    <t>The University of Bradford</t>
  </si>
  <si>
    <t>The University of Brighton</t>
  </si>
  <si>
    <t>The University College of Osteopathy</t>
  </si>
  <si>
    <t>The University of Bristol</t>
  </si>
  <si>
    <t>Brunel University London</t>
  </si>
  <si>
    <t>Buckinghamshire New University</t>
  </si>
  <si>
    <t>The University of Buckingham</t>
  </si>
  <si>
    <t>The University of Cambridge</t>
  </si>
  <si>
    <t>The Institute of Cancer Research</t>
  </si>
  <si>
    <t>Canterbury Christ Church University</t>
  </si>
  <si>
    <t>Cardiff University</t>
  </si>
  <si>
    <t>Cardiff Metropolitan University</t>
  </si>
  <si>
    <t>The University of Central Lancashire</t>
  </si>
  <si>
    <t>University of Chester</t>
  </si>
  <si>
    <t>The University of Chichester</t>
  </si>
  <si>
    <t>City University of London</t>
  </si>
  <si>
    <t>Conservatoire for Dance and Drama</t>
  </si>
  <si>
    <t>Courtauld Institute of Art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</si>
  <si>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</si>
  <si>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</si>
  <si>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</si>
  <si>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</si>
  <si>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</si>
  <si>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</si>
  <si>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The University of Dundee</t>
  </si>
  <si>
    <t>University of Durham</t>
  </si>
  <si>
    <t>The University of East Anglia</t>
  </si>
  <si>
    <t>The University of East London</t>
  </si>
  <si>
    <t>Edge Hill University</t>
  </si>
  <si>
    <t>Edinburgh Napier University</t>
  </si>
  <si>
    <t>The University of Edinburgh</t>
  </si>
  <si>
    <t>The University of Essex</t>
  </si>
  <si>
    <t>The University of Exeter</t>
  </si>
  <si>
    <t>Falmouth University</t>
  </si>
  <si>
    <t>The National Film and Television School</t>
  </si>
  <si>
    <t>Glasgow Caledonian University</t>
  </si>
  <si>
    <t>Glasgow School of Art</t>
  </si>
  <si>
    <t>The University of Glasgow</t>
  </si>
  <si>
    <t>University of Gloucestershire</t>
  </si>
  <si>
    <t>Glyndŵr University</t>
  </si>
  <si>
    <t>Goldsmiths College</t>
  </si>
  <si>
    <t>The University of Greenwich</t>
  </si>
  <si>
    <t>Guildhall School of Music and Drama</t>
  </si>
  <si>
    <t>Harper Adams University</t>
  </si>
  <si>
    <t>Heriot-Watt University</t>
  </si>
  <si>
    <t>University of Hertfordshire</t>
  </si>
  <si>
    <t>Heythrop College</t>
  </si>
  <si>
    <t>The University of Huddersfield</t>
  </si>
  <si>
    <t>The University of Hull</t>
  </si>
  <si>
    <t>Imperial College of Science Technology and Medicine</t>
  </si>
  <si>
    <t>Keele University</t>
  </si>
  <si>
    <t>The University of Kent</t>
  </si>
  <si>
    <t>King's College London</t>
  </si>
  <si>
    <t>Kingston University</t>
  </si>
  <si>
    <t>The University of Lancaster</t>
  </si>
  <si>
    <t>Leeds Arts University</t>
  </si>
  <si>
    <t>Leeds Beckett University</t>
  </si>
  <si>
    <t>The University of Leeds</t>
  </si>
  <si>
    <t>Leeds Trinity University</t>
  </si>
  <si>
    <t>The University of Leicester</t>
  </si>
  <si>
    <t>The University of Lincoln</t>
  </si>
  <si>
    <t>Liverpool Hope University</t>
  </si>
  <si>
    <t>Liverpool John Moores University</t>
  </si>
  <si>
    <t>The Liverpool Institute for Performing Arts</t>
  </si>
  <si>
    <t>The University of Liverpool</t>
  </si>
  <si>
    <t>Liverpool School of Tropical Medicine</t>
  </si>
  <si>
    <t>University of the Arts London</t>
  </si>
  <si>
    <t>London Business School</t>
  </si>
  <si>
    <t>University of London (Institutes and activities)</t>
  </si>
  <si>
    <t>London Metropolitan University</t>
  </si>
  <si>
    <t>London South Bank University</t>
  </si>
  <si>
    <t>London School of Economics and Political Science</t>
  </si>
  <si>
    <t>London School of Hygiene and Tropical Medicine</t>
  </si>
  <si>
    <t>Loughborough University</t>
  </si>
  <si>
    <t>The Manchester Metropolitan University</t>
  </si>
  <si>
    <t>The University of Manchester</t>
  </si>
  <si>
    <t>Middlesex University</t>
  </si>
  <si>
    <t>Newcastle University</t>
  </si>
  <si>
    <t>Newman University</t>
  </si>
  <si>
    <t>The University of Northampton</t>
  </si>
  <si>
    <t>University of Northumbria at Newcastle</t>
  </si>
  <si>
    <t>Norwich University of the Arts</t>
  </si>
  <si>
    <t>University of Nottingham</t>
  </si>
  <si>
    <t>The Nottingham Trent University</t>
  </si>
  <si>
    <t>The Open University</t>
  </si>
  <si>
    <t>Oxford Brookes University</t>
  </si>
  <si>
    <t>The University of Oxford</t>
  </si>
  <si>
    <t>Plymouth College of Art</t>
  </si>
  <si>
    <t>University of Plymouth</t>
  </si>
  <si>
    <t>The University of Portsmouth</t>
  </si>
  <si>
    <t>Queen Margaret University Edinburgh</t>
  </si>
  <si>
    <t>Queen Mary University of London</t>
  </si>
  <si>
    <t>Ravensbourne University London</t>
  </si>
  <si>
    <t>The University of Reading</t>
  </si>
  <si>
    <t>The Robert Gordon University</t>
  </si>
  <si>
    <t>Roehampton University</t>
  </si>
  <si>
    <t>Rose Bruford College of Theatre and Performance</t>
  </si>
  <si>
    <t>Royal Academy of Music</t>
  </si>
  <si>
    <t>Royal Agricultural University</t>
  </si>
  <si>
    <t>Royal College of Art</t>
  </si>
  <si>
    <t>Royal College of Music</t>
  </si>
  <si>
    <t>Royal Conservatoire of Scotland</t>
  </si>
  <si>
    <t>The Royal Central School of Speech and Drama</t>
  </si>
  <si>
    <t>Royal Holloway and Bedford New College</t>
  </si>
  <si>
    <t>Royal Northern College of Music</t>
  </si>
  <si>
    <t>The Royal Veterinary College</t>
  </si>
  <si>
    <t>The University of St Andrews</t>
  </si>
  <si>
    <t>St George's University of London</t>
  </si>
  <si>
    <t>St Mary's University College</t>
  </si>
  <si>
    <t>St Mary's University Twickenham</t>
  </si>
  <si>
    <t>The University of Salford</t>
  </si>
  <si>
    <t>SOAS University of London</t>
  </si>
  <si>
    <t>SRUC</t>
  </si>
  <si>
    <t>Sheffield Hallam University</t>
  </si>
  <si>
    <t>The University of Sheffield</t>
  </si>
  <si>
    <t>Solent University</t>
  </si>
  <si>
    <t>The University of Southampton</t>
  </si>
  <si>
    <t>Staffordshire University</t>
  </si>
  <si>
    <t>The University of Stirling</t>
  </si>
  <si>
    <t>University of St Mark and St John</t>
  </si>
  <si>
    <t>Stranmillis University College</t>
  </si>
  <si>
    <t>The University of Strathclyde</t>
  </si>
  <si>
    <t>University of Suffolk</t>
  </si>
  <si>
    <t>The University of Sunderland</t>
  </si>
  <si>
    <t>The University of Surrey</t>
  </si>
  <si>
    <t>The University of Sussex</t>
  </si>
  <si>
    <t>Swansea University</t>
  </si>
  <si>
    <t>Teesside University</t>
  </si>
  <si>
    <t>Trinity Laban Conservatoire of Music and Dance</t>
  </si>
  <si>
    <t>University of Wales Trinity Saint David</t>
  </si>
  <si>
    <t>University of the Highlands and Islands</t>
  </si>
  <si>
    <t>Ulster University</t>
  </si>
  <si>
    <t>University College London</t>
  </si>
  <si>
    <t>University of South Wales</t>
  </si>
  <si>
    <t>The University of Wales (central functions)</t>
  </si>
  <si>
    <t>The University of Warwick</t>
  </si>
  <si>
    <t>University of the West of England Bristol</t>
  </si>
  <si>
    <t>The University of the West of Scotland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</si>
  <si>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</si>
  <si>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</si>
  <si>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</si>
  <si>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</si>
  <si>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</si>
  <si>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Writtle University College</t>
  </si>
  <si>
    <t>York St John University</t>
  </si>
  <si>
    <t>The University of York</t>
  </si>
  <si>
    <t>Total</t>
  </si>
  <si>
    <t xml:space="preserve"> &lt;=25</t>
  </si>
  <si>
    <t xml:space="preserve"> &gt;=66</t>
  </si>
  <si>
    <t>ВСЕГО</t>
  </si>
  <si>
    <t>РАЗВЕДОЧНЫЙ АНАЛИЗ ДАННЫХ + ВИЗУАЛИЗАЦИЯ</t>
  </si>
  <si>
    <t>ПРИМЕНЯЕМ МЕТОДЫ ТРАНСФОРМАЦИИ ДАННЫХ, ИЗУЧЕННЫЕ В ЛЕКЦИИ</t>
  </si>
  <si>
    <t>1. ОТСОРТИРУЕМ УНИВЕРСИТЕТЫ ПО ВОЗРАСТАНИЮ ЧИСЛА СОТРУДНИКОВ</t>
  </si>
  <si>
    <t xml:space="preserve">(В ПРИНЦИПЕ ЧИСЛО СОТРУДНИКОВ ЭТО ЕДИНСТВЕННЫЙ ПРИЗНАК, </t>
  </si>
  <si>
    <t>КОТОРЫЙ У НАС ИМЕЕТСЯ)</t>
  </si>
  <si>
    <t>2. РАЗДЕЛИМ УНИВЕРСИТЕТЫ НА 5 ГРУПП ПО 33 УНИВЕРСИТЕТА В КАЖДОЙ ГРУППЕ</t>
  </si>
  <si>
    <t>В ОТСОРТИРОВАННОМ СПИСКЕ ВЫДЕЛИТЕ ГРУППЫ ЦВЕТОМ</t>
  </si>
  <si>
    <t>4. ЗАПОЛНИТЕ ТАБЛИЦУ 2 НА ЛИСТЕ ТАБЛИЦЫ - ОПРЕДЕЛЯЕМ ДОЛИ (ПРОЦЕНТЫ)</t>
  </si>
  <si>
    <t>КАЖДОЙ ВОЗРАСТНОЙ КАТЕГОРИИ В ОБЩЕМ ЧИСЛЕ СОТРУДНИКОВ</t>
  </si>
  <si>
    <t>ТАБЛИЦА 1</t>
  </si>
  <si>
    <t>ВОЗРАСТНЫЕ КАТЕГОРИИ</t>
  </si>
  <si>
    <t>ГРУППА
УНИВЕРСИТЕТОВ</t>
  </si>
  <si>
    <t>МАЛЕНЬКИЕ</t>
  </si>
  <si>
    <t>ОЧЕНЬ МАЛЕНЬКИЕ</t>
  </si>
  <si>
    <t>СРЕДНИЕ</t>
  </si>
  <si>
    <t>БОЛЬШИЕ</t>
  </si>
  <si>
    <t>ОЧЕНЬ БОЛЬШИЕ</t>
  </si>
  <si>
    <t>3. ЗАПОЛНИТЕ ТАБЛИЦУ 1 НА ЛИСТЕ ТАБЛИЦЫ - АГРЕГАЦИЯ ДАННЫХ (СУММИРОВАНИЕ)</t>
  </si>
  <si>
    <t>5. ПО ТАБЛИЦЕ 2 ПОСТРОЙТЕ ЛИНЕЙЧАТУЮ ДИАГРАММУ</t>
  </si>
  <si>
    <t>6. СДЕЛАЙТЕ ВЫВОДЫ</t>
  </si>
  <si>
    <t>ТАБЛИЦА 2</t>
  </si>
  <si>
    <t>Суммарные значения по каждой группе</t>
  </si>
  <si>
    <t>Доли каждой возрастной категории</t>
  </si>
  <si>
    <t>Вывод: чем больше количество сотрудников университета, тем больше среди них доля молодых сотрудников. (до 31-35)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</si>
</sst>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2" borderId="0" xfId="0" applyNumberFormat="1" applyFont="1" applyFill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49" fontId="2" fillId="4" borderId="0" xfId="0" applyNumberFormat="1" applyFont="1" applyFill="1"/>
    <xf numFmtId="0" fontId="0" fillId="4" borderId="0" xfId="0" applyNumberFormat="1" applyFill="1" applyAlignment="1">
      <alignment horizontal="right"/>
    </xf>
    <xf numFmtId="0" fontId="0" fillId="4" borderId="0" xfId="0" applyFill="1"/>
    <xf numFmtId="49" fontId="2" fillId="5" borderId="0" xfId="0" applyNumberFormat="1" applyFont="1" applyFill="1"/>
    <xf numFmtId="0" fontId="0" fillId="5" borderId="0" xfId="0" applyNumberFormat="1" applyFill="1" applyAlignment="1">
      <alignment horizontal="right"/>
    </xf>
    <xf numFmtId="0" fontId="0" fillId="5" borderId="0" xfId="0" applyFill="1"/>
    <xf numFmtId="49" fontId="2" fillId="6" borderId="0" xfId="0" applyNumberFormat="1" applyFont="1" applyFill="1"/>
    <xf numFmtId="0" fontId="0" fillId="6" borderId="0" xfId="0" applyNumberFormat="1" applyFill="1" applyAlignment="1">
      <alignment horizontal="right"/>
    </xf>
    <xf numFmtId="0" fontId="0" fillId="6" borderId="0" xfId="0" applyFill="1"/>
    <xf numFmtId="49" fontId="2" fillId="7" borderId="0" xfId="0" applyNumberFormat="1" applyFont="1" applyFill="1"/>
    <xf numFmtId="0" fontId="0" fillId="7" borderId="0" xfId="0" applyNumberFormat="1" applyFill="1" applyAlignment="1">
      <alignment horizontal="right"/>
    </xf>
    <xf numFmtId="0" fontId="0" fillId="7" borderId="0" xfId="0" applyFill="1"/>
    <xf numFmtId="49" fontId="2" fillId="8" borderId="0" xfId="0" applyNumberFormat="1" applyFont="1" applyFill="1"/>
    <xf numFmtId="0" fontId="0" fillId="8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0195451976473"/>
          <c:y val="5.6637157617418971E-2"/>
          <c:w val="0.61336853790710155"/>
          <c:h val="0.8298447346582612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ТАБЛИЦЫ!$B$11:$B$12</c:f>
              <c:strCache>
                <c:ptCount val="2"/>
                <c:pt idx="0">
                  <c:v>ВОЗРАСТНЫЕ КАТЕГОРИИ</c:v>
                </c:pt>
                <c:pt idx="1">
                  <c:v> &lt;=25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ТАБЛИЦЫ!$B$13:$B$17</c:f>
              <c:numCache>
                <c:formatCode>General</c:formatCode>
                <c:ptCount val="5"/>
                <c:pt idx="0">
                  <c:v>0.94339622641509435</c:v>
                </c:pt>
                <c:pt idx="1">
                  <c:v>1.6366612111292964</c:v>
                </c:pt>
                <c:pt idx="2">
                  <c:v>2.5809554344341135</c:v>
                </c:pt>
                <c:pt idx="3">
                  <c:v>2.5783571360107351</c:v>
                </c:pt>
                <c:pt idx="4">
                  <c:v>3.5423241791888453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2C9-B0AD-43BA8AD6FA9C}"/>
            </c:ext>
          </c:extLst>
        </c:ser>
        <c:ser>
          <c:idx val="1"/>
          <c:order val="1"/>
          <c:tx>
            <c:strRef>
              <c:f>ТАБЛИЦЫ!$C$11:$C$12</c:f>
              <c:strCache>
                <c:ptCount val="2"/>
                <c:pt idx="0">
                  <c:v>ВОЗРАСТНЫЕ КАТЕГОРИИ</c:v>
                </c:pt>
                <c:pt idx="1">
                  <c:v>26 - 30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ТАБЛИЦЫ!$C$13:$C$17</c:f>
              <c:numCache>
                <c:formatCode>General</c:formatCode>
                <c:ptCount val="5"/>
                <c:pt idx="0">
                  <c:v>6.0141509433962268</c:v>
                </c:pt>
                <c:pt idx="1">
                  <c:v>6.4375340971085642</c:v>
                </c:pt>
                <c:pt idx="2">
                  <c:v>7.6947739660147478</c:v>
                </c:pt>
                <c:pt idx="3">
                  <c:v>9.7095753857950733</c:v>
                </c:pt>
                <c:pt idx="4">
                  <c:v>13.16595223515003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0-42C9-B0AD-43BA8AD6FA9C}"/>
            </c:ext>
          </c:extLst>
        </c:ser>
        <c:ser>
          <c:idx val="2"/>
          <c:order val="2"/>
          <c:tx>
            <c:strRef>
              <c:f>ТАБЛИЦЫ!$D$11:$D$12</c:f>
              <c:strCache>
                <c:ptCount val="2"/>
                <c:pt idx="0">
                  <c:v>ВОЗРАСТНЫЕ КАТЕГОРИИ</c:v>
                </c:pt>
                <c:pt idx="1">
                  <c:v>31-35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ТАБЛИЦЫ!$D$13:$D$17</c:f>
              <c:numCache>
                <c:formatCode>General</c:formatCode>
                <c:ptCount val="5"/>
                <c:pt idx="0">
                  <c:v>11.084905660377359</c:v>
                </c:pt>
                <c:pt idx="1">
                  <c:v>11.211129296235679</c:v>
                </c:pt>
                <c:pt idx="2">
                  <c:v>12.119268996473229</c:v>
                </c:pt>
                <c:pt idx="3">
                  <c:v>13.888622639700948</c:v>
                </c:pt>
                <c:pt idx="4">
                  <c:v>17.956568844505156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0-42C9-B0AD-43BA8AD6FA9C}"/>
            </c:ext>
          </c:extLst>
        </c:ser>
        <c:ser>
          <c:idx val="3"/>
          <c:order val="3"/>
          <c:tx>
            <c:strRef>
              <c:f>ТАБЛИЦЫ!$E$11:$E$12</c:f>
              <c:strCache>
                <c:ptCount val="2"/>
                <c:pt idx="0">
                  <c:v>ВОЗРАСТНЫЕ КАТЕГОРИИ</c:v>
                </c:pt>
                <c:pt idx="1">
                  <c:v>36-40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ТАБЛИЦЫ!$E$13:$E$17</c:f>
              <c:numCache>
                <c:formatCode>General</c:formatCode>
                <c:ptCount val="5"/>
                <c:pt idx="0">
                  <c:v>12.735849056603774</c:v>
                </c:pt>
                <c:pt idx="1">
                  <c:v>13.447899618112382</c:v>
                </c:pt>
                <c:pt idx="2">
                  <c:v>13.738377685155498</c:v>
                </c:pt>
                <c:pt idx="3">
                  <c:v>14.482890827182976</c:v>
                </c:pt>
                <c:pt idx="4">
                  <c:v>15.436431296810966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0-42C9-B0AD-43BA8AD6FA9C}"/>
            </c:ext>
          </c:extLst>
        </c:ser>
        <c:ser>
          <c:idx val="4"/>
          <c:order val="4"/>
          <c:tx>
            <c:strRef>
              <c:f>ТАБЛИЦЫ!$F$11:$F$12</c:f>
              <c:strCache>
                <c:ptCount val="2"/>
                <c:pt idx="0">
                  <c:v>ВОЗРАСТНЫЕ КАТЕГОРИИ</c:v>
                </c:pt>
                <c:pt idx="1">
                  <c:v>41-45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ТАБЛИЦЫ!$F$13:$F$17</c:f>
              <c:numCache>
                <c:formatCode>General</c:formatCode>
                <c:ptCount val="5"/>
                <c:pt idx="0">
                  <c:v>14.740566037735849</c:v>
                </c:pt>
                <c:pt idx="1">
                  <c:v>12.738679759956357</c:v>
                </c:pt>
                <c:pt idx="2">
                  <c:v>13.145238858608529</c:v>
                </c:pt>
                <c:pt idx="3">
                  <c:v>13.313524393750601</c:v>
                </c:pt>
                <c:pt idx="4">
                  <c:v>12.011870554430262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0-42C9-B0AD-43BA8AD6FA9C}"/>
            </c:ext>
          </c:extLst>
        </c:ser>
        <c:ser>
          <c:idx val="5"/>
          <c:order val="5"/>
          <c:tx>
            <c:strRef>
              <c:f>ТАБЛИЦЫ!$G$11:$G$12</c:f>
              <c:strCache>
                <c:ptCount val="2"/>
                <c:pt idx="0">
                  <c:v>ВОЗРАСТНЫЕ КАТЕГОРИИ</c:v>
                </c:pt>
                <c:pt idx="1">
                  <c:v>46-50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ТАБЛИЦЫ!$G$13:$G$17</c:f>
              <c:numCache>
                <c:formatCode>General</c:formatCode>
                <c:ptCount val="5"/>
                <c:pt idx="0">
                  <c:v>15.330188679245282</c:v>
                </c:pt>
                <c:pt idx="1">
                  <c:v>14.866339334424442</c:v>
                </c:pt>
                <c:pt idx="2">
                  <c:v>14.171208720743827</c:v>
                </c:pt>
                <c:pt idx="3">
                  <c:v>13.553148662896577</c:v>
                </c:pt>
                <c:pt idx="4">
                  <c:v>11.126289509633049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0-42C9-B0AD-43BA8AD6FA9C}"/>
            </c:ext>
          </c:extLst>
        </c:ser>
        <c:ser>
          <c:idx val="6"/>
          <c:order val="6"/>
          <c:tx>
            <c:strRef>
              <c:f>ТАБЛИЦЫ!$H$11:$H$12</c:f>
              <c:strCache>
                <c:ptCount val="2"/>
                <c:pt idx="0">
                  <c:v>ВОЗРАСТНЫЕ КАТЕГОРИИ</c:v>
                </c:pt>
                <c:pt idx="1">
                  <c:v>51-55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ТАБЛИЦЫ!$H$13:$H$17</c:f>
              <c:numCache>
                <c:formatCode>General</c:formatCode>
                <c:ptCount val="5"/>
                <c:pt idx="0">
                  <c:v>16.509433962264151</c:v>
                </c:pt>
                <c:pt idx="1">
                  <c:v>15.984724495362792</c:v>
                </c:pt>
                <c:pt idx="2">
                  <c:v>14.315485732606605</c:v>
                </c:pt>
                <c:pt idx="3">
                  <c:v>12.901370650819516</c:v>
                </c:pt>
                <c:pt idx="4">
                  <c:v>10.480945875924442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0-42C9-B0AD-43BA8AD6FA9C}"/>
            </c:ext>
          </c:extLst>
        </c:ser>
        <c:ser>
          <c:idx val="7"/>
          <c:order val="7"/>
          <c:tx>
            <c:strRef>
              <c:f>ТАБЛИЦЫ!$I$11:$I$12</c:f>
              <c:strCache>
                <c:ptCount val="2"/>
                <c:pt idx="0">
                  <c:v>ВОЗРАСТНЫЕ КАТЕГОРИИ</c:v>
                </c:pt>
                <c:pt idx="1">
                  <c:v>56-60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ТАБЛИЦЫ!$I$13:$I$17</c:f>
              <c:numCache>
                <c:formatCode>General</c:formatCode>
                <c:ptCount val="5"/>
                <c:pt idx="0">
                  <c:v>12.971698113207546</c:v>
                </c:pt>
                <c:pt idx="1">
                  <c:v>12.220403709765412</c:v>
                </c:pt>
                <c:pt idx="2">
                  <c:v>11.526130169926258</c:v>
                </c:pt>
                <c:pt idx="3">
                  <c:v>10.255918719447905</c:v>
                </c:pt>
                <c:pt idx="4">
                  <c:v>7.9325451033962979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60-42C9-B0AD-43BA8AD6FA9C}"/>
            </c:ext>
          </c:extLst>
        </c:ser>
        <c:ser>
          <c:idx val="8"/>
          <c:order val="8"/>
          <c:tx>
            <c:strRef>
              <c:f>ТАБЛИЦЫ!$J$11:$J$12</c:f>
              <c:strCache>
                <c:ptCount val="2"/>
                <c:pt idx="0">
                  <c:v>ВОЗРАСТНЫЕ КАТЕГОРИИ</c:v>
                </c:pt>
                <c:pt idx="1">
                  <c:v>61-65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ТАБЛИЦЫ!$J$13:$J$17</c:f>
              <c:numCache>
                <c:formatCode>General</c:formatCode>
                <c:ptCount val="5"/>
                <c:pt idx="0">
                  <c:v>6.25</c:v>
                </c:pt>
                <c:pt idx="1">
                  <c:v>6.6557555919258053</c:v>
                </c:pt>
                <c:pt idx="2">
                  <c:v>6.6207117665918567</c:v>
                </c:pt>
                <c:pt idx="3">
                  <c:v>5.9426818748202814</c:v>
                </c:pt>
                <c:pt idx="4">
                  <c:v>5.1768806820858257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0-42C9-B0AD-43BA8AD6FA9C}"/>
            </c:ext>
          </c:extLst>
        </c:ser>
        <c:ser>
          <c:idx val="9"/>
          <c:order val="9"/>
          <c:tx>
            <c:strRef>
              <c:f>ТАБЛИЦЫ!$K$11:$K$12</c:f>
              <c:strCache>
                <c:ptCount val="2"/>
                <c:pt idx="0">
                  <c:v>ВОЗРАСТНЫЕ КАТЕГОРИИ</c:v>
                </c:pt>
                <c:pt idx="1">
                  <c:v> &gt;=66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ТАБЛИЦЫ!$K$13:$K$17</c:f>
              <c:numCache>
                <c:formatCode>General</c:formatCode>
                <c:ptCount val="5"/>
                <c:pt idx="0">
                  <c:v>3.4198113207547167</c:v>
                </c:pt>
                <c:pt idx="1">
                  <c:v>4.8008728859792686</c:v>
                </c:pt>
                <c:pt idx="2">
                  <c:v>4.0878486694453349</c:v>
                </c:pt>
                <c:pt idx="3">
                  <c:v>3.3739097095753858</c:v>
                </c:pt>
                <c:pt idx="4">
                  <c:v>3.1701917188751239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60-42C9-B0AD-43BA8AD6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74080"/>
        <c:axId val="98176000"/>
      </c:barChart>
      <c:catAx>
        <c:axId val="9817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8176000"/>
        <c:crosses val="autoZero"/>
        <c:auto val="1"/>
        <c:lblAlgn val="ctr"/>
        <c:lblOffset val="100"/>
        <c:noMultiLvlLbl val="0"/>
      </c:catAx>
      <c:valAx>
        <c:axId val="981760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981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ТАБЛИЦЫ!$B$11:$B$12</c:f>
              <c:strCache>
                <c:ptCount val="2"/>
                <c:pt idx="0">
                  <c:v>ВОЗРАСТНЫЕ КАТЕГОРИИ</c:v>
                </c:pt>
                <c:pt idx="1">
                  <c:v> &lt;=25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ТАБЛИЦЫ!$B$13:$B$17</c:f>
              <c:numCache>
                <c:formatCode>General</c:formatCode>
                <c:ptCount val="5"/>
                <c:pt idx="0">
                  <c:v>0.94339622641509435</c:v>
                </c:pt>
                <c:pt idx="1">
                  <c:v>1.6366612111292964</c:v>
                </c:pt>
                <c:pt idx="2">
                  <c:v>2.5809554344341135</c:v>
                </c:pt>
                <c:pt idx="3">
                  <c:v>2.5783571360107351</c:v>
                </c:pt>
                <c:pt idx="4">
                  <c:v>3.5423241791888453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3-413B-8981-955F10AF947B}"/>
            </c:ext>
          </c:extLst>
        </c:ser>
        <c:ser>
          <c:idx val="1"/>
          <c:order val="1"/>
          <c:tx>
            <c:strRef>
              <c:f>ТАБЛИЦЫ!$C$11:$C$12</c:f>
              <c:strCache>
                <c:ptCount val="2"/>
                <c:pt idx="0">
                  <c:v>ВОЗРАСТНЫЕ КАТЕГОРИИ</c:v>
                </c:pt>
                <c:pt idx="1">
                  <c:v>26 - 30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ТАБЛИЦЫ!$C$13:$C$17</c:f>
              <c:numCache>
                <c:formatCode>General</c:formatCode>
                <c:ptCount val="5"/>
                <c:pt idx="0">
                  <c:v>6.0141509433962268</c:v>
                </c:pt>
                <c:pt idx="1">
                  <c:v>6.4375340971085642</c:v>
                </c:pt>
                <c:pt idx="2">
                  <c:v>7.6947739660147478</c:v>
                </c:pt>
                <c:pt idx="3">
                  <c:v>9.7095753857950733</c:v>
                </c:pt>
                <c:pt idx="4">
                  <c:v>13.16595223515003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3-413B-8981-955F10AF947B}"/>
            </c:ext>
          </c:extLst>
        </c:ser>
        <c:ser>
          <c:idx val="2"/>
          <c:order val="2"/>
          <c:tx>
            <c:strRef>
              <c:f>ТАБЛИЦЫ!$D$11:$D$12</c:f>
              <c:strCache>
                <c:ptCount val="2"/>
                <c:pt idx="0">
                  <c:v>ВОЗРАСТНЫЕ КАТЕГОРИИ</c:v>
                </c:pt>
                <c:pt idx="1">
                  <c:v>31-35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ТАБЛИЦЫ!$D$13:$D$17</c:f>
              <c:numCache>
                <c:formatCode>General</c:formatCode>
                <c:ptCount val="5"/>
                <c:pt idx="0">
                  <c:v>11.084905660377359</c:v>
                </c:pt>
                <c:pt idx="1">
                  <c:v>11.211129296235679</c:v>
                </c:pt>
                <c:pt idx="2">
                  <c:v>12.119268996473229</c:v>
                </c:pt>
                <c:pt idx="3">
                  <c:v>13.888622639700948</c:v>
                </c:pt>
                <c:pt idx="4">
                  <c:v>17.956568844505156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3-413B-8981-955F10AF947B}"/>
            </c:ext>
          </c:extLst>
        </c:ser>
        <c:ser>
          <c:idx val="3"/>
          <c:order val="3"/>
          <c:tx>
            <c:strRef>
              <c:f>ТАБЛИЦЫ!$E$11:$E$12</c:f>
              <c:strCache>
                <c:ptCount val="2"/>
                <c:pt idx="0">
                  <c:v>ВОЗРАСТНЫЕ КАТЕГОРИИ</c:v>
                </c:pt>
                <c:pt idx="1">
                  <c:v>36-40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ТАБЛИЦЫ!$E$13:$E$17</c:f>
              <c:numCache>
                <c:formatCode>General</c:formatCode>
                <c:ptCount val="5"/>
                <c:pt idx="0">
                  <c:v>12.735849056603774</c:v>
                </c:pt>
                <c:pt idx="1">
                  <c:v>13.447899618112382</c:v>
                </c:pt>
                <c:pt idx="2">
                  <c:v>13.738377685155498</c:v>
                </c:pt>
                <c:pt idx="3">
                  <c:v>14.482890827182976</c:v>
                </c:pt>
                <c:pt idx="4">
                  <c:v>15.436431296810966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3-413B-8981-955F10AF947B}"/>
            </c:ext>
          </c:extLst>
        </c:ser>
        <c:ser>
          <c:idx val="4"/>
          <c:order val="4"/>
          <c:tx>
            <c:strRef>
              <c:f>ТАБЛИЦЫ!$F$11:$F$12</c:f>
              <c:strCache>
                <c:ptCount val="2"/>
                <c:pt idx="0">
                  <c:v>ВОЗРАСТНЫЕ КАТЕГОРИИ</c:v>
                </c:pt>
                <c:pt idx="1">
                  <c:v>41-45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ТАБЛИЦЫ!$F$13:$F$17</c:f>
              <c:numCache>
                <c:formatCode>General</c:formatCode>
                <c:ptCount val="5"/>
                <c:pt idx="0">
                  <c:v>14.740566037735849</c:v>
                </c:pt>
                <c:pt idx="1">
                  <c:v>12.738679759956357</c:v>
                </c:pt>
                <c:pt idx="2">
                  <c:v>13.145238858608529</c:v>
                </c:pt>
                <c:pt idx="3">
                  <c:v>13.313524393750601</c:v>
                </c:pt>
                <c:pt idx="4">
                  <c:v>12.011870554430262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3-413B-8981-955F10AF947B}"/>
            </c:ext>
          </c:extLst>
        </c:ser>
        <c:ser>
          <c:idx val="5"/>
          <c:order val="5"/>
          <c:tx>
            <c:strRef>
              <c:f>ТАБЛИЦЫ!$G$11:$G$12</c:f>
              <c:strCache>
                <c:ptCount val="2"/>
                <c:pt idx="0">
                  <c:v>ВОЗРАСТНЫЕ КАТЕГОРИИ</c:v>
                </c:pt>
                <c:pt idx="1">
                  <c:v>46-50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ТАБЛИЦЫ!$G$13:$G$17</c:f>
              <c:numCache>
                <c:formatCode>General</c:formatCode>
                <c:ptCount val="5"/>
                <c:pt idx="0">
                  <c:v>15.330188679245282</c:v>
                </c:pt>
                <c:pt idx="1">
                  <c:v>14.866339334424442</c:v>
                </c:pt>
                <c:pt idx="2">
                  <c:v>14.171208720743827</c:v>
                </c:pt>
                <c:pt idx="3">
                  <c:v>13.553148662896577</c:v>
                </c:pt>
                <c:pt idx="4">
                  <c:v>11.126289509633049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3-413B-8981-955F10AF947B}"/>
            </c:ext>
          </c:extLst>
        </c:ser>
        <c:ser>
          <c:idx val="6"/>
          <c:order val="6"/>
          <c:tx>
            <c:strRef>
              <c:f>ТАБЛИЦЫ!$H$11:$H$12</c:f>
              <c:strCache>
                <c:ptCount val="2"/>
                <c:pt idx="0">
                  <c:v>ВОЗРАСТНЫЕ КАТЕГОРИИ</c:v>
                </c:pt>
                <c:pt idx="1">
                  <c:v>51-55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ТАБЛИЦЫ!$H$13:$H$17</c:f>
              <c:numCache>
                <c:formatCode>General</c:formatCode>
                <c:ptCount val="5"/>
                <c:pt idx="0">
                  <c:v>16.509433962264151</c:v>
                </c:pt>
                <c:pt idx="1">
                  <c:v>15.984724495362792</c:v>
                </c:pt>
                <c:pt idx="2">
                  <c:v>14.315485732606605</c:v>
                </c:pt>
                <c:pt idx="3">
                  <c:v>12.901370650819516</c:v>
                </c:pt>
                <c:pt idx="4">
                  <c:v>10.480945875924442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3-413B-8981-955F10AF947B}"/>
            </c:ext>
          </c:extLst>
        </c:ser>
        <c:ser>
          <c:idx val="7"/>
          <c:order val="7"/>
          <c:tx>
            <c:strRef>
              <c:f>ТАБЛИЦЫ!$I$11:$I$12</c:f>
              <c:strCache>
                <c:ptCount val="2"/>
                <c:pt idx="0">
                  <c:v>ВОЗРАСТНЫЕ КАТЕГОРИИ</c:v>
                </c:pt>
                <c:pt idx="1">
                  <c:v>56-60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ТАБЛИЦЫ!$I$13:$I$17</c:f>
              <c:numCache>
                <c:formatCode>General</c:formatCode>
                <c:ptCount val="5"/>
                <c:pt idx="0">
                  <c:v>12.971698113207546</c:v>
                </c:pt>
                <c:pt idx="1">
                  <c:v>12.220403709765412</c:v>
                </c:pt>
                <c:pt idx="2">
                  <c:v>11.526130169926258</c:v>
                </c:pt>
                <c:pt idx="3">
                  <c:v>10.255918719447905</c:v>
                </c:pt>
                <c:pt idx="4">
                  <c:v>7.9325451033962979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3-413B-8981-955F10AF947B}"/>
            </c:ext>
          </c:extLst>
        </c:ser>
        <c:ser>
          <c:idx val="8"/>
          <c:order val="8"/>
          <c:tx>
            <c:strRef>
              <c:f>ТАБЛИЦЫ!$J$11:$J$12</c:f>
              <c:strCache>
                <c:ptCount val="2"/>
                <c:pt idx="0">
                  <c:v>ВОЗРАСТНЫЕ КАТЕГОРИИ</c:v>
                </c:pt>
                <c:pt idx="1">
                  <c:v>61-65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ТАБЛИЦЫ!$J$13:$J$17</c:f>
              <c:numCache>
                <c:formatCode>General</c:formatCode>
                <c:ptCount val="5"/>
                <c:pt idx="0">
                  <c:v>6.25</c:v>
                </c:pt>
                <c:pt idx="1">
                  <c:v>6.6557555919258053</c:v>
                </c:pt>
                <c:pt idx="2">
                  <c:v>6.6207117665918567</c:v>
                </c:pt>
                <c:pt idx="3">
                  <c:v>5.9426818748202814</c:v>
                </c:pt>
                <c:pt idx="4">
                  <c:v>5.1768806820858257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3-413B-8981-955F10AF947B}"/>
            </c:ext>
          </c:extLst>
        </c:ser>
        <c:ser>
          <c:idx val="9"/>
          <c:order val="9"/>
          <c:tx>
            <c:strRef>
              <c:f>ТАБЛИЦЫ!$K$11:$K$12</c:f>
              <c:strCache>
                <c:ptCount val="2"/>
                <c:pt idx="0">
                  <c:v>ВОЗРАСТНЫЕ КАТЕГОРИИ</c:v>
                </c:pt>
                <c:pt idx="1">
                  <c:v> &gt;=66</c:v>
                </c:pt>
              </c:strCache>
            </c:strRef>
          </c:tx>
          <c:invertIfNegative val="0"/>
          <c:cat>
            <c:strRef>
              <c:f>ТАБЛИЦЫ!$A$13:$A$17</c:f>
              <c:strCache>
                <c:ptCount val="5"/>
                <c:pt idx="0">
                  <c:v>ОЧЕНЬ МАЛЕНЬКИЕ</c:v>
                </c:pt>
                <c:pt idx="1">
                  <c:v>МАЛЕНЬКИЕ</c:v>
                </c:pt>
                <c:pt idx="2">
                  <c:v>СРЕДНИЕ</c:v>
                </c:pt>
                <c:pt idx="3">
                  <c:v>БОЛЬШИЕ</c:v>
                </c:pt>
                <c:pt idx="4">
                  <c:v>ОЧЕНЬ БОЛЬШИЕ</c:v>
                </c:pt>
              </c:strCache>
            </c:strRef>
          </c:cat>
          <c:val>
            <c:numRef>
              <c:f>ТАБЛИЦЫ!$K$13:$K$17</c:f>
              <c:numCache>
                <c:formatCode>General</c:formatCode>
                <c:ptCount val="5"/>
                <c:pt idx="0">
                  <c:v>3.4198113207547167</c:v>
                </c:pt>
                <c:pt idx="1">
                  <c:v>4.8008728859792686</c:v>
                </c:pt>
                <c:pt idx="2">
                  <c:v>4.0878486694453349</c:v>
                </c:pt>
                <c:pt idx="3">
                  <c:v>3.3739097095753858</c:v>
                </c:pt>
                <c:pt idx="4">
                  <c:v>3.1701917188751239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3-413B-8981-955F10AF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12864"/>
        <c:axId val="163500032"/>
      </c:barChart>
      <c:catAx>
        <c:axId val="15661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3500032"/>
        <c:crosses val="autoZero"/>
        <c:auto val="1"/>
        <c:lblAlgn val="ctr"/>
        <c:lblOffset val="100"/>
        <c:noMultiLvlLbl val="0"/>
      </c:catAx>
      <c:valAx>
        <c:axId val="1635000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66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17</xdr:row>
      <xdr:rowOff>125014</xdr:rowOff>
    </xdr:from>
    <xdr:to>
      <xdr:col>14</xdr:col>
      <xdr:colOff>267890</xdr:colOff>
      <xdr:row>31</xdr:row>
      <xdr:rowOff>148827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289034</xdr:colOff>
      <xdr:row>17</xdr:row>
      <xdr:rowOff>41672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40" zoomScale="140" zoomScaleNormal="140" workbookViewId="0">
      <selection activeCell="A138" sqref="A138:XFD166"/>
    </sheetView>
  </sheetViews>
  <sheetFormatPr defaultRowHeight="15" x14ac:dyDescent="0.25"/>
  <cols>
    <col min="1" max="1" width="25.28515625" style="4" customWidth="1"/>
  </cols>
  <sheetData>
    <row r="1" spans="1:12" x14ac:dyDescent="0.25">
      <c r="A1" s="3"/>
      <c r="B1" s="2" t="s">
        <v>174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175</v>
      </c>
      <c r="L1" s="2" t="s">
        <v>176</v>
      </c>
    </row>
    <row r="2" spans="1:12" s="13" customFormat="1" x14ac:dyDescent="0.25">
      <c r="A2" s="11" t="s">
        <v>61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5</v>
      </c>
      <c r="I2" s="12">
        <v>5</v>
      </c>
      <c r="J2" s="12">
        <v>5</v>
      </c>
      <c r="K2" s="12">
        <v>5</v>
      </c>
      <c r="L2" s="13">
        <f t="shared" ref="L2:L33" si="0">SUM(B2:K2)</f>
        <v>20</v>
      </c>
    </row>
    <row r="3" spans="1:12" s="13" customFormat="1" x14ac:dyDescent="0.25">
      <c r="A3" s="11" t="s">
        <v>161</v>
      </c>
      <c r="B3" s="12">
        <v>0</v>
      </c>
      <c r="C3" s="12">
        <v>0</v>
      </c>
      <c r="D3" s="12">
        <v>5</v>
      </c>
      <c r="E3" s="12">
        <v>5</v>
      </c>
      <c r="F3" s="12">
        <v>5</v>
      </c>
      <c r="G3" s="12">
        <v>5</v>
      </c>
      <c r="H3" s="12">
        <v>10</v>
      </c>
      <c r="I3" s="12">
        <v>5</v>
      </c>
      <c r="J3" s="12">
        <v>5</v>
      </c>
      <c r="K3" s="12">
        <v>0</v>
      </c>
      <c r="L3" s="13">
        <f t="shared" si="0"/>
        <v>40</v>
      </c>
    </row>
    <row r="4" spans="1:12" s="13" customFormat="1" x14ac:dyDescent="0.25">
      <c r="A4" s="11" t="s">
        <v>44</v>
      </c>
      <c r="B4" s="12">
        <v>0</v>
      </c>
      <c r="C4" s="12">
        <v>0</v>
      </c>
      <c r="D4" s="12">
        <v>5</v>
      </c>
      <c r="E4" s="12">
        <v>10</v>
      </c>
      <c r="F4" s="12">
        <v>5</v>
      </c>
      <c r="G4" s="12">
        <v>5</v>
      </c>
      <c r="H4" s="12">
        <v>5</v>
      </c>
      <c r="I4" s="12">
        <v>5</v>
      </c>
      <c r="J4" s="12">
        <v>10</v>
      </c>
      <c r="K4" s="12">
        <v>0</v>
      </c>
      <c r="L4" s="13">
        <f t="shared" si="0"/>
        <v>45</v>
      </c>
    </row>
    <row r="5" spans="1:12" s="13" customFormat="1" x14ac:dyDescent="0.25">
      <c r="A5" s="11" t="s">
        <v>73</v>
      </c>
      <c r="B5" s="12">
        <v>0</v>
      </c>
      <c r="C5" s="12">
        <v>0</v>
      </c>
      <c r="D5" s="12">
        <v>0</v>
      </c>
      <c r="E5" s="12">
        <v>0</v>
      </c>
      <c r="F5" s="12">
        <v>5</v>
      </c>
      <c r="G5" s="12">
        <v>5</v>
      </c>
      <c r="H5" s="12">
        <v>10</v>
      </c>
      <c r="I5" s="12">
        <v>10</v>
      </c>
      <c r="J5" s="12">
        <v>5</v>
      </c>
      <c r="K5" s="12">
        <v>10</v>
      </c>
      <c r="L5" s="13">
        <f t="shared" si="0"/>
        <v>45</v>
      </c>
    </row>
    <row r="6" spans="1:12" s="13" customFormat="1" x14ac:dyDescent="0.25">
      <c r="A6" s="11" t="s">
        <v>11</v>
      </c>
      <c r="B6" s="12">
        <v>0</v>
      </c>
      <c r="C6" s="12">
        <v>5</v>
      </c>
      <c r="D6" s="12">
        <v>5</v>
      </c>
      <c r="E6" s="12">
        <v>5</v>
      </c>
      <c r="F6" s="12">
        <v>5</v>
      </c>
      <c r="G6" s="12">
        <v>10</v>
      </c>
      <c r="H6" s="12">
        <v>5</v>
      </c>
      <c r="I6" s="12">
        <v>5</v>
      </c>
      <c r="J6" s="12">
        <v>5</v>
      </c>
      <c r="K6" s="12">
        <v>5</v>
      </c>
      <c r="L6" s="13">
        <f t="shared" si="0"/>
        <v>50</v>
      </c>
    </row>
    <row r="7" spans="1:12" s="13" customFormat="1" x14ac:dyDescent="0.25">
      <c r="A7" s="11" t="s">
        <v>147</v>
      </c>
      <c r="B7" s="12">
        <v>0</v>
      </c>
      <c r="C7" s="12">
        <v>0</v>
      </c>
      <c r="D7" s="12">
        <v>0</v>
      </c>
      <c r="E7" s="12">
        <v>0</v>
      </c>
      <c r="F7" s="12">
        <v>10</v>
      </c>
      <c r="G7" s="12">
        <v>15</v>
      </c>
      <c r="H7" s="12">
        <v>10</v>
      </c>
      <c r="I7" s="12">
        <v>10</v>
      </c>
      <c r="J7" s="12">
        <v>5</v>
      </c>
      <c r="K7" s="12">
        <v>0</v>
      </c>
      <c r="L7" s="13">
        <f t="shared" si="0"/>
        <v>50</v>
      </c>
    </row>
    <row r="8" spans="1:12" s="13" customFormat="1" x14ac:dyDescent="0.25">
      <c r="A8" s="11" t="s">
        <v>125</v>
      </c>
      <c r="B8" s="12">
        <v>0</v>
      </c>
      <c r="C8" s="12">
        <v>0</v>
      </c>
      <c r="D8" s="12">
        <v>5</v>
      </c>
      <c r="E8" s="12">
        <v>5</v>
      </c>
      <c r="F8" s="12">
        <v>5</v>
      </c>
      <c r="G8" s="12">
        <v>10</v>
      </c>
      <c r="H8" s="12">
        <v>15</v>
      </c>
      <c r="I8" s="12">
        <v>10</v>
      </c>
      <c r="J8" s="12">
        <v>10</v>
      </c>
      <c r="K8" s="12">
        <v>5</v>
      </c>
      <c r="L8" s="13">
        <f t="shared" si="0"/>
        <v>65</v>
      </c>
    </row>
    <row r="9" spans="1:12" s="13" customFormat="1" x14ac:dyDescent="0.25">
      <c r="A9" s="11" t="s">
        <v>135</v>
      </c>
      <c r="B9" s="12">
        <v>0</v>
      </c>
      <c r="C9" s="12">
        <v>0</v>
      </c>
      <c r="D9" s="12">
        <v>0</v>
      </c>
      <c r="E9" s="12">
        <v>5</v>
      </c>
      <c r="F9" s="12">
        <v>5</v>
      </c>
      <c r="G9" s="12">
        <v>15</v>
      </c>
      <c r="H9" s="12">
        <v>15</v>
      </c>
      <c r="I9" s="12">
        <v>10</v>
      </c>
      <c r="J9" s="12">
        <v>10</v>
      </c>
      <c r="K9" s="12">
        <v>5</v>
      </c>
      <c r="L9" s="13">
        <f t="shared" si="0"/>
        <v>65</v>
      </c>
    </row>
    <row r="10" spans="1:12" s="13" customFormat="1" x14ac:dyDescent="0.25">
      <c r="A10" s="11" t="s">
        <v>129</v>
      </c>
      <c r="B10" s="12">
        <v>0</v>
      </c>
      <c r="C10" s="12">
        <v>0</v>
      </c>
      <c r="D10" s="12">
        <v>10</v>
      </c>
      <c r="E10" s="12">
        <v>5</v>
      </c>
      <c r="F10" s="12">
        <v>15</v>
      </c>
      <c r="G10" s="12">
        <v>15</v>
      </c>
      <c r="H10" s="12">
        <v>15</v>
      </c>
      <c r="I10" s="12">
        <v>10</v>
      </c>
      <c r="J10" s="12">
        <v>5</v>
      </c>
      <c r="K10" s="12">
        <v>0</v>
      </c>
      <c r="L10" s="13">
        <f t="shared" si="0"/>
        <v>75</v>
      </c>
    </row>
    <row r="11" spans="1:12" s="13" customFormat="1" x14ac:dyDescent="0.25">
      <c r="A11" s="11" t="s">
        <v>157</v>
      </c>
      <c r="B11" s="12">
        <v>0</v>
      </c>
      <c r="C11" s="12">
        <v>0</v>
      </c>
      <c r="D11" s="12">
        <v>10</v>
      </c>
      <c r="E11" s="12">
        <v>5</v>
      </c>
      <c r="F11" s="12">
        <v>10</v>
      </c>
      <c r="G11" s="12">
        <v>15</v>
      </c>
      <c r="H11" s="12">
        <v>20</v>
      </c>
      <c r="I11" s="12">
        <v>10</v>
      </c>
      <c r="J11" s="12">
        <v>5</v>
      </c>
      <c r="K11" s="12">
        <v>0</v>
      </c>
      <c r="L11" s="13">
        <f t="shared" si="0"/>
        <v>75</v>
      </c>
    </row>
    <row r="12" spans="1:12" s="13" customFormat="1" x14ac:dyDescent="0.25">
      <c r="A12" s="11" t="s">
        <v>90</v>
      </c>
      <c r="B12" s="12">
        <v>0</v>
      </c>
      <c r="C12" s="12">
        <v>5</v>
      </c>
      <c r="D12" s="12">
        <v>5</v>
      </c>
      <c r="E12" s="12">
        <v>15</v>
      </c>
      <c r="F12" s="12">
        <v>15</v>
      </c>
      <c r="G12" s="12">
        <v>15</v>
      </c>
      <c r="H12" s="12">
        <v>10</v>
      </c>
      <c r="I12" s="12">
        <v>10</v>
      </c>
      <c r="J12" s="12">
        <v>5</v>
      </c>
      <c r="K12" s="12">
        <v>0</v>
      </c>
      <c r="L12" s="13">
        <f t="shared" si="0"/>
        <v>80</v>
      </c>
    </row>
    <row r="13" spans="1:12" s="13" customFormat="1" x14ac:dyDescent="0.25">
      <c r="A13" s="11" t="s">
        <v>123</v>
      </c>
      <c r="B13" s="12">
        <v>0</v>
      </c>
      <c r="C13" s="12">
        <v>5</v>
      </c>
      <c r="D13" s="12">
        <v>10</v>
      </c>
      <c r="E13" s="12">
        <v>10</v>
      </c>
      <c r="F13" s="12">
        <v>5</v>
      </c>
      <c r="G13" s="12">
        <v>10</v>
      </c>
      <c r="H13" s="12">
        <v>15</v>
      </c>
      <c r="I13" s="12">
        <v>15</v>
      </c>
      <c r="J13" s="12">
        <v>5</v>
      </c>
      <c r="K13" s="12">
        <v>5</v>
      </c>
      <c r="L13" s="13">
        <f t="shared" si="0"/>
        <v>80</v>
      </c>
    </row>
    <row r="14" spans="1:12" s="13" customFormat="1" x14ac:dyDescent="0.25">
      <c r="A14" s="11" t="s">
        <v>146</v>
      </c>
      <c r="B14" s="12">
        <v>0</v>
      </c>
      <c r="C14" s="12">
        <v>5</v>
      </c>
      <c r="D14" s="12">
        <v>5</v>
      </c>
      <c r="E14" s="12">
        <v>10</v>
      </c>
      <c r="F14" s="12">
        <v>15</v>
      </c>
      <c r="G14" s="12">
        <v>15</v>
      </c>
      <c r="H14" s="12">
        <v>25</v>
      </c>
      <c r="I14" s="12">
        <v>10</v>
      </c>
      <c r="J14" s="12">
        <v>0</v>
      </c>
      <c r="K14" s="12">
        <v>0</v>
      </c>
      <c r="L14" s="13">
        <f t="shared" si="0"/>
        <v>85</v>
      </c>
    </row>
    <row r="15" spans="1:12" s="13" customFormat="1" x14ac:dyDescent="0.25">
      <c r="A15" s="11" t="s">
        <v>29</v>
      </c>
      <c r="B15" s="12">
        <v>0</v>
      </c>
      <c r="C15" s="12">
        <v>5</v>
      </c>
      <c r="D15" s="12">
        <v>10</v>
      </c>
      <c r="E15" s="12">
        <v>15</v>
      </c>
      <c r="F15" s="12">
        <v>15</v>
      </c>
      <c r="G15" s="12">
        <v>15</v>
      </c>
      <c r="H15" s="12">
        <v>20</v>
      </c>
      <c r="I15" s="12">
        <v>10</v>
      </c>
      <c r="J15" s="12">
        <v>5</v>
      </c>
      <c r="K15" s="12">
        <v>5</v>
      </c>
      <c r="L15" s="13">
        <f t="shared" si="0"/>
        <v>100</v>
      </c>
    </row>
    <row r="16" spans="1:12" s="13" customFormat="1" x14ac:dyDescent="0.25">
      <c r="A16" s="11" t="s">
        <v>95</v>
      </c>
      <c r="B16" s="12">
        <v>0</v>
      </c>
      <c r="C16" s="12">
        <v>10</v>
      </c>
      <c r="D16" s="12">
        <v>15</v>
      </c>
      <c r="E16" s="12">
        <v>15</v>
      </c>
      <c r="F16" s="12">
        <v>10</v>
      </c>
      <c r="G16" s="12">
        <v>10</v>
      </c>
      <c r="H16" s="12">
        <v>15</v>
      </c>
      <c r="I16" s="12">
        <v>15</v>
      </c>
      <c r="J16" s="12">
        <v>5</v>
      </c>
      <c r="K16" s="12">
        <v>5</v>
      </c>
      <c r="L16" s="13">
        <f t="shared" si="0"/>
        <v>100</v>
      </c>
    </row>
    <row r="17" spans="1:12" s="13" customFormat="1" x14ac:dyDescent="0.25">
      <c r="A17" s="11" t="s">
        <v>23</v>
      </c>
      <c r="B17" s="12">
        <v>0</v>
      </c>
      <c r="C17" s="12">
        <v>5</v>
      </c>
      <c r="D17" s="12">
        <v>10</v>
      </c>
      <c r="E17" s="12">
        <v>10</v>
      </c>
      <c r="F17" s="12">
        <v>15</v>
      </c>
      <c r="G17" s="12">
        <v>25</v>
      </c>
      <c r="H17" s="12">
        <v>20</v>
      </c>
      <c r="I17" s="12">
        <v>15</v>
      </c>
      <c r="J17" s="12">
        <v>5</v>
      </c>
      <c r="K17" s="12">
        <v>0</v>
      </c>
      <c r="L17" s="13">
        <f t="shared" si="0"/>
        <v>105</v>
      </c>
    </row>
    <row r="18" spans="1:12" s="13" customFormat="1" x14ac:dyDescent="0.25">
      <c r="A18" s="11" t="s">
        <v>170</v>
      </c>
      <c r="B18" s="12">
        <v>5</v>
      </c>
      <c r="C18" s="12">
        <v>10</v>
      </c>
      <c r="D18" s="12">
        <v>15</v>
      </c>
      <c r="E18" s="12">
        <v>10</v>
      </c>
      <c r="F18" s="12">
        <v>20</v>
      </c>
      <c r="G18" s="12">
        <v>20</v>
      </c>
      <c r="H18" s="12">
        <v>15</v>
      </c>
      <c r="I18" s="12">
        <v>15</v>
      </c>
      <c r="J18" s="12">
        <v>0</v>
      </c>
      <c r="K18" s="12">
        <v>0</v>
      </c>
      <c r="L18" s="13">
        <f t="shared" si="0"/>
        <v>110</v>
      </c>
    </row>
    <row r="19" spans="1:12" s="13" customFormat="1" x14ac:dyDescent="0.25">
      <c r="A19" s="11" t="s">
        <v>94</v>
      </c>
      <c r="B19" s="12">
        <v>5</v>
      </c>
      <c r="C19" s="12">
        <v>0</v>
      </c>
      <c r="D19" s="12">
        <v>20</v>
      </c>
      <c r="E19" s="12">
        <v>25</v>
      </c>
      <c r="F19" s="12">
        <v>20</v>
      </c>
      <c r="G19" s="12">
        <v>15</v>
      </c>
      <c r="H19" s="12">
        <v>15</v>
      </c>
      <c r="I19" s="12">
        <v>5</v>
      </c>
      <c r="J19" s="12">
        <v>5</v>
      </c>
      <c r="K19" s="12">
        <v>10</v>
      </c>
      <c r="L19" s="13">
        <f t="shared" si="0"/>
        <v>120</v>
      </c>
    </row>
    <row r="20" spans="1:12" s="13" customFormat="1" x14ac:dyDescent="0.25">
      <c r="A20" s="11" t="s">
        <v>114</v>
      </c>
      <c r="B20" s="12">
        <v>0</v>
      </c>
      <c r="C20" s="12">
        <v>5</v>
      </c>
      <c r="D20" s="12">
        <v>20</v>
      </c>
      <c r="E20" s="12">
        <v>25</v>
      </c>
      <c r="F20" s="12">
        <v>25</v>
      </c>
      <c r="G20" s="12">
        <v>20</v>
      </c>
      <c r="H20" s="12">
        <v>20</v>
      </c>
      <c r="I20" s="12">
        <v>10</v>
      </c>
      <c r="J20" s="12">
        <v>5</v>
      </c>
      <c r="K20" s="12">
        <v>0</v>
      </c>
      <c r="L20" s="13">
        <f t="shared" si="0"/>
        <v>130</v>
      </c>
    </row>
    <row r="21" spans="1:12" s="13" customFormat="1" x14ac:dyDescent="0.25">
      <c r="A21" s="11" t="s">
        <v>33</v>
      </c>
      <c r="B21" s="12">
        <v>0</v>
      </c>
      <c r="C21" s="12">
        <v>10</v>
      </c>
      <c r="D21" s="12">
        <v>20</v>
      </c>
      <c r="E21" s="12">
        <v>15</v>
      </c>
      <c r="F21" s="12">
        <v>20</v>
      </c>
      <c r="G21" s="12">
        <v>15</v>
      </c>
      <c r="H21" s="12">
        <v>20</v>
      </c>
      <c r="I21" s="12">
        <v>20</v>
      </c>
      <c r="J21" s="12">
        <v>15</v>
      </c>
      <c r="K21" s="12">
        <v>30</v>
      </c>
      <c r="L21" s="13">
        <f t="shared" si="0"/>
        <v>165</v>
      </c>
    </row>
    <row r="22" spans="1:12" s="13" customFormat="1" x14ac:dyDescent="0.25">
      <c r="A22" s="11" t="s">
        <v>82</v>
      </c>
      <c r="B22" s="12">
        <v>5</v>
      </c>
      <c r="C22" s="12">
        <v>15</v>
      </c>
      <c r="D22" s="12">
        <v>30</v>
      </c>
      <c r="E22" s="12">
        <v>30</v>
      </c>
      <c r="F22" s="12">
        <v>25</v>
      </c>
      <c r="G22" s="12">
        <v>25</v>
      </c>
      <c r="H22" s="12">
        <v>15</v>
      </c>
      <c r="I22" s="12">
        <v>10</v>
      </c>
      <c r="J22" s="12">
        <v>5</v>
      </c>
      <c r="K22" s="12">
        <v>5</v>
      </c>
      <c r="L22" s="13">
        <f t="shared" si="0"/>
        <v>165</v>
      </c>
    </row>
    <row r="23" spans="1:12" s="13" customFormat="1" x14ac:dyDescent="0.25">
      <c r="A23" s="11" t="s">
        <v>105</v>
      </c>
      <c r="B23" s="12">
        <v>0</v>
      </c>
      <c r="C23" s="12">
        <v>5</v>
      </c>
      <c r="D23" s="12">
        <v>25</v>
      </c>
      <c r="E23" s="12">
        <v>10</v>
      </c>
      <c r="F23" s="12">
        <v>25</v>
      </c>
      <c r="G23" s="12">
        <v>30</v>
      </c>
      <c r="H23" s="12">
        <v>35</v>
      </c>
      <c r="I23" s="12">
        <v>25</v>
      </c>
      <c r="J23" s="12">
        <v>10</v>
      </c>
      <c r="K23" s="12">
        <v>5</v>
      </c>
      <c r="L23" s="13">
        <f t="shared" si="0"/>
        <v>170</v>
      </c>
    </row>
    <row r="24" spans="1:12" s="13" customFormat="1" x14ac:dyDescent="0.25">
      <c r="A24" s="11" t="s">
        <v>126</v>
      </c>
      <c r="B24" s="12">
        <v>0</v>
      </c>
      <c r="C24" s="12">
        <v>5</v>
      </c>
      <c r="D24" s="12">
        <v>15</v>
      </c>
      <c r="E24" s="12">
        <v>30</v>
      </c>
      <c r="F24" s="12">
        <v>30</v>
      </c>
      <c r="G24" s="12">
        <v>25</v>
      </c>
      <c r="H24" s="12">
        <v>25</v>
      </c>
      <c r="I24" s="12">
        <v>20</v>
      </c>
      <c r="J24" s="12">
        <v>15</v>
      </c>
      <c r="K24" s="12">
        <v>10</v>
      </c>
      <c r="L24" s="13">
        <f t="shared" si="0"/>
        <v>175</v>
      </c>
    </row>
    <row r="25" spans="1:12" s="13" customFormat="1" x14ac:dyDescent="0.25">
      <c r="A25" s="11" t="s">
        <v>70</v>
      </c>
      <c r="B25" s="12">
        <v>0</v>
      </c>
      <c r="C25" s="12">
        <v>10</v>
      </c>
      <c r="D25" s="12">
        <v>15</v>
      </c>
      <c r="E25" s="12">
        <v>20</v>
      </c>
      <c r="F25" s="12">
        <v>30</v>
      </c>
      <c r="G25" s="12">
        <v>20</v>
      </c>
      <c r="H25" s="12">
        <v>40</v>
      </c>
      <c r="I25" s="12">
        <v>35</v>
      </c>
      <c r="J25" s="12">
        <v>10</v>
      </c>
      <c r="K25" s="12">
        <v>0</v>
      </c>
      <c r="L25" s="13">
        <f t="shared" si="0"/>
        <v>180</v>
      </c>
    </row>
    <row r="26" spans="1:12" s="13" customFormat="1" x14ac:dyDescent="0.25">
      <c r="A26" s="11" t="s">
        <v>85</v>
      </c>
      <c r="B26" s="12">
        <v>0</v>
      </c>
      <c r="C26" s="12">
        <v>10</v>
      </c>
      <c r="D26" s="12">
        <v>25</v>
      </c>
      <c r="E26" s="12">
        <v>30</v>
      </c>
      <c r="F26" s="12">
        <v>20</v>
      </c>
      <c r="G26" s="12">
        <v>25</v>
      </c>
      <c r="H26" s="12">
        <v>30</v>
      </c>
      <c r="I26" s="12">
        <v>30</v>
      </c>
      <c r="J26" s="12">
        <v>5</v>
      </c>
      <c r="K26" s="12">
        <v>5</v>
      </c>
      <c r="L26" s="13">
        <f t="shared" si="0"/>
        <v>180</v>
      </c>
    </row>
    <row r="27" spans="1:12" s="13" customFormat="1" x14ac:dyDescent="0.25">
      <c r="A27" s="11" t="s">
        <v>149</v>
      </c>
      <c r="B27" s="12">
        <v>0</v>
      </c>
      <c r="C27" s="12">
        <v>10</v>
      </c>
      <c r="D27" s="12">
        <v>20</v>
      </c>
      <c r="E27" s="12">
        <v>25</v>
      </c>
      <c r="F27" s="12">
        <v>25</v>
      </c>
      <c r="G27" s="12">
        <v>40</v>
      </c>
      <c r="H27" s="12">
        <v>30</v>
      </c>
      <c r="I27" s="12">
        <v>30</v>
      </c>
      <c r="J27" s="12">
        <v>10</v>
      </c>
      <c r="K27" s="12">
        <v>0</v>
      </c>
      <c r="L27" s="13">
        <f t="shared" si="0"/>
        <v>190</v>
      </c>
    </row>
    <row r="28" spans="1:12" s="13" customFormat="1" x14ac:dyDescent="0.25">
      <c r="A28" s="11" t="s">
        <v>108</v>
      </c>
      <c r="B28" s="12">
        <v>10</v>
      </c>
      <c r="C28" s="12">
        <v>30</v>
      </c>
      <c r="D28" s="12">
        <v>20</v>
      </c>
      <c r="E28" s="12">
        <v>30</v>
      </c>
      <c r="F28" s="12">
        <v>35</v>
      </c>
      <c r="G28" s="12">
        <v>30</v>
      </c>
      <c r="H28" s="12">
        <v>20</v>
      </c>
      <c r="I28" s="12">
        <v>10</v>
      </c>
      <c r="J28" s="12">
        <v>10</v>
      </c>
      <c r="K28" s="12">
        <v>5</v>
      </c>
      <c r="L28" s="13">
        <f t="shared" si="0"/>
        <v>200</v>
      </c>
    </row>
    <row r="29" spans="1:12" s="13" customFormat="1" x14ac:dyDescent="0.25">
      <c r="A29" s="11" t="s">
        <v>66</v>
      </c>
      <c r="B29" s="12">
        <v>5</v>
      </c>
      <c r="C29" s="12">
        <v>5</v>
      </c>
      <c r="D29" s="12">
        <v>10</v>
      </c>
      <c r="E29" s="12">
        <v>25</v>
      </c>
      <c r="F29" s="12">
        <v>30</v>
      </c>
      <c r="G29" s="12">
        <v>40</v>
      </c>
      <c r="H29" s="12">
        <v>40</v>
      </c>
      <c r="I29" s="12">
        <v>35</v>
      </c>
      <c r="J29" s="12">
        <v>20</v>
      </c>
      <c r="K29" s="12">
        <v>5</v>
      </c>
      <c r="L29" s="13">
        <f t="shared" si="0"/>
        <v>215</v>
      </c>
    </row>
    <row r="30" spans="1:12" s="13" customFormat="1" x14ac:dyDescent="0.25">
      <c r="A30" s="11" t="s">
        <v>92</v>
      </c>
      <c r="B30" s="12">
        <v>5</v>
      </c>
      <c r="C30" s="12">
        <v>30</v>
      </c>
      <c r="D30" s="12">
        <v>45</v>
      </c>
      <c r="E30" s="12">
        <v>25</v>
      </c>
      <c r="F30" s="12">
        <v>35</v>
      </c>
      <c r="G30" s="12">
        <v>25</v>
      </c>
      <c r="H30" s="12">
        <v>15</v>
      </c>
      <c r="I30" s="12">
        <v>20</v>
      </c>
      <c r="J30" s="12">
        <v>15</v>
      </c>
      <c r="K30" s="12">
        <v>0</v>
      </c>
      <c r="L30" s="13">
        <f t="shared" si="0"/>
        <v>215</v>
      </c>
    </row>
    <row r="31" spans="1:12" s="13" customFormat="1" x14ac:dyDescent="0.25">
      <c r="A31" s="11" t="s">
        <v>119</v>
      </c>
      <c r="B31" s="12">
        <v>5</v>
      </c>
      <c r="C31" s="12">
        <v>15</v>
      </c>
      <c r="D31" s="12">
        <v>35</v>
      </c>
      <c r="E31" s="12">
        <v>30</v>
      </c>
      <c r="F31" s="12">
        <v>30</v>
      </c>
      <c r="G31" s="12">
        <v>25</v>
      </c>
      <c r="H31" s="12">
        <v>25</v>
      </c>
      <c r="I31" s="12">
        <v>30</v>
      </c>
      <c r="J31" s="12">
        <v>15</v>
      </c>
      <c r="K31" s="12">
        <v>10</v>
      </c>
      <c r="L31" s="13">
        <f t="shared" si="0"/>
        <v>220</v>
      </c>
    </row>
    <row r="32" spans="1:12" s="13" customFormat="1" x14ac:dyDescent="0.25">
      <c r="A32" s="11" t="s">
        <v>9</v>
      </c>
      <c r="B32" s="12">
        <v>0</v>
      </c>
      <c r="C32" s="12">
        <v>25</v>
      </c>
      <c r="D32" s="12">
        <v>30</v>
      </c>
      <c r="E32" s="12">
        <v>25</v>
      </c>
      <c r="F32" s="12">
        <v>30</v>
      </c>
      <c r="G32" s="12">
        <v>30</v>
      </c>
      <c r="H32" s="12">
        <v>45</v>
      </c>
      <c r="I32" s="12">
        <v>25</v>
      </c>
      <c r="J32" s="12">
        <v>10</v>
      </c>
      <c r="K32" s="12">
        <v>5</v>
      </c>
      <c r="L32" s="13">
        <f t="shared" si="0"/>
        <v>225</v>
      </c>
    </row>
    <row r="33" spans="1:12" s="13" customFormat="1" x14ac:dyDescent="0.25">
      <c r="A33" s="11" t="s">
        <v>63</v>
      </c>
      <c r="B33" s="12">
        <v>0</v>
      </c>
      <c r="C33" s="12">
        <v>15</v>
      </c>
      <c r="D33" s="12">
        <v>15</v>
      </c>
      <c r="E33" s="12">
        <v>40</v>
      </c>
      <c r="F33" s="12">
        <v>45</v>
      </c>
      <c r="G33" s="12">
        <v>35</v>
      </c>
      <c r="H33" s="12">
        <v>50</v>
      </c>
      <c r="I33" s="12">
        <v>25</v>
      </c>
      <c r="J33" s="12">
        <v>5</v>
      </c>
      <c r="K33" s="12">
        <v>5</v>
      </c>
      <c r="L33" s="13">
        <f t="shared" si="0"/>
        <v>235</v>
      </c>
    </row>
    <row r="34" spans="1:12" s="13" customFormat="1" x14ac:dyDescent="0.25">
      <c r="A34" s="11" t="s">
        <v>117</v>
      </c>
      <c r="B34" s="12">
        <v>0</v>
      </c>
      <c r="C34" s="12">
        <v>15</v>
      </c>
      <c r="D34" s="12">
        <v>15</v>
      </c>
      <c r="E34" s="12">
        <v>30</v>
      </c>
      <c r="F34" s="12">
        <v>40</v>
      </c>
      <c r="G34" s="12">
        <v>45</v>
      </c>
      <c r="H34" s="12">
        <v>45</v>
      </c>
      <c r="I34" s="12">
        <v>50</v>
      </c>
      <c r="J34" s="12">
        <v>20</v>
      </c>
      <c r="K34" s="12">
        <v>5</v>
      </c>
      <c r="L34" s="13">
        <f t="shared" ref="L34:L65" si="1">SUM(B34:K34)</f>
        <v>265</v>
      </c>
    </row>
    <row r="35" spans="1:12" s="19" customFormat="1" x14ac:dyDescent="0.25">
      <c r="A35" s="17" t="s">
        <v>22</v>
      </c>
      <c r="B35" s="18">
        <v>10</v>
      </c>
      <c r="C35" s="18">
        <v>15</v>
      </c>
      <c r="D35" s="18">
        <v>35</v>
      </c>
      <c r="E35" s="18">
        <v>30</v>
      </c>
      <c r="F35" s="18">
        <v>40</v>
      </c>
      <c r="G35" s="18">
        <v>50</v>
      </c>
      <c r="H35" s="18">
        <v>55</v>
      </c>
      <c r="I35" s="18">
        <v>25</v>
      </c>
      <c r="J35" s="18">
        <v>10</v>
      </c>
      <c r="K35" s="18">
        <v>5</v>
      </c>
      <c r="L35" s="19">
        <f t="shared" si="1"/>
        <v>275</v>
      </c>
    </row>
    <row r="36" spans="1:12" s="19" customFormat="1" x14ac:dyDescent="0.25">
      <c r="A36" s="17" t="s">
        <v>43</v>
      </c>
      <c r="B36" s="18">
        <v>5</v>
      </c>
      <c r="C36" s="18">
        <v>25</v>
      </c>
      <c r="D36" s="18">
        <v>30</v>
      </c>
      <c r="E36" s="18">
        <v>35</v>
      </c>
      <c r="F36" s="18">
        <v>40</v>
      </c>
      <c r="G36" s="18">
        <v>45</v>
      </c>
      <c r="H36" s="18">
        <v>35</v>
      </c>
      <c r="I36" s="18">
        <v>30</v>
      </c>
      <c r="J36" s="18">
        <v>15</v>
      </c>
      <c r="K36" s="18">
        <v>20</v>
      </c>
      <c r="L36" s="19">
        <f t="shared" si="1"/>
        <v>280</v>
      </c>
    </row>
    <row r="37" spans="1:12" s="19" customFormat="1" x14ac:dyDescent="0.25">
      <c r="A37" s="17" t="s">
        <v>124</v>
      </c>
      <c r="B37" s="18">
        <v>0</v>
      </c>
      <c r="C37" s="18">
        <v>10</v>
      </c>
      <c r="D37" s="18">
        <v>20</v>
      </c>
      <c r="E37" s="18">
        <v>25</v>
      </c>
      <c r="F37" s="18">
        <v>30</v>
      </c>
      <c r="G37" s="18">
        <v>40</v>
      </c>
      <c r="H37" s="18">
        <v>50</v>
      </c>
      <c r="I37" s="18">
        <v>35</v>
      </c>
      <c r="J37" s="18">
        <v>30</v>
      </c>
      <c r="K37" s="18">
        <v>50</v>
      </c>
      <c r="L37" s="19">
        <f t="shared" si="1"/>
        <v>290</v>
      </c>
    </row>
    <row r="38" spans="1:12" s="19" customFormat="1" x14ac:dyDescent="0.25">
      <c r="A38" s="17" t="s">
        <v>127</v>
      </c>
      <c r="B38" s="18">
        <v>0</v>
      </c>
      <c r="C38" s="18">
        <v>15</v>
      </c>
      <c r="D38" s="18">
        <v>10</v>
      </c>
      <c r="E38" s="18">
        <v>30</v>
      </c>
      <c r="F38" s="18">
        <v>25</v>
      </c>
      <c r="G38" s="18">
        <v>40</v>
      </c>
      <c r="H38" s="18">
        <v>45</v>
      </c>
      <c r="I38" s="18">
        <v>35</v>
      </c>
      <c r="J38" s="18">
        <v>30</v>
      </c>
      <c r="K38" s="18">
        <v>60</v>
      </c>
      <c r="L38" s="19">
        <f t="shared" si="1"/>
        <v>290</v>
      </c>
    </row>
    <row r="39" spans="1:12" s="19" customFormat="1" x14ac:dyDescent="0.25">
      <c r="A39" s="17" t="s">
        <v>132</v>
      </c>
      <c r="B39" s="18">
        <v>5</v>
      </c>
      <c r="C39" s="18">
        <v>25</v>
      </c>
      <c r="D39" s="18">
        <v>60</v>
      </c>
      <c r="E39" s="18">
        <v>65</v>
      </c>
      <c r="F39" s="18">
        <v>40</v>
      </c>
      <c r="G39" s="18">
        <v>35</v>
      </c>
      <c r="H39" s="18">
        <v>30</v>
      </c>
      <c r="I39" s="18">
        <v>20</v>
      </c>
      <c r="J39" s="18">
        <v>10</v>
      </c>
      <c r="K39" s="18">
        <v>0</v>
      </c>
      <c r="L39" s="19">
        <f t="shared" si="1"/>
        <v>290</v>
      </c>
    </row>
    <row r="40" spans="1:12" s="19" customFormat="1" x14ac:dyDescent="0.25">
      <c r="A40" s="17" t="s">
        <v>60</v>
      </c>
      <c r="B40" s="18">
        <v>5</v>
      </c>
      <c r="C40" s="18">
        <v>15</v>
      </c>
      <c r="D40" s="18">
        <v>25</v>
      </c>
      <c r="E40" s="18">
        <v>55</v>
      </c>
      <c r="F40" s="18">
        <v>45</v>
      </c>
      <c r="G40" s="18">
        <v>45</v>
      </c>
      <c r="H40" s="18">
        <v>55</v>
      </c>
      <c r="I40" s="18">
        <v>30</v>
      </c>
      <c r="J40" s="18">
        <v>15</v>
      </c>
      <c r="K40" s="18">
        <v>5</v>
      </c>
      <c r="L40" s="19">
        <f t="shared" si="1"/>
        <v>295</v>
      </c>
    </row>
    <row r="41" spans="1:12" s="19" customFormat="1" x14ac:dyDescent="0.25">
      <c r="A41" s="17" t="s">
        <v>139</v>
      </c>
      <c r="B41" s="18">
        <v>5</v>
      </c>
      <c r="C41" s="18">
        <v>10</v>
      </c>
      <c r="D41" s="18">
        <v>35</v>
      </c>
      <c r="E41" s="18">
        <v>40</v>
      </c>
      <c r="F41" s="18">
        <v>40</v>
      </c>
      <c r="G41" s="18">
        <v>45</v>
      </c>
      <c r="H41" s="18">
        <v>50</v>
      </c>
      <c r="I41" s="18">
        <v>50</v>
      </c>
      <c r="J41" s="18">
        <v>15</v>
      </c>
      <c r="K41" s="18">
        <v>5</v>
      </c>
      <c r="L41" s="19">
        <f t="shared" si="1"/>
        <v>295</v>
      </c>
    </row>
    <row r="42" spans="1:12" s="19" customFormat="1" x14ac:dyDescent="0.25">
      <c r="A42" s="17" t="s">
        <v>131</v>
      </c>
      <c r="B42" s="18">
        <v>0</v>
      </c>
      <c r="C42" s="18">
        <v>10</v>
      </c>
      <c r="D42" s="18">
        <v>25</v>
      </c>
      <c r="E42" s="18">
        <v>55</v>
      </c>
      <c r="F42" s="18">
        <v>40</v>
      </c>
      <c r="G42" s="18">
        <v>40</v>
      </c>
      <c r="H42" s="18">
        <v>40</v>
      </c>
      <c r="I42" s="18">
        <v>40</v>
      </c>
      <c r="J42" s="18">
        <v>25</v>
      </c>
      <c r="K42" s="18">
        <v>35</v>
      </c>
      <c r="L42" s="19">
        <f t="shared" si="1"/>
        <v>310</v>
      </c>
    </row>
    <row r="43" spans="1:12" s="19" customFormat="1" x14ac:dyDescent="0.25">
      <c r="A43" s="17" t="s">
        <v>88</v>
      </c>
      <c r="B43" s="18">
        <v>0</v>
      </c>
      <c r="C43" s="18">
        <v>20</v>
      </c>
      <c r="D43" s="18">
        <v>55</v>
      </c>
      <c r="E43" s="18">
        <v>50</v>
      </c>
      <c r="F43" s="18">
        <v>45</v>
      </c>
      <c r="G43" s="18">
        <v>65</v>
      </c>
      <c r="H43" s="18">
        <v>30</v>
      </c>
      <c r="I43" s="18">
        <v>30</v>
      </c>
      <c r="J43" s="18">
        <v>15</v>
      </c>
      <c r="K43" s="18">
        <v>5</v>
      </c>
      <c r="L43" s="19">
        <f t="shared" si="1"/>
        <v>315</v>
      </c>
    </row>
    <row r="44" spans="1:12" s="19" customFormat="1" x14ac:dyDescent="0.25">
      <c r="A44" s="17" t="s">
        <v>128</v>
      </c>
      <c r="B44" s="18">
        <v>5</v>
      </c>
      <c r="C44" s="18">
        <v>25</v>
      </c>
      <c r="D44" s="18">
        <v>40</v>
      </c>
      <c r="E44" s="18">
        <v>35</v>
      </c>
      <c r="F44" s="18">
        <v>45</v>
      </c>
      <c r="G44" s="18">
        <v>45</v>
      </c>
      <c r="H44" s="18">
        <v>45</v>
      </c>
      <c r="I44" s="18">
        <v>40</v>
      </c>
      <c r="J44" s="18">
        <v>30</v>
      </c>
      <c r="K44" s="18">
        <v>25</v>
      </c>
      <c r="L44" s="19">
        <f t="shared" si="1"/>
        <v>335</v>
      </c>
    </row>
    <row r="45" spans="1:12" s="19" customFormat="1" x14ac:dyDescent="0.25">
      <c r="A45" s="17" t="s">
        <v>171</v>
      </c>
      <c r="B45" s="18">
        <v>10</v>
      </c>
      <c r="C45" s="18">
        <v>25</v>
      </c>
      <c r="D45" s="18">
        <v>35</v>
      </c>
      <c r="E45" s="18">
        <v>60</v>
      </c>
      <c r="F45" s="18">
        <v>55</v>
      </c>
      <c r="G45" s="18">
        <v>45</v>
      </c>
      <c r="H45" s="18">
        <v>45</v>
      </c>
      <c r="I45" s="18">
        <v>40</v>
      </c>
      <c r="J45" s="18">
        <v>20</v>
      </c>
      <c r="K45" s="18">
        <v>10</v>
      </c>
      <c r="L45" s="19">
        <f t="shared" si="1"/>
        <v>345</v>
      </c>
    </row>
    <row r="46" spans="1:12" s="19" customFormat="1" x14ac:dyDescent="0.25">
      <c r="A46" s="17" t="s">
        <v>24</v>
      </c>
      <c r="B46" s="18">
        <v>5</v>
      </c>
      <c r="C46" s="18">
        <v>20</v>
      </c>
      <c r="D46" s="18">
        <v>40</v>
      </c>
      <c r="E46" s="18">
        <v>55</v>
      </c>
      <c r="F46" s="18">
        <v>30</v>
      </c>
      <c r="G46" s="18">
        <v>55</v>
      </c>
      <c r="H46" s="18">
        <v>60</v>
      </c>
      <c r="I46" s="18">
        <v>45</v>
      </c>
      <c r="J46" s="18">
        <v>25</v>
      </c>
      <c r="K46" s="18">
        <v>20</v>
      </c>
      <c r="L46" s="19">
        <f t="shared" si="1"/>
        <v>355</v>
      </c>
    </row>
    <row r="47" spans="1:12" s="19" customFormat="1" x14ac:dyDescent="0.25">
      <c r="A47" s="17" t="s">
        <v>47</v>
      </c>
      <c r="B47" s="18">
        <v>5</v>
      </c>
      <c r="C47" s="18">
        <v>15</v>
      </c>
      <c r="D47" s="18">
        <v>45</v>
      </c>
      <c r="E47" s="18">
        <v>55</v>
      </c>
      <c r="F47" s="18">
        <v>40</v>
      </c>
      <c r="G47" s="18">
        <v>65</v>
      </c>
      <c r="H47" s="18">
        <v>75</v>
      </c>
      <c r="I47" s="18">
        <v>40</v>
      </c>
      <c r="J47" s="18">
        <v>30</v>
      </c>
      <c r="K47" s="18">
        <v>5</v>
      </c>
      <c r="L47" s="19">
        <f t="shared" si="1"/>
        <v>375</v>
      </c>
    </row>
    <row r="48" spans="1:12" s="19" customFormat="1" x14ac:dyDescent="0.25">
      <c r="A48" s="17" t="s">
        <v>25</v>
      </c>
      <c r="B48" s="18">
        <v>20</v>
      </c>
      <c r="C48" s="18">
        <v>35</v>
      </c>
      <c r="D48" s="18">
        <v>50</v>
      </c>
      <c r="E48" s="18">
        <v>60</v>
      </c>
      <c r="F48" s="18">
        <v>65</v>
      </c>
      <c r="G48" s="18">
        <v>55</v>
      </c>
      <c r="H48" s="18">
        <v>45</v>
      </c>
      <c r="I48" s="18">
        <v>25</v>
      </c>
      <c r="J48" s="18">
        <v>15</v>
      </c>
      <c r="K48" s="18">
        <v>15</v>
      </c>
      <c r="L48" s="19">
        <f t="shared" si="1"/>
        <v>385</v>
      </c>
    </row>
    <row r="49" spans="1:12" s="19" customFormat="1" x14ac:dyDescent="0.25">
      <c r="A49" s="17" t="s">
        <v>32</v>
      </c>
      <c r="B49" s="18">
        <v>10</v>
      </c>
      <c r="C49" s="18">
        <v>25</v>
      </c>
      <c r="D49" s="18">
        <v>30</v>
      </c>
      <c r="E49" s="18">
        <v>45</v>
      </c>
      <c r="F49" s="18">
        <v>45</v>
      </c>
      <c r="G49" s="18">
        <v>65</v>
      </c>
      <c r="H49" s="18">
        <v>70</v>
      </c>
      <c r="I49" s="18">
        <v>75</v>
      </c>
      <c r="J49" s="18">
        <v>35</v>
      </c>
      <c r="K49" s="18">
        <v>10</v>
      </c>
      <c r="L49" s="19">
        <f t="shared" si="1"/>
        <v>410</v>
      </c>
    </row>
    <row r="50" spans="1:12" s="19" customFormat="1" x14ac:dyDescent="0.25">
      <c r="A50" s="17" t="s">
        <v>155</v>
      </c>
      <c r="B50" s="18">
        <v>5</v>
      </c>
      <c r="C50" s="18">
        <v>20</v>
      </c>
      <c r="D50" s="18">
        <v>35</v>
      </c>
      <c r="E50" s="18">
        <v>60</v>
      </c>
      <c r="F50" s="18">
        <v>35</v>
      </c>
      <c r="G50" s="18">
        <v>50</v>
      </c>
      <c r="H50" s="18">
        <v>70</v>
      </c>
      <c r="I50" s="18">
        <v>50</v>
      </c>
      <c r="J50" s="18">
        <v>35</v>
      </c>
      <c r="K50" s="18">
        <v>50</v>
      </c>
      <c r="L50" s="19">
        <f t="shared" si="1"/>
        <v>410</v>
      </c>
    </row>
    <row r="51" spans="1:12" s="19" customFormat="1" x14ac:dyDescent="0.25">
      <c r="A51" s="17" t="s">
        <v>96</v>
      </c>
      <c r="B51" s="18">
        <v>0</v>
      </c>
      <c r="C51" s="18">
        <v>10</v>
      </c>
      <c r="D51" s="18">
        <v>30</v>
      </c>
      <c r="E51" s="18">
        <v>40</v>
      </c>
      <c r="F51" s="18">
        <v>55</v>
      </c>
      <c r="G51" s="18">
        <v>75</v>
      </c>
      <c r="H51" s="18">
        <v>80</v>
      </c>
      <c r="I51" s="18">
        <v>70</v>
      </c>
      <c r="J51" s="18">
        <v>50</v>
      </c>
      <c r="K51" s="18">
        <v>20</v>
      </c>
      <c r="L51" s="19">
        <f t="shared" si="1"/>
        <v>430</v>
      </c>
    </row>
    <row r="52" spans="1:12" s="19" customFormat="1" x14ac:dyDescent="0.25">
      <c r="A52" s="17" t="s">
        <v>136</v>
      </c>
      <c r="B52" s="18">
        <v>5</v>
      </c>
      <c r="C52" s="18">
        <v>45</v>
      </c>
      <c r="D52" s="18">
        <v>55</v>
      </c>
      <c r="E52" s="18">
        <v>50</v>
      </c>
      <c r="F52" s="18">
        <v>50</v>
      </c>
      <c r="G52" s="18">
        <v>60</v>
      </c>
      <c r="H52" s="18">
        <v>60</v>
      </c>
      <c r="I52" s="18">
        <v>40</v>
      </c>
      <c r="J52" s="18">
        <v>30</v>
      </c>
      <c r="K52" s="18">
        <v>35</v>
      </c>
      <c r="L52" s="19">
        <f t="shared" si="1"/>
        <v>430</v>
      </c>
    </row>
    <row r="53" spans="1:12" s="19" customFormat="1" x14ac:dyDescent="0.25">
      <c r="A53" s="17" t="s">
        <v>48</v>
      </c>
      <c r="B53" s="18">
        <v>5</v>
      </c>
      <c r="C53" s="18">
        <v>15</v>
      </c>
      <c r="D53" s="18">
        <v>30</v>
      </c>
      <c r="E53" s="18">
        <v>50</v>
      </c>
      <c r="F53" s="18">
        <v>60</v>
      </c>
      <c r="G53" s="18">
        <v>85</v>
      </c>
      <c r="H53" s="18">
        <v>105</v>
      </c>
      <c r="I53" s="18">
        <v>80</v>
      </c>
      <c r="J53" s="18">
        <v>25</v>
      </c>
      <c r="K53" s="18">
        <v>15</v>
      </c>
      <c r="L53" s="19">
        <f t="shared" si="1"/>
        <v>470</v>
      </c>
    </row>
    <row r="54" spans="1:12" s="19" customFormat="1" x14ac:dyDescent="0.25">
      <c r="A54" s="17" t="s">
        <v>134</v>
      </c>
      <c r="B54" s="18">
        <v>10</v>
      </c>
      <c r="C54" s="18">
        <v>40</v>
      </c>
      <c r="D54" s="18">
        <v>95</v>
      </c>
      <c r="E54" s="18">
        <v>70</v>
      </c>
      <c r="F54" s="18">
        <v>60</v>
      </c>
      <c r="G54" s="18">
        <v>75</v>
      </c>
      <c r="H54" s="18">
        <v>60</v>
      </c>
      <c r="I54" s="18">
        <v>75</v>
      </c>
      <c r="J54" s="18">
        <v>30</v>
      </c>
      <c r="K54" s="18">
        <v>20</v>
      </c>
      <c r="L54" s="19">
        <f t="shared" si="1"/>
        <v>535</v>
      </c>
    </row>
    <row r="55" spans="1:12" s="19" customFormat="1" x14ac:dyDescent="0.25">
      <c r="A55" s="17" t="s">
        <v>41</v>
      </c>
      <c r="B55" s="18">
        <v>20</v>
      </c>
      <c r="C55" s="18">
        <v>45</v>
      </c>
      <c r="D55" s="18">
        <v>50</v>
      </c>
      <c r="E55" s="18">
        <v>55</v>
      </c>
      <c r="F55" s="18">
        <v>50</v>
      </c>
      <c r="G55" s="18">
        <v>90</v>
      </c>
      <c r="H55" s="18">
        <v>85</v>
      </c>
      <c r="I55" s="18">
        <v>75</v>
      </c>
      <c r="J55" s="18">
        <v>55</v>
      </c>
      <c r="K55" s="18">
        <v>40</v>
      </c>
      <c r="L55" s="19">
        <f t="shared" si="1"/>
        <v>565</v>
      </c>
    </row>
    <row r="56" spans="1:12" s="19" customFormat="1" x14ac:dyDescent="0.25">
      <c r="A56" s="17" t="s">
        <v>17</v>
      </c>
      <c r="B56" s="18">
        <v>5</v>
      </c>
      <c r="C56" s="18">
        <v>30</v>
      </c>
      <c r="D56" s="18">
        <v>55</v>
      </c>
      <c r="E56" s="18">
        <v>70</v>
      </c>
      <c r="F56" s="18">
        <v>75</v>
      </c>
      <c r="G56" s="18">
        <v>85</v>
      </c>
      <c r="H56" s="18">
        <v>105</v>
      </c>
      <c r="I56" s="18">
        <v>95</v>
      </c>
      <c r="J56" s="18">
        <v>30</v>
      </c>
      <c r="K56" s="18">
        <v>20</v>
      </c>
      <c r="L56" s="19">
        <f t="shared" si="1"/>
        <v>570</v>
      </c>
    </row>
    <row r="57" spans="1:12" s="19" customFormat="1" x14ac:dyDescent="0.25">
      <c r="A57" s="17" t="s">
        <v>27</v>
      </c>
      <c r="B57" s="18">
        <v>0</v>
      </c>
      <c r="C57" s="18">
        <v>25</v>
      </c>
      <c r="D57" s="18">
        <v>60</v>
      </c>
      <c r="E57" s="18">
        <v>70</v>
      </c>
      <c r="F57" s="18">
        <v>65</v>
      </c>
      <c r="G57" s="18">
        <v>100</v>
      </c>
      <c r="H57" s="18">
        <v>110</v>
      </c>
      <c r="I57" s="18">
        <v>80</v>
      </c>
      <c r="J57" s="18">
        <v>50</v>
      </c>
      <c r="K57" s="18">
        <v>15</v>
      </c>
      <c r="L57" s="19">
        <f t="shared" si="1"/>
        <v>575</v>
      </c>
    </row>
    <row r="58" spans="1:12" s="19" customFormat="1" x14ac:dyDescent="0.25">
      <c r="A58" s="17" t="s">
        <v>122</v>
      </c>
      <c r="B58" s="18">
        <v>0</v>
      </c>
      <c r="C58" s="18">
        <v>25</v>
      </c>
      <c r="D58" s="18">
        <v>60</v>
      </c>
      <c r="E58" s="18">
        <v>85</v>
      </c>
      <c r="F58" s="18">
        <v>90</v>
      </c>
      <c r="G58" s="18">
        <v>100</v>
      </c>
      <c r="H58" s="18">
        <v>115</v>
      </c>
      <c r="I58" s="18">
        <v>60</v>
      </c>
      <c r="J58" s="18">
        <v>30</v>
      </c>
      <c r="K58" s="18">
        <v>30</v>
      </c>
      <c r="L58" s="19">
        <f t="shared" si="1"/>
        <v>595</v>
      </c>
    </row>
    <row r="59" spans="1:12" s="19" customFormat="1" x14ac:dyDescent="0.25">
      <c r="A59" s="17" t="s">
        <v>164</v>
      </c>
      <c r="B59" s="18">
        <v>0</v>
      </c>
      <c r="C59" s="18">
        <v>20</v>
      </c>
      <c r="D59" s="18">
        <v>55</v>
      </c>
      <c r="E59" s="18">
        <v>90</v>
      </c>
      <c r="F59" s="18">
        <v>75</v>
      </c>
      <c r="G59" s="18">
        <v>90</v>
      </c>
      <c r="H59" s="18">
        <v>135</v>
      </c>
      <c r="I59" s="18">
        <v>90</v>
      </c>
      <c r="J59" s="18">
        <v>40</v>
      </c>
      <c r="K59" s="18">
        <v>10</v>
      </c>
      <c r="L59" s="19">
        <f t="shared" si="1"/>
        <v>605</v>
      </c>
    </row>
    <row r="60" spans="1:12" s="19" customFormat="1" x14ac:dyDescent="0.25">
      <c r="A60" s="17" t="s">
        <v>40</v>
      </c>
      <c r="B60" s="18">
        <v>0</v>
      </c>
      <c r="C60" s="18">
        <v>25</v>
      </c>
      <c r="D60" s="18">
        <v>65</v>
      </c>
      <c r="E60" s="18">
        <v>75</v>
      </c>
      <c r="F60" s="18">
        <v>80</v>
      </c>
      <c r="G60" s="18">
        <v>120</v>
      </c>
      <c r="H60" s="18">
        <v>115</v>
      </c>
      <c r="I60" s="18">
        <v>80</v>
      </c>
      <c r="J60" s="18">
        <v>45</v>
      </c>
      <c r="K60" s="18">
        <v>10</v>
      </c>
      <c r="L60" s="19">
        <f t="shared" si="1"/>
        <v>615</v>
      </c>
    </row>
    <row r="61" spans="1:12" s="19" customFormat="1" x14ac:dyDescent="0.25">
      <c r="A61" s="17" t="s">
        <v>65</v>
      </c>
      <c r="B61" s="18">
        <v>5</v>
      </c>
      <c r="C61" s="18">
        <v>30</v>
      </c>
      <c r="D61" s="18">
        <v>70</v>
      </c>
      <c r="E61" s="18">
        <v>70</v>
      </c>
      <c r="F61" s="18">
        <v>85</v>
      </c>
      <c r="G61" s="18">
        <v>105</v>
      </c>
      <c r="H61" s="18">
        <v>110</v>
      </c>
      <c r="I61" s="18">
        <v>70</v>
      </c>
      <c r="J61" s="18">
        <v>45</v>
      </c>
      <c r="K61" s="18">
        <v>45</v>
      </c>
      <c r="L61" s="19">
        <f t="shared" si="1"/>
        <v>635</v>
      </c>
    </row>
    <row r="62" spans="1:12" s="19" customFormat="1" x14ac:dyDescent="0.25">
      <c r="A62" s="17" t="s">
        <v>15</v>
      </c>
      <c r="B62" s="18">
        <v>10</v>
      </c>
      <c r="C62" s="18">
        <v>35</v>
      </c>
      <c r="D62" s="18">
        <v>55</v>
      </c>
      <c r="E62" s="18">
        <v>85</v>
      </c>
      <c r="F62" s="18">
        <v>110</v>
      </c>
      <c r="G62" s="18">
        <v>85</v>
      </c>
      <c r="H62" s="18">
        <v>120</v>
      </c>
      <c r="I62" s="18">
        <v>85</v>
      </c>
      <c r="J62" s="18">
        <v>50</v>
      </c>
      <c r="K62" s="18">
        <v>25</v>
      </c>
      <c r="L62" s="19">
        <f t="shared" si="1"/>
        <v>660</v>
      </c>
    </row>
    <row r="63" spans="1:12" s="19" customFormat="1" x14ac:dyDescent="0.25">
      <c r="A63" s="17" t="s">
        <v>35</v>
      </c>
      <c r="B63" s="18">
        <v>30</v>
      </c>
      <c r="C63" s="18">
        <v>120</v>
      </c>
      <c r="D63" s="18">
        <v>175</v>
      </c>
      <c r="E63" s="18">
        <v>115</v>
      </c>
      <c r="F63" s="18">
        <v>80</v>
      </c>
      <c r="G63" s="18">
        <v>55</v>
      </c>
      <c r="H63" s="18">
        <v>45</v>
      </c>
      <c r="I63" s="18">
        <v>25</v>
      </c>
      <c r="J63" s="18">
        <v>25</v>
      </c>
      <c r="K63" s="18">
        <v>10</v>
      </c>
      <c r="L63" s="19">
        <f t="shared" si="1"/>
        <v>680</v>
      </c>
    </row>
    <row r="64" spans="1:12" s="19" customFormat="1" x14ac:dyDescent="0.25">
      <c r="A64" s="17" t="s">
        <v>38</v>
      </c>
      <c r="B64" s="18">
        <v>20</v>
      </c>
      <c r="C64" s="18">
        <v>55</v>
      </c>
      <c r="D64" s="18">
        <v>95</v>
      </c>
      <c r="E64" s="18">
        <v>120</v>
      </c>
      <c r="F64" s="18">
        <v>90</v>
      </c>
      <c r="G64" s="18">
        <v>110</v>
      </c>
      <c r="H64" s="18">
        <v>95</v>
      </c>
      <c r="I64" s="18">
        <v>65</v>
      </c>
      <c r="J64" s="18">
        <v>25</v>
      </c>
      <c r="K64" s="18">
        <v>25</v>
      </c>
      <c r="L64" s="19">
        <f t="shared" si="1"/>
        <v>700</v>
      </c>
    </row>
    <row r="65" spans="1:12" s="19" customFormat="1" x14ac:dyDescent="0.25">
      <c r="A65" s="17" t="s">
        <v>69</v>
      </c>
      <c r="B65" s="18">
        <v>10</v>
      </c>
      <c r="C65" s="18">
        <v>45</v>
      </c>
      <c r="D65" s="18">
        <v>80</v>
      </c>
      <c r="E65" s="18">
        <v>95</v>
      </c>
      <c r="F65" s="18">
        <v>80</v>
      </c>
      <c r="G65" s="18">
        <v>85</v>
      </c>
      <c r="H65" s="18">
        <v>95</v>
      </c>
      <c r="I65" s="18">
        <v>80</v>
      </c>
      <c r="J65" s="18">
        <v>55</v>
      </c>
      <c r="K65" s="18">
        <v>75</v>
      </c>
      <c r="L65" s="19">
        <f t="shared" si="1"/>
        <v>700</v>
      </c>
    </row>
    <row r="66" spans="1:12" s="19" customFormat="1" x14ac:dyDescent="0.25">
      <c r="A66" s="17" t="s">
        <v>142</v>
      </c>
      <c r="B66" s="18">
        <v>5</v>
      </c>
      <c r="C66" s="18">
        <v>50</v>
      </c>
      <c r="D66" s="18">
        <v>55</v>
      </c>
      <c r="E66" s="18">
        <v>100</v>
      </c>
      <c r="F66" s="18">
        <v>95</v>
      </c>
      <c r="G66" s="18">
        <v>115</v>
      </c>
      <c r="H66" s="18">
        <v>105</v>
      </c>
      <c r="I66" s="18">
        <v>95</v>
      </c>
      <c r="J66" s="18">
        <v>45</v>
      </c>
      <c r="K66" s="18">
        <v>40</v>
      </c>
      <c r="L66" s="19">
        <f t="shared" ref="L66:L97" si="2">SUM(B66:K66)</f>
        <v>705</v>
      </c>
    </row>
    <row r="67" spans="1:12" s="19" customFormat="1" x14ac:dyDescent="0.25">
      <c r="A67" s="17" t="s">
        <v>154</v>
      </c>
      <c r="B67" s="18">
        <v>20</v>
      </c>
      <c r="C67" s="18">
        <v>40</v>
      </c>
      <c r="D67" s="18">
        <v>75</v>
      </c>
      <c r="E67" s="18">
        <v>90</v>
      </c>
      <c r="F67" s="18">
        <v>100</v>
      </c>
      <c r="G67" s="18">
        <v>110</v>
      </c>
      <c r="H67" s="18">
        <v>135</v>
      </c>
      <c r="I67" s="18">
        <v>100</v>
      </c>
      <c r="J67" s="18">
        <v>30</v>
      </c>
      <c r="K67" s="18">
        <v>5</v>
      </c>
      <c r="L67" s="19">
        <f t="shared" si="2"/>
        <v>705</v>
      </c>
    </row>
    <row r="68" spans="1:12" s="19" customFormat="1" x14ac:dyDescent="0.25">
      <c r="A68" s="17" t="s">
        <v>46</v>
      </c>
      <c r="B68" s="18">
        <v>10</v>
      </c>
      <c r="C68" s="18">
        <v>75</v>
      </c>
      <c r="D68" s="18">
        <v>125</v>
      </c>
      <c r="E68" s="18">
        <v>115</v>
      </c>
      <c r="F68" s="18">
        <v>90</v>
      </c>
      <c r="G68" s="18">
        <v>80</v>
      </c>
      <c r="H68" s="18">
        <v>85</v>
      </c>
      <c r="I68" s="18">
        <v>80</v>
      </c>
      <c r="J68" s="18">
        <v>35</v>
      </c>
      <c r="K68" s="18">
        <v>15</v>
      </c>
      <c r="L68" s="19">
        <f t="shared" si="2"/>
        <v>710</v>
      </c>
    </row>
    <row r="69" spans="1:12" s="19" customFormat="1" x14ac:dyDescent="0.25">
      <c r="A69" s="17" t="s">
        <v>121</v>
      </c>
      <c r="B69" s="18">
        <v>25</v>
      </c>
      <c r="C69" s="18">
        <v>60</v>
      </c>
      <c r="D69" s="18">
        <v>70</v>
      </c>
      <c r="E69" s="18">
        <v>105</v>
      </c>
      <c r="F69" s="18">
        <v>95</v>
      </c>
      <c r="G69" s="18">
        <v>105</v>
      </c>
      <c r="H69" s="18">
        <v>110</v>
      </c>
      <c r="I69" s="18">
        <v>95</v>
      </c>
      <c r="J69" s="18">
        <v>35</v>
      </c>
      <c r="K69" s="18">
        <v>15</v>
      </c>
      <c r="L69" s="19">
        <f t="shared" si="2"/>
        <v>715</v>
      </c>
    </row>
    <row r="70" spans="1:12" s="19" customFormat="1" x14ac:dyDescent="0.25">
      <c r="A70" s="17" t="s">
        <v>167</v>
      </c>
      <c r="B70" s="18">
        <v>20</v>
      </c>
      <c r="C70" s="18">
        <v>40</v>
      </c>
      <c r="D70" s="18">
        <v>75</v>
      </c>
      <c r="E70" s="18">
        <v>70</v>
      </c>
      <c r="F70" s="18">
        <v>75</v>
      </c>
      <c r="G70" s="18">
        <v>110</v>
      </c>
      <c r="H70" s="18">
        <v>110</v>
      </c>
      <c r="I70" s="18">
        <v>90</v>
      </c>
      <c r="J70" s="18">
        <v>75</v>
      </c>
      <c r="K70" s="18">
        <v>60</v>
      </c>
      <c r="L70" s="19">
        <f t="shared" si="2"/>
        <v>725</v>
      </c>
    </row>
    <row r="71" spans="1:12" s="19" customFormat="1" x14ac:dyDescent="0.25">
      <c r="A71" s="17" t="s">
        <v>156</v>
      </c>
      <c r="B71" s="18">
        <v>10</v>
      </c>
      <c r="C71" s="18">
        <v>40</v>
      </c>
      <c r="D71" s="18">
        <v>55</v>
      </c>
      <c r="E71" s="18">
        <v>90</v>
      </c>
      <c r="F71" s="18">
        <v>115</v>
      </c>
      <c r="G71" s="18">
        <v>100</v>
      </c>
      <c r="H71" s="18">
        <v>150</v>
      </c>
      <c r="I71" s="18">
        <v>100</v>
      </c>
      <c r="J71" s="18">
        <v>60</v>
      </c>
      <c r="K71" s="18">
        <v>30</v>
      </c>
      <c r="L71" s="19">
        <f t="shared" si="2"/>
        <v>750</v>
      </c>
    </row>
    <row r="72" spans="1:12" s="22" customFormat="1" x14ac:dyDescent="0.25">
      <c r="A72" s="20" t="s">
        <v>99</v>
      </c>
      <c r="B72" s="21">
        <v>20</v>
      </c>
      <c r="C72" s="21">
        <v>85</v>
      </c>
      <c r="D72" s="21">
        <v>145</v>
      </c>
      <c r="E72" s="21">
        <v>155</v>
      </c>
      <c r="F72" s="21">
        <v>110</v>
      </c>
      <c r="G72" s="21">
        <v>65</v>
      </c>
      <c r="H72" s="21">
        <v>65</v>
      </c>
      <c r="I72" s="21">
        <v>45</v>
      </c>
      <c r="J72" s="21">
        <v>35</v>
      </c>
      <c r="K72" s="21">
        <v>35</v>
      </c>
      <c r="L72" s="22">
        <f t="shared" si="2"/>
        <v>760</v>
      </c>
    </row>
    <row r="73" spans="1:12" s="22" customFormat="1" x14ac:dyDescent="0.25">
      <c r="A73" s="20" t="s">
        <v>150</v>
      </c>
      <c r="B73" s="21">
        <v>20</v>
      </c>
      <c r="C73" s="21">
        <v>45</v>
      </c>
      <c r="D73" s="21">
        <v>60</v>
      </c>
      <c r="E73" s="21">
        <v>85</v>
      </c>
      <c r="F73" s="21">
        <v>90</v>
      </c>
      <c r="G73" s="21">
        <v>125</v>
      </c>
      <c r="H73" s="21">
        <v>135</v>
      </c>
      <c r="I73" s="21">
        <v>105</v>
      </c>
      <c r="J73" s="21">
        <v>60</v>
      </c>
      <c r="K73" s="21">
        <v>45</v>
      </c>
      <c r="L73" s="22">
        <f t="shared" si="2"/>
        <v>770</v>
      </c>
    </row>
    <row r="74" spans="1:12" s="22" customFormat="1" x14ac:dyDescent="0.25">
      <c r="A74" s="20" t="s">
        <v>10</v>
      </c>
      <c r="B74" s="21">
        <v>25</v>
      </c>
      <c r="C74" s="21">
        <v>50</v>
      </c>
      <c r="D74" s="21">
        <v>100</v>
      </c>
      <c r="E74" s="21">
        <v>80</v>
      </c>
      <c r="F74" s="21">
        <v>110</v>
      </c>
      <c r="G74" s="21">
        <v>105</v>
      </c>
      <c r="H74" s="21">
        <v>115</v>
      </c>
      <c r="I74" s="21">
        <v>90</v>
      </c>
      <c r="J74" s="21">
        <v>50</v>
      </c>
      <c r="K74" s="21">
        <v>50</v>
      </c>
      <c r="L74" s="22">
        <f t="shared" si="2"/>
        <v>775</v>
      </c>
    </row>
    <row r="75" spans="1:12" s="22" customFormat="1" x14ac:dyDescent="0.25">
      <c r="A75" s="20" t="s">
        <v>62</v>
      </c>
      <c r="B75" s="21">
        <v>5</v>
      </c>
      <c r="C75" s="21">
        <v>25</v>
      </c>
      <c r="D75" s="21">
        <v>75</v>
      </c>
      <c r="E75" s="21">
        <v>100</v>
      </c>
      <c r="F75" s="21">
        <v>115</v>
      </c>
      <c r="G75" s="21">
        <v>125</v>
      </c>
      <c r="H75" s="21">
        <v>125</v>
      </c>
      <c r="I75" s="21">
        <v>140</v>
      </c>
      <c r="J75" s="21">
        <v>50</v>
      </c>
      <c r="K75" s="21">
        <v>15</v>
      </c>
      <c r="L75" s="22">
        <f t="shared" si="2"/>
        <v>775</v>
      </c>
    </row>
    <row r="76" spans="1:12" s="22" customFormat="1" x14ac:dyDescent="0.25">
      <c r="A76" s="20" t="s">
        <v>13</v>
      </c>
      <c r="B76" s="21">
        <v>20</v>
      </c>
      <c r="C76" s="21">
        <v>85</v>
      </c>
      <c r="D76" s="21">
        <v>120</v>
      </c>
      <c r="E76" s="21">
        <v>125</v>
      </c>
      <c r="F76" s="21">
        <v>110</v>
      </c>
      <c r="G76" s="21">
        <v>105</v>
      </c>
      <c r="H76" s="21">
        <v>90</v>
      </c>
      <c r="I76" s="21">
        <v>60</v>
      </c>
      <c r="J76" s="21">
        <v>35</v>
      </c>
      <c r="K76" s="21">
        <v>35</v>
      </c>
      <c r="L76" s="22">
        <f t="shared" si="2"/>
        <v>785</v>
      </c>
    </row>
    <row r="77" spans="1:12" s="22" customFormat="1" x14ac:dyDescent="0.25">
      <c r="A77" s="20" t="s">
        <v>36</v>
      </c>
      <c r="B77" s="21">
        <v>10</v>
      </c>
      <c r="C77" s="21">
        <v>35</v>
      </c>
      <c r="D77" s="21">
        <v>60</v>
      </c>
      <c r="E77" s="21">
        <v>105</v>
      </c>
      <c r="F77" s="21">
        <v>120</v>
      </c>
      <c r="G77" s="21">
        <v>140</v>
      </c>
      <c r="H77" s="21">
        <v>125</v>
      </c>
      <c r="I77" s="21">
        <v>120</v>
      </c>
      <c r="J77" s="21">
        <v>70</v>
      </c>
      <c r="K77" s="21">
        <v>20</v>
      </c>
      <c r="L77" s="22">
        <f t="shared" si="2"/>
        <v>805</v>
      </c>
    </row>
    <row r="78" spans="1:12" s="22" customFormat="1" x14ac:dyDescent="0.25">
      <c r="A78" s="20" t="s">
        <v>77</v>
      </c>
      <c r="B78" s="21">
        <v>5</v>
      </c>
      <c r="C78" s="21">
        <v>75</v>
      </c>
      <c r="D78" s="21">
        <v>120</v>
      </c>
      <c r="E78" s="21">
        <v>130</v>
      </c>
      <c r="F78" s="21">
        <v>95</v>
      </c>
      <c r="G78" s="21">
        <v>120</v>
      </c>
      <c r="H78" s="21">
        <v>120</v>
      </c>
      <c r="I78" s="21">
        <v>90</v>
      </c>
      <c r="J78" s="21">
        <v>50</v>
      </c>
      <c r="K78" s="21">
        <v>25</v>
      </c>
      <c r="L78" s="22">
        <f t="shared" si="2"/>
        <v>830</v>
      </c>
    </row>
    <row r="79" spans="1:12" s="22" customFormat="1" x14ac:dyDescent="0.25">
      <c r="A79" s="20" t="s">
        <v>106</v>
      </c>
      <c r="B79" s="21">
        <v>10</v>
      </c>
      <c r="C79" s="21">
        <v>50</v>
      </c>
      <c r="D79" s="21">
        <v>80</v>
      </c>
      <c r="E79" s="21">
        <v>100</v>
      </c>
      <c r="F79" s="21">
        <v>130</v>
      </c>
      <c r="G79" s="21">
        <v>125</v>
      </c>
      <c r="H79" s="21">
        <v>125</v>
      </c>
      <c r="I79" s="21">
        <v>105</v>
      </c>
      <c r="J79" s="21">
        <v>70</v>
      </c>
      <c r="K79" s="21">
        <v>35</v>
      </c>
      <c r="L79" s="22">
        <f t="shared" si="2"/>
        <v>830</v>
      </c>
    </row>
    <row r="80" spans="1:12" s="22" customFormat="1" x14ac:dyDescent="0.25">
      <c r="A80" s="20" t="s">
        <v>138</v>
      </c>
      <c r="B80" s="21">
        <v>10</v>
      </c>
      <c r="C80" s="21">
        <v>105</v>
      </c>
      <c r="D80" s="21">
        <v>115</v>
      </c>
      <c r="E80" s="21">
        <v>110</v>
      </c>
      <c r="F80" s="21">
        <v>115</v>
      </c>
      <c r="G80" s="21">
        <v>105</v>
      </c>
      <c r="H80" s="21">
        <v>90</v>
      </c>
      <c r="I80" s="21">
        <v>90</v>
      </c>
      <c r="J80" s="21">
        <v>35</v>
      </c>
      <c r="K80" s="21">
        <v>55</v>
      </c>
      <c r="L80" s="22">
        <f t="shared" si="2"/>
        <v>830</v>
      </c>
    </row>
    <row r="81" spans="1:12" s="22" customFormat="1" x14ac:dyDescent="0.25">
      <c r="A81" s="20" t="s">
        <v>71</v>
      </c>
      <c r="B81" s="21">
        <v>10</v>
      </c>
      <c r="C81" s="21">
        <v>90</v>
      </c>
      <c r="D81" s="21">
        <v>150</v>
      </c>
      <c r="E81" s="21">
        <v>155</v>
      </c>
      <c r="F81" s="21">
        <v>80</v>
      </c>
      <c r="G81" s="21">
        <v>105</v>
      </c>
      <c r="H81" s="21">
        <v>110</v>
      </c>
      <c r="I81" s="21">
        <v>85</v>
      </c>
      <c r="J81" s="21">
        <v>40</v>
      </c>
      <c r="K81" s="21">
        <v>25</v>
      </c>
      <c r="L81" s="22">
        <f t="shared" si="2"/>
        <v>850</v>
      </c>
    </row>
    <row r="82" spans="1:12" s="22" customFormat="1" x14ac:dyDescent="0.25">
      <c r="A82" s="20" t="s">
        <v>54</v>
      </c>
      <c r="B82" s="21">
        <v>5</v>
      </c>
      <c r="C82" s="21">
        <v>50</v>
      </c>
      <c r="D82" s="21">
        <v>95</v>
      </c>
      <c r="E82" s="21">
        <v>140</v>
      </c>
      <c r="F82" s="21">
        <v>135</v>
      </c>
      <c r="G82" s="21">
        <v>140</v>
      </c>
      <c r="H82" s="21">
        <v>110</v>
      </c>
      <c r="I82" s="21">
        <v>105</v>
      </c>
      <c r="J82" s="21">
        <v>50</v>
      </c>
      <c r="K82" s="21">
        <v>30</v>
      </c>
      <c r="L82" s="22">
        <f t="shared" si="2"/>
        <v>860</v>
      </c>
    </row>
    <row r="83" spans="1:12" s="22" customFormat="1" x14ac:dyDescent="0.25">
      <c r="A83" s="20" t="s">
        <v>144</v>
      </c>
      <c r="B83" s="21">
        <v>35</v>
      </c>
      <c r="C83" s="21">
        <v>70</v>
      </c>
      <c r="D83" s="21">
        <v>90</v>
      </c>
      <c r="E83" s="21">
        <v>90</v>
      </c>
      <c r="F83" s="21">
        <v>135</v>
      </c>
      <c r="G83" s="21">
        <v>115</v>
      </c>
      <c r="H83" s="21">
        <v>130</v>
      </c>
      <c r="I83" s="21">
        <v>125</v>
      </c>
      <c r="J83" s="21">
        <v>65</v>
      </c>
      <c r="K83" s="21">
        <v>30</v>
      </c>
      <c r="L83" s="22">
        <f t="shared" si="2"/>
        <v>885</v>
      </c>
    </row>
    <row r="84" spans="1:12" s="22" customFormat="1" x14ac:dyDescent="0.25">
      <c r="A84" s="20" t="s">
        <v>168</v>
      </c>
      <c r="B84" s="21">
        <v>25</v>
      </c>
      <c r="C84" s="21">
        <v>30</v>
      </c>
      <c r="D84" s="21">
        <v>80</v>
      </c>
      <c r="E84" s="21">
        <v>90</v>
      </c>
      <c r="F84" s="21">
        <v>110</v>
      </c>
      <c r="G84" s="21">
        <v>140</v>
      </c>
      <c r="H84" s="21">
        <v>175</v>
      </c>
      <c r="I84" s="21">
        <v>145</v>
      </c>
      <c r="J84" s="21">
        <v>80</v>
      </c>
      <c r="K84" s="21">
        <v>15</v>
      </c>
      <c r="L84" s="22">
        <f t="shared" si="2"/>
        <v>890</v>
      </c>
    </row>
    <row r="85" spans="1:12" s="22" customFormat="1" x14ac:dyDescent="0.25">
      <c r="A85" s="20" t="s">
        <v>12</v>
      </c>
      <c r="B85" s="21">
        <v>15</v>
      </c>
      <c r="C85" s="21">
        <v>60</v>
      </c>
      <c r="D85" s="21">
        <v>110</v>
      </c>
      <c r="E85" s="21">
        <v>130</v>
      </c>
      <c r="F85" s="21">
        <v>150</v>
      </c>
      <c r="G85" s="21">
        <v>125</v>
      </c>
      <c r="H85" s="21">
        <v>140</v>
      </c>
      <c r="I85" s="21">
        <v>110</v>
      </c>
      <c r="J85" s="21">
        <v>45</v>
      </c>
      <c r="K85" s="21">
        <v>10</v>
      </c>
      <c r="L85" s="22">
        <f t="shared" si="2"/>
        <v>895</v>
      </c>
    </row>
    <row r="86" spans="1:12" s="22" customFormat="1" x14ac:dyDescent="0.25">
      <c r="A86" s="20" t="s">
        <v>56</v>
      </c>
      <c r="B86" s="21">
        <v>55</v>
      </c>
      <c r="C86" s="21">
        <v>65</v>
      </c>
      <c r="D86" s="21">
        <v>100</v>
      </c>
      <c r="E86" s="21">
        <v>125</v>
      </c>
      <c r="F86" s="21">
        <v>100</v>
      </c>
      <c r="G86" s="21">
        <v>115</v>
      </c>
      <c r="H86" s="21">
        <v>140</v>
      </c>
      <c r="I86" s="21">
        <v>120</v>
      </c>
      <c r="J86" s="21">
        <v>50</v>
      </c>
      <c r="K86" s="21">
        <v>25</v>
      </c>
      <c r="L86" s="22">
        <f t="shared" si="2"/>
        <v>895</v>
      </c>
    </row>
    <row r="87" spans="1:12" s="22" customFormat="1" x14ac:dyDescent="0.25">
      <c r="A87" s="20" t="s">
        <v>74</v>
      </c>
      <c r="B87" s="21">
        <v>10</v>
      </c>
      <c r="C87" s="21">
        <v>50</v>
      </c>
      <c r="D87" s="21">
        <v>125</v>
      </c>
      <c r="E87" s="21">
        <v>125</v>
      </c>
      <c r="F87" s="21">
        <v>130</v>
      </c>
      <c r="G87" s="21">
        <v>145</v>
      </c>
      <c r="H87" s="21">
        <v>155</v>
      </c>
      <c r="I87" s="21">
        <v>90</v>
      </c>
      <c r="J87" s="21">
        <v>60</v>
      </c>
      <c r="K87" s="21">
        <v>25</v>
      </c>
      <c r="L87" s="22">
        <f t="shared" si="2"/>
        <v>915</v>
      </c>
    </row>
    <row r="88" spans="1:12" s="22" customFormat="1" x14ac:dyDescent="0.25">
      <c r="A88" s="20" t="s">
        <v>169</v>
      </c>
      <c r="B88" s="21">
        <v>20</v>
      </c>
      <c r="C88" s="21">
        <v>55</v>
      </c>
      <c r="D88" s="21">
        <v>85</v>
      </c>
      <c r="E88" s="21">
        <v>120</v>
      </c>
      <c r="F88" s="21">
        <v>105</v>
      </c>
      <c r="G88" s="21">
        <v>150</v>
      </c>
      <c r="H88" s="21">
        <v>150</v>
      </c>
      <c r="I88" s="21">
        <v>115</v>
      </c>
      <c r="J88" s="21">
        <v>75</v>
      </c>
      <c r="K88" s="21">
        <v>40</v>
      </c>
      <c r="L88" s="22">
        <f t="shared" si="2"/>
        <v>915</v>
      </c>
    </row>
    <row r="89" spans="1:12" s="22" customFormat="1" x14ac:dyDescent="0.25">
      <c r="A89" s="20" t="s">
        <v>19</v>
      </c>
      <c r="B89" s="21">
        <v>20</v>
      </c>
      <c r="C89" s="21">
        <v>85</v>
      </c>
      <c r="D89" s="21">
        <v>120</v>
      </c>
      <c r="E89" s="21">
        <v>145</v>
      </c>
      <c r="F89" s="21">
        <v>110</v>
      </c>
      <c r="G89" s="21">
        <v>135</v>
      </c>
      <c r="H89" s="21">
        <v>120</v>
      </c>
      <c r="I89" s="21">
        <v>95</v>
      </c>
      <c r="J89" s="21">
        <v>70</v>
      </c>
      <c r="K89" s="21">
        <v>65</v>
      </c>
      <c r="L89" s="22">
        <f t="shared" si="2"/>
        <v>965</v>
      </c>
    </row>
    <row r="90" spans="1:12" s="22" customFormat="1" x14ac:dyDescent="0.25">
      <c r="A90" s="20" t="s">
        <v>26</v>
      </c>
      <c r="B90" s="21">
        <v>25</v>
      </c>
      <c r="C90" s="21">
        <v>50</v>
      </c>
      <c r="D90" s="21">
        <v>95</v>
      </c>
      <c r="E90" s="21">
        <v>155</v>
      </c>
      <c r="F90" s="21">
        <v>130</v>
      </c>
      <c r="G90" s="21">
        <v>140</v>
      </c>
      <c r="H90" s="21">
        <v>145</v>
      </c>
      <c r="I90" s="21">
        <v>110</v>
      </c>
      <c r="J90" s="21">
        <v>65</v>
      </c>
      <c r="K90" s="21">
        <v>50</v>
      </c>
      <c r="L90" s="22">
        <f t="shared" si="2"/>
        <v>965</v>
      </c>
    </row>
    <row r="91" spans="1:12" s="22" customFormat="1" x14ac:dyDescent="0.25">
      <c r="A91" s="20" t="s">
        <v>14</v>
      </c>
      <c r="B91" s="21">
        <v>25</v>
      </c>
      <c r="C91" s="21">
        <v>85</v>
      </c>
      <c r="D91" s="21">
        <v>145</v>
      </c>
      <c r="E91" s="21">
        <v>145</v>
      </c>
      <c r="F91" s="21">
        <v>100</v>
      </c>
      <c r="G91" s="21">
        <v>120</v>
      </c>
      <c r="H91" s="21">
        <v>145</v>
      </c>
      <c r="I91" s="21">
        <v>100</v>
      </c>
      <c r="J91" s="21">
        <v>70</v>
      </c>
      <c r="K91" s="21">
        <v>40</v>
      </c>
      <c r="L91" s="22">
        <f t="shared" si="2"/>
        <v>975</v>
      </c>
    </row>
    <row r="92" spans="1:12" s="22" customFormat="1" x14ac:dyDescent="0.25">
      <c r="A92" s="20" t="s">
        <v>145</v>
      </c>
      <c r="B92" s="21">
        <v>35</v>
      </c>
      <c r="C92" s="21">
        <v>120</v>
      </c>
      <c r="D92" s="21">
        <v>140</v>
      </c>
      <c r="E92" s="21">
        <v>135</v>
      </c>
      <c r="F92" s="21">
        <v>125</v>
      </c>
      <c r="G92" s="21">
        <v>130</v>
      </c>
      <c r="H92" s="21">
        <v>135</v>
      </c>
      <c r="I92" s="21">
        <v>95</v>
      </c>
      <c r="J92" s="21">
        <v>45</v>
      </c>
      <c r="K92" s="21">
        <v>20</v>
      </c>
      <c r="L92" s="22">
        <f t="shared" si="2"/>
        <v>980</v>
      </c>
    </row>
    <row r="93" spans="1:12" s="22" customFormat="1" x14ac:dyDescent="0.25">
      <c r="A93" s="20" t="s">
        <v>165</v>
      </c>
      <c r="B93" s="21">
        <v>25</v>
      </c>
      <c r="C93" s="21">
        <v>55</v>
      </c>
      <c r="D93" s="21">
        <v>85</v>
      </c>
      <c r="E93" s="21">
        <v>115</v>
      </c>
      <c r="F93" s="21">
        <v>110</v>
      </c>
      <c r="G93" s="21">
        <v>130</v>
      </c>
      <c r="H93" s="21">
        <v>145</v>
      </c>
      <c r="I93" s="21">
        <v>145</v>
      </c>
      <c r="J93" s="21">
        <v>90</v>
      </c>
      <c r="K93" s="21">
        <v>85</v>
      </c>
      <c r="L93" s="22">
        <f t="shared" si="2"/>
        <v>985</v>
      </c>
    </row>
    <row r="94" spans="1:12" s="22" customFormat="1" x14ac:dyDescent="0.25">
      <c r="A94" s="20" t="s">
        <v>137</v>
      </c>
      <c r="B94" s="21">
        <v>0</v>
      </c>
      <c r="C94" s="21">
        <v>45</v>
      </c>
      <c r="D94" s="21">
        <v>100</v>
      </c>
      <c r="E94" s="21">
        <v>140</v>
      </c>
      <c r="F94" s="21">
        <v>155</v>
      </c>
      <c r="G94" s="21">
        <v>160</v>
      </c>
      <c r="H94" s="21">
        <v>175</v>
      </c>
      <c r="I94" s="21">
        <v>145</v>
      </c>
      <c r="J94" s="21">
        <v>60</v>
      </c>
      <c r="K94" s="21">
        <v>10</v>
      </c>
      <c r="L94" s="22">
        <f t="shared" si="2"/>
        <v>990</v>
      </c>
    </row>
    <row r="95" spans="1:12" s="22" customFormat="1" x14ac:dyDescent="0.25">
      <c r="A95" s="20" t="s">
        <v>80</v>
      </c>
      <c r="B95" s="21">
        <v>5</v>
      </c>
      <c r="C95" s="21">
        <v>40</v>
      </c>
      <c r="D95" s="21">
        <v>100</v>
      </c>
      <c r="E95" s="21">
        <v>135</v>
      </c>
      <c r="F95" s="21">
        <v>140</v>
      </c>
      <c r="G95" s="21">
        <v>190</v>
      </c>
      <c r="H95" s="21">
        <v>145</v>
      </c>
      <c r="I95" s="21">
        <v>150</v>
      </c>
      <c r="J95" s="21">
        <v>70</v>
      </c>
      <c r="K95" s="21">
        <v>45</v>
      </c>
      <c r="L95" s="22">
        <f t="shared" si="2"/>
        <v>1020</v>
      </c>
    </row>
    <row r="96" spans="1:12" s="22" customFormat="1" x14ac:dyDescent="0.25">
      <c r="A96" s="20" t="s">
        <v>55</v>
      </c>
      <c r="B96" s="21">
        <v>30</v>
      </c>
      <c r="C96" s="21">
        <v>70</v>
      </c>
      <c r="D96" s="21">
        <v>105</v>
      </c>
      <c r="E96" s="21">
        <v>105</v>
      </c>
      <c r="F96" s="21">
        <v>135</v>
      </c>
      <c r="G96" s="21">
        <v>145</v>
      </c>
      <c r="H96" s="21">
        <v>165</v>
      </c>
      <c r="I96" s="21">
        <v>145</v>
      </c>
      <c r="J96" s="21">
        <v>85</v>
      </c>
      <c r="K96" s="21">
        <v>45</v>
      </c>
      <c r="L96" s="22">
        <f t="shared" si="2"/>
        <v>1030</v>
      </c>
    </row>
    <row r="97" spans="1:12" s="22" customFormat="1" x14ac:dyDescent="0.25">
      <c r="A97" s="20" t="s">
        <v>75</v>
      </c>
      <c r="B97" s="21">
        <v>15</v>
      </c>
      <c r="C97" s="21">
        <v>65</v>
      </c>
      <c r="D97" s="21">
        <v>100</v>
      </c>
      <c r="E97" s="21">
        <v>155</v>
      </c>
      <c r="F97" s="21">
        <v>140</v>
      </c>
      <c r="G97" s="21">
        <v>170</v>
      </c>
      <c r="H97" s="21">
        <v>155</v>
      </c>
      <c r="I97" s="21">
        <v>125</v>
      </c>
      <c r="J97" s="21">
        <v>80</v>
      </c>
      <c r="K97" s="21">
        <v>25</v>
      </c>
      <c r="L97" s="22">
        <f t="shared" si="2"/>
        <v>1030</v>
      </c>
    </row>
    <row r="98" spans="1:12" s="22" customFormat="1" x14ac:dyDescent="0.25">
      <c r="A98" s="20" t="s">
        <v>103</v>
      </c>
      <c r="B98" s="21">
        <v>40</v>
      </c>
      <c r="C98" s="21">
        <v>70</v>
      </c>
      <c r="D98" s="21">
        <v>105</v>
      </c>
      <c r="E98" s="21">
        <v>125</v>
      </c>
      <c r="F98" s="21">
        <v>135</v>
      </c>
      <c r="G98" s="21">
        <v>140</v>
      </c>
      <c r="H98" s="21">
        <v>160</v>
      </c>
      <c r="I98" s="21">
        <v>125</v>
      </c>
      <c r="J98" s="21">
        <v>85</v>
      </c>
      <c r="K98" s="21">
        <v>70</v>
      </c>
      <c r="L98" s="22">
        <f t="shared" ref="L98:L129" si="3">SUM(B98:K98)</f>
        <v>1055</v>
      </c>
    </row>
    <row r="99" spans="1:12" s="22" customFormat="1" x14ac:dyDescent="0.25">
      <c r="A99" s="20" t="s">
        <v>31</v>
      </c>
      <c r="B99" s="21">
        <v>45</v>
      </c>
      <c r="C99" s="21">
        <v>95</v>
      </c>
      <c r="D99" s="21">
        <v>135</v>
      </c>
      <c r="E99" s="21">
        <v>140</v>
      </c>
      <c r="F99" s="21">
        <v>145</v>
      </c>
      <c r="G99" s="21">
        <v>150</v>
      </c>
      <c r="H99" s="21">
        <v>145</v>
      </c>
      <c r="I99" s="21">
        <v>100</v>
      </c>
      <c r="J99" s="21">
        <v>75</v>
      </c>
      <c r="K99" s="21">
        <v>60</v>
      </c>
      <c r="L99" s="22">
        <f t="shared" si="3"/>
        <v>1090</v>
      </c>
    </row>
    <row r="100" spans="1:12" s="22" customFormat="1" x14ac:dyDescent="0.25">
      <c r="A100" s="20" t="s">
        <v>67</v>
      </c>
      <c r="B100" s="21">
        <v>25</v>
      </c>
      <c r="C100" s="21">
        <v>115</v>
      </c>
      <c r="D100" s="21">
        <v>170</v>
      </c>
      <c r="E100" s="21">
        <v>155</v>
      </c>
      <c r="F100" s="21">
        <v>140</v>
      </c>
      <c r="G100" s="21">
        <v>155</v>
      </c>
      <c r="H100" s="21">
        <v>145</v>
      </c>
      <c r="I100" s="21">
        <v>90</v>
      </c>
      <c r="J100" s="21">
        <v>65</v>
      </c>
      <c r="K100" s="21">
        <v>50</v>
      </c>
      <c r="L100" s="22">
        <f t="shared" si="3"/>
        <v>1110</v>
      </c>
    </row>
    <row r="101" spans="1:12" s="22" customFormat="1" x14ac:dyDescent="0.25">
      <c r="A101" s="20" t="s">
        <v>97</v>
      </c>
      <c r="B101" s="21">
        <v>50</v>
      </c>
      <c r="C101" s="21">
        <v>75</v>
      </c>
      <c r="D101" s="21">
        <v>105</v>
      </c>
      <c r="E101" s="21">
        <v>120</v>
      </c>
      <c r="F101" s="21">
        <v>115</v>
      </c>
      <c r="G101" s="21">
        <v>150</v>
      </c>
      <c r="H101" s="21">
        <v>180</v>
      </c>
      <c r="I101" s="21">
        <v>135</v>
      </c>
      <c r="J101" s="21">
        <v>110</v>
      </c>
      <c r="K101" s="21">
        <v>80</v>
      </c>
      <c r="L101" s="22">
        <f t="shared" si="3"/>
        <v>1120</v>
      </c>
    </row>
    <row r="102" spans="1:12" s="22" customFormat="1" x14ac:dyDescent="0.25">
      <c r="A102" s="20" t="s">
        <v>133</v>
      </c>
      <c r="B102" s="21">
        <v>10</v>
      </c>
      <c r="C102" s="21">
        <v>110</v>
      </c>
      <c r="D102" s="21">
        <v>220</v>
      </c>
      <c r="E102" s="21">
        <v>185</v>
      </c>
      <c r="F102" s="21">
        <v>180</v>
      </c>
      <c r="G102" s="21">
        <v>160</v>
      </c>
      <c r="H102" s="21">
        <v>130</v>
      </c>
      <c r="I102" s="21">
        <v>80</v>
      </c>
      <c r="J102" s="21">
        <v>65</v>
      </c>
      <c r="K102" s="21">
        <v>35</v>
      </c>
      <c r="L102" s="22">
        <f t="shared" si="3"/>
        <v>1175</v>
      </c>
    </row>
    <row r="103" spans="1:12" s="22" customFormat="1" x14ac:dyDescent="0.25">
      <c r="A103" s="20" t="s">
        <v>130</v>
      </c>
      <c r="B103" s="21">
        <v>65</v>
      </c>
      <c r="C103" s="21">
        <v>170</v>
      </c>
      <c r="D103" s="21">
        <v>165</v>
      </c>
      <c r="E103" s="21">
        <v>180</v>
      </c>
      <c r="F103" s="21">
        <v>140</v>
      </c>
      <c r="G103" s="21">
        <v>135</v>
      </c>
      <c r="H103" s="21">
        <v>135</v>
      </c>
      <c r="I103" s="21">
        <v>100</v>
      </c>
      <c r="J103" s="21">
        <v>45</v>
      </c>
      <c r="K103" s="21">
        <v>45</v>
      </c>
      <c r="L103" s="22">
        <f t="shared" si="3"/>
        <v>1180</v>
      </c>
    </row>
    <row r="104" spans="1:12" s="22" customFormat="1" x14ac:dyDescent="0.25">
      <c r="A104" s="20" t="s">
        <v>87</v>
      </c>
      <c r="B104" s="21">
        <v>90</v>
      </c>
      <c r="C104" s="21">
        <v>125</v>
      </c>
      <c r="D104" s="21">
        <v>180</v>
      </c>
      <c r="E104" s="21">
        <v>185</v>
      </c>
      <c r="F104" s="21">
        <v>160</v>
      </c>
      <c r="G104" s="21">
        <v>160</v>
      </c>
      <c r="H104" s="21">
        <v>140</v>
      </c>
      <c r="I104" s="21">
        <v>115</v>
      </c>
      <c r="J104" s="21">
        <v>65</v>
      </c>
      <c r="K104" s="21">
        <v>35</v>
      </c>
      <c r="L104" s="22">
        <f t="shared" si="3"/>
        <v>1255</v>
      </c>
    </row>
    <row r="105" spans="1:12" s="16" customFormat="1" x14ac:dyDescent="0.25">
      <c r="A105" s="14" t="s">
        <v>68</v>
      </c>
      <c r="B105" s="15">
        <v>30</v>
      </c>
      <c r="C105" s="15">
        <v>105</v>
      </c>
      <c r="D105" s="15">
        <v>150</v>
      </c>
      <c r="E105" s="15">
        <v>175</v>
      </c>
      <c r="F105" s="15">
        <v>160</v>
      </c>
      <c r="G105" s="15">
        <v>145</v>
      </c>
      <c r="H105" s="15">
        <v>175</v>
      </c>
      <c r="I105" s="15">
        <v>165</v>
      </c>
      <c r="J105" s="15">
        <v>105</v>
      </c>
      <c r="K105" s="15">
        <v>55</v>
      </c>
      <c r="L105" s="16">
        <f t="shared" si="3"/>
        <v>1265</v>
      </c>
    </row>
    <row r="106" spans="1:12" s="16" customFormat="1" x14ac:dyDescent="0.25">
      <c r="A106" s="14" t="s">
        <v>158</v>
      </c>
      <c r="B106" s="15">
        <v>20</v>
      </c>
      <c r="C106" s="15">
        <v>60</v>
      </c>
      <c r="D106" s="15">
        <v>130</v>
      </c>
      <c r="E106" s="15">
        <v>175</v>
      </c>
      <c r="F106" s="15">
        <v>205</v>
      </c>
      <c r="G106" s="15">
        <v>235</v>
      </c>
      <c r="H106" s="15">
        <v>190</v>
      </c>
      <c r="I106" s="15">
        <v>155</v>
      </c>
      <c r="J106" s="15">
        <v>60</v>
      </c>
      <c r="K106" s="15">
        <v>40</v>
      </c>
      <c r="L106" s="16">
        <f t="shared" si="3"/>
        <v>1270</v>
      </c>
    </row>
    <row r="107" spans="1:12" s="16" customFormat="1" x14ac:dyDescent="0.25">
      <c r="A107" s="14" t="s">
        <v>115</v>
      </c>
      <c r="B107" s="15">
        <v>25</v>
      </c>
      <c r="C107" s="15">
        <v>65</v>
      </c>
      <c r="D107" s="15">
        <v>120</v>
      </c>
      <c r="E107" s="15">
        <v>170</v>
      </c>
      <c r="F107" s="15">
        <v>175</v>
      </c>
      <c r="G107" s="15">
        <v>235</v>
      </c>
      <c r="H107" s="15">
        <v>210</v>
      </c>
      <c r="I107" s="15">
        <v>170</v>
      </c>
      <c r="J107" s="15">
        <v>100</v>
      </c>
      <c r="K107" s="15">
        <v>30</v>
      </c>
      <c r="L107" s="16">
        <f t="shared" si="3"/>
        <v>1300</v>
      </c>
    </row>
    <row r="108" spans="1:12" s="16" customFormat="1" x14ac:dyDescent="0.25">
      <c r="A108" s="14" t="s">
        <v>58</v>
      </c>
      <c r="B108" s="15">
        <v>70</v>
      </c>
      <c r="C108" s="15">
        <v>190</v>
      </c>
      <c r="D108" s="15">
        <v>210</v>
      </c>
      <c r="E108" s="15">
        <v>215</v>
      </c>
      <c r="F108" s="15">
        <v>180</v>
      </c>
      <c r="G108" s="15">
        <v>125</v>
      </c>
      <c r="H108" s="15">
        <v>120</v>
      </c>
      <c r="I108" s="15">
        <v>100</v>
      </c>
      <c r="J108" s="15">
        <v>65</v>
      </c>
      <c r="K108" s="15">
        <v>35</v>
      </c>
      <c r="L108" s="16">
        <f t="shared" si="3"/>
        <v>1310</v>
      </c>
    </row>
    <row r="109" spans="1:12" s="16" customFormat="1" x14ac:dyDescent="0.25">
      <c r="A109" s="14" t="s">
        <v>83</v>
      </c>
      <c r="B109" s="15">
        <v>20</v>
      </c>
      <c r="C109" s="15">
        <v>105</v>
      </c>
      <c r="D109" s="15">
        <v>130</v>
      </c>
      <c r="E109" s="15">
        <v>195</v>
      </c>
      <c r="F109" s="15">
        <v>195</v>
      </c>
      <c r="G109" s="15">
        <v>225</v>
      </c>
      <c r="H109" s="15">
        <v>195</v>
      </c>
      <c r="I109" s="15">
        <v>180</v>
      </c>
      <c r="J109" s="15">
        <v>95</v>
      </c>
      <c r="K109" s="15">
        <v>40</v>
      </c>
      <c r="L109" s="16">
        <f t="shared" si="3"/>
        <v>1380</v>
      </c>
    </row>
    <row r="110" spans="1:12" s="16" customFormat="1" x14ac:dyDescent="0.25">
      <c r="A110" s="14" t="s">
        <v>50</v>
      </c>
      <c r="B110" s="15">
        <v>25</v>
      </c>
      <c r="C110" s="15">
        <v>75</v>
      </c>
      <c r="D110" s="15">
        <v>155</v>
      </c>
      <c r="E110" s="15">
        <v>180</v>
      </c>
      <c r="F110" s="15">
        <v>185</v>
      </c>
      <c r="G110" s="15">
        <v>215</v>
      </c>
      <c r="H110" s="15">
        <v>240</v>
      </c>
      <c r="I110" s="15">
        <v>170</v>
      </c>
      <c r="J110" s="15">
        <v>110</v>
      </c>
      <c r="K110" s="15">
        <v>55</v>
      </c>
      <c r="L110" s="16">
        <f t="shared" si="3"/>
        <v>1410</v>
      </c>
    </row>
    <row r="111" spans="1:12" s="16" customFormat="1" x14ac:dyDescent="0.25">
      <c r="A111" s="14" t="s">
        <v>51</v>
      </c>
      <c r="B111" s="15">
        <v>10</v>
      </c>
      <c r="C111" s="15">
        <v>130</v>
      </c>
      <c r="D111" s="15">
        <v>215</v>
      </c>
      <c r="E111" s="15">
        <v>210</v>
      </c>
      <c r="F111" s="15">
        <v>185</v>
      </c>
      <c r="G111" s="15">
        <v>205</v>
      </c>
      <c r="H111" s="15">
        <v>200</v>
      </c>
      <c r="I111" s="15">
        <v>150</v>
      </c>
      <c r="J111" s="15">
        <v>80</v>
      </c>
      <c r="K111" s="15">
        <v>25</v>
      </c>
      <c r="L111" s="16">
        <f t="shared" si="3"/>
        <v>1410</v>
      </c>
    </row>
    <row r="112" spans="1:12" s="16" customFormat="1" x14ac:dyDescent="0.25">
      <c r="A112" s="14" t="s">
        <v>8</v>
      </c>
      <c r="B112" s="15">
        <v>25</v>
      </c>
      <c r="C112" s="15">
        <v>120</v>
      </c>
      <c r="D112" s="15">
        <v>195</v>
      </c>
      <c r="E112" s="15">
        <v>225</v>
      </c>
      <c r="F112" s="15">
        <v>205</v>
      </c>
      <c r="G112" s="15">
        <v>200</v>
      </c>
      <c r="H112" s="15">
        <v>180</v>
      </c>
      <c r="I112" s="15">
        <v>135</v>
      </c>
      <c r="J112" s="15">
        <v>80</v>
      </c>
      <c r="K112" s="15">
        <v>50</v>
      </c>
      <c r="L112" s="16">
        <f t="shared" si="3"/>
        <v>1415</v>
      </c>
    </row>
    <row r="113" spans="1:12" s="16" customFormat="1" x14ac:dyDescent="0.25">
      <c r="A113" s="14" t="s">
        <v>112</v>
      </c>
      <c r="B113" s="15">
        <v>20</v>
      </c>
      <c r="C113" s="15">
        <v>110</v>
      </c>
      <c r="D113" s="15">
        <v>175</v>
      </c>
      <c r="E113" s="15">
        <v>180</v>
      </c>
      <c r="F113" s="15">
        <v>150</v>
      </c>
      <c r="G113" s="15">
        <v>210</v>
      </c>
      <c r="H113" s="15">
        <v>195</v>
      </c>
      <c r="I113" s="15">
        <v>185</v>
      </c>
      <c r="J113" s="15">
        <v>115</v>
      </c>
      <c r="K113" s="15">
        <v>80</v>
      </c>
      <c r="L113" s="16">
        <f t="shared" si="3"/>
        <v>1420</v>
      </c>
    </row>
    <row r="114" spans="1:12" s="16" customFormat="1" x14ac:dyDescent="0.25">
      <c r="A114" s="14" t="s">
        <v>107</v>
      </c>
      <c r="B114" s="15">
        <v>20</v>
      </c>
      <c r="C114" s="15">
        <v>100</v>
      </c>
      <c r="D114" s="15">
        <v>180</v>
      </c>
      <c r="E114" s="15">
        <v>200</v>
      </c>
      <c r="F114" s="15">
        <v>220</v>
      </c>
      <c r="G114" s="15">
        <v>235</v>
      </c>
      <c r="H114" s="15">
        <v>235</v>
      </c>
      <c r="I114" s="15">
        <v>150</v>
      </c>
      <c r="J114" s="15">
        <v>70</v>
      </c>
      <c r="K114" s="15">
        <v>15</v>
      </c>
      <c r="L114" s="16">
        <f t="shared" si="3"/>
        <v>1425</v>
      </c>
    </row>
    <row r="115" spans="1:12" s="16" customFormat="1" x14ac:dyDescent="0.25">
      <c r="A115" s="14" t="s">
        <v>16</v>
      </c>
      <c r="B115" s="15">
        <v>35</v>
      </c>
      <c r="C115" s="15">
        <v>200</v>
      </c>
      <c r="D115" s="15">
        <v>255</v>
      </c>
      <c r="E115" s="15">
        <v>235</v>
      </c>
      <c r="F115" s="15">
        <v>185</v>
      </c>
      <c r="G115" s="15">
        <v>155</v>
      </c>
      <c r="H115" s="15">
        <v>160</v>
      </c>
      <c r="I115" s="15">
        <v>105</v>
      </c>
      <c r="J115" s="15">
        <v>60</v>
      </c>
      <c r="K115" s="15">
        <v>45</v>
      </c>
      <c r="L115" s="16">
        <f t="shared" si="3"/>
        <v>1435</v>
      </c>
    </row>
    <row r="116" spans="1:12" s="16" customFormat="1" x14ac:dyDescent="0.25">
      <c r="A116" s="14" t="s">
        <v>78</v>
      </c>
      <c r="B116" s="15">
        <v>130</v>
      </c>
      <c r="C116" s="15">
        <v>205</v>
      </c>
      <c r="D116" s="15">
        <v>230</v>
      </c>
      <c r="E116" s="15">
        <v>225</v>
      </c>
      <c r="F116" s="15">
        <v>210</v>
      </c>
      <c r="G116" s="15">
        <v>150</v>
      </c>
      <c r="H116" s="15">
        <v>140</v>
      </c>
      <c r="I116" s="15">
        <v>100</v>
      </c>
      <c r="J116" s="15">
        <v>45</v>
      </c>
      <c r="K116" s="15">
        <v>30</v>
      </c>
      <c r="L116" s="16">
        <f t="shared" si="3"/>
        <v>1465</v>
      </c>
    </row>
    <row r="117" spans="1:12" s="16" customFormat="1" x14ac:dyDescent="0.25">
      <c r="A117" s="14" t="s">
        <v>49</v>
      </c>
      <c r="B117" s="15">
        <v>25</v>
      </c>
      <c r="C117" s="15">
        <v>110</v>
      </c>
      <c r="D117" s="15">
        <v>200</v>
      </c>
      <c r="E117" s="15">
        <v>205</v>
      </c>
      <c r="F117" s="15">
        <v>185</v>
      </c>
      <c r="G117" s="15">
        <v>215</v>
      </c>
      <c r="H117" s="15">
        <v>245</v>
      </c>
      <c r="I117" s="15">
        <v>150</v>
      </c>
      <c r="J117" s="15">
        <v>95</v>
      </c>
      <c r="K117" s="15">
        <v>45</v>
      </c>
      <c r="L117" s="16">
        <f t="shared" si="3"/>
        <v>1475</v>
      </c>
    </row>
    <row r="118" spans="1:12" s="16" customFormat="1" x14ac:dyDescent="0.25">
      <c r="A118" s="14" t="s">
        <v>151</v>
      </c>
      <c r="B118" s="15">
        <v>15</v>
      </c>
      <c r="C118" s="15">
        <v>135</v>
      </c>
      <c r="D118" s="15">
        <v>245</v>
      </c>
      <c r="E118" s="15">
        <v>270</v>
      </c>
      <c r="F118" s="15">
        <v>230</v>
      </c>
      <c r="G118" s="15">
        <v>185</v>
      </c>
      <c r="H118" s="15">
        <v>160</v>
      </c>
      <c r="I118" s="15">
        <v>125</v>
      </c>
      <c r="J118" s="15">
        <v>65</v>
      </c>
      <c r="K118" s="15">
        <v>55</v>
      </c>
      <c r="L118" s="16">
        <f t="shared" si="3"/>
        <v>1485</v>
      </c>
    </row>
    <row r="119" spans="1:12" s="16" customFormat="1" x14ac:dyDescent="0.25">
      <c r="A119" s="14" t="s">
        <v>39</v>
      </c>
      <c r="B119" s="15">
        <v>25</v>
      </c>
      <c r="C119" s="15">
        <v>85</v>
      </c>
      <c r="D119" s="15">
        <v>150</v>
      </c>
      <c r="E119" s="15">
        <v>195</v>
      </c>
      <c r="F119" s="15">
        <v>215</v>
      </c>
      <c r="G119" s="15">
        <v>245</v>
      </c>
      <c r="H119" s="15">
        <v>275</v>
      </c>
      <c r="I119" s="15">
        <v>205</v>
      </c>
      <c r="J119" s="15">
        <v>75</v>
      </c>
      <c r="K119" s="15">
        <v>25</v>
      </c>
      <c r="L119" s="16">
        <f t="shared" si="3"/>
        <v>1495</v>
      </c>
    </row>
    <row r="120" spans="1:12" s="16" customFormat="1" x14ac:dyDescent="0.25">
      <c r="A120" s="14" t="s">
        <v>89</v>
      </c>
      <c r="B120" s="15">
        <v>65</v>
      </c>
      <c r="C120" s="15">
        <v>125</v>
      </c>
      <c r="D120" s="15">
        <v>190</v>
      </c>
      <c r="E120" s="15">
        <v>225</v>
      </c>
      <c r="F120" s="15">
        <v>175</v>
      </c>
      <c r="G120" s="15">
        <v>235</v>
      </c>
      <c r="H120" s="15">
        <v>225</v>
      </c>
      <c r="I120" s="15">
        <v>185</v>
      </c>
      <c r="J120" s="15">
        <v>85</v>
      </c>
      <c r="K120" s="15">
        <v>35</v>
      </c>
      <c r="L120" s="16">
        <f t="shared" si="3"/>
        <v>1545</v>
      </c>
    </row>
    <row r="121" spans="1:12" s="16" customFormat="1" x14ac:dyDescent="0.25">
      <c r="A121" s="14" t="s">
        <v>153</v>
      </c>
      <c r="B121" s="15">
        <v>30</v>
      </c>
      <c r="C121" s="15">
        <v>190</v>
      </c>
      <c r="D121" s="15">
        <v>240</v>
      </c>
      <c r="E121" s="15">
        <v>270</v>
      </c>
      <c r="F121" s="15">
        <v>230</v>
      </c>
      <c r="G121" s="15">
        <v>190</v>
      </c>
      <c r="H121" s="15">
        <v>175</v>
      </c>
      <c r="I121" s="15">
        <v>150</v>
      </c>
      <c r="J121" s="15">
        <v>75</v>
      </c>
      <c r="K121" s="15">
        <v>45</v>
      </c>
      <c r="L121" s="16">
        <f t="shared" si="3"/>
        <v>1595</v>
      </c>
    </row>
    <row r="122" spans="1:12" s="16" customFormat="1" x14ac:dyDescent="0.25">
      <c r="A122" s="14" t="s">
        <v>100</v>
      </c>
      <c r="B122" s="15">
        <v>40</v>
      </c>
      <c r="C122" s="15">
        <v>195</v>
      </c>
      <c r="D122" s="15">
        <v>245</v>
      </c>
      <c r="E122" s="15">
        <v>235</v>
      </c>
      <c r="F122" s="15">
        <v>190</v>
      </c>
      <c r="G122" s="15">
        <v>200</v>
      </c>
      <c r="H122" s="15">
        <v>185</v>
      </c>
      <c r="I122" s="15">
        <v>150</v>
      </c>
      <c r="J122" s="15">
        <v>110</v>
      </c>
      <c r="K122" s="15">
        <v>50</v>
      </c>
      <c r="L122" s="16">
        <f t="shared" si="3"/>
        <v>1600</v>
      </c>
    </row>
    <row r="123" spans="1:12" s="16" customFormat="1" x14ac:dyDescent="0.25">
      <c r="A123" s="14" t="s">
        <v>166</v>
      </c>
      <c r="B123" s="15">
        <v>25</v>
      </c>
      <c r="C123" s="15">
        <v>80</v>
      </c>
      <c r="D123" s="15">
        <v>150</v>
      </c>
      <c r="E123" s="15">
        <v>180</v>
      </c>
      <c r="F123" s="15">
        <v>205</v>
      </c>
      <c r="G123" s="15">
        <v>250</v>
      </c>
      <c r="H123" s="15">
        <v>265</v>
      </c>
      <c r="I123" s="15">
        <v>195</v>
      </c>
      <c r="J123" s="15">
        <v>145</v>
      </c>
      <c r="K123" s="15">
        <v>115</v>
      </c>
      <c r="L123" s="16">
        <f t="shared" si="3"/>
        <v>1610</v>
      </c>
    </row>
    <row r="124" spans="1:12" s="16" customFormat="1" x14ac:dyDescent="0.25">
      <c r="A124" s="14" t="s">
        <v>52</v>
      </c>
      <c r="B124" s="15">
        <v>20</v>
      </c>
      <c r="C124" s="15">
        <v>180</v>
      </c>
      <c r="D124" s="15">
        <v>310</v>
      </c>
      <c r="E124" s="15">
        <v>270</v>
      </c>
      <c r="F124" s="15">
        <v>240</v>
      </c>
      <c r="G124" s="15">
        <v>190</v>
      </c>
      <c r="H124" s="15">
        <v>170</v>
      </c>
      <c r="I124" s="15">
        <v>130</v>
      </c>
      <c r="J124" s="15">
        <v>75</v>
      </c>
      <c r="K124" s="15">
        <v>60</v>
      </c>
      <c r="L124" s="16">
        <f t="shared" si="3"/>
        <v>1645</v>
      </c>
    </row>
    <row r="125" spans="1:12" s="16" customFormat="1" x14ac:dyDescent="0.25">
      <c r="A125" s="14" t="s">
        <v>148</v>
      </c>
      <c r="B125" s="15">
        <v>40</v>
      </c>
      <c r="C125" s="15">
        <v>250</v>
      </c>
      <c r="D125" s="15">
        <v>295</v>
      </c>
      <c r="E125" s="15">
        <v>245</v>
      </c>
      <c r="F125" s="15">
        <v>215</v>
      </c>
      <c r="G125" s="15">
        <v>210</v>
      </c>
      <c r="H125" s="15">
        <v>145</v>
      </c>
      <c r="I125" s="15">
        <v>140</v>
      </c>
      <c r="J125" s="15">
        <v>85</v>
      </c>
      <c r="K125" s="15">
        <v>35</v>
      </c>
      <c r="L125" s="16">
        <f t="shared" si="3"/>
        <v>1660</v>
      </c>
    </row>
    <row r="126" spans="1:12" s="16" customFormat="1" x14ac:dyDescent="0.25">
      <c r="A126" s="14" t="s">
        <v>28</v>
      </c>
      <c r="B126" s="15">
        <v>15</v>
      </c>
      <c r="C126" s="15">
        <v>90</v>
      </c>
      <c r="D126" s="15">
        <v>170</v>
      </c>
      <c r="E126" s="15">
        <v>210</v>
      </c>
      <c r="F126" s="15">
        <v>240</v>
      </c>
      <c r="G126" s="15">
        <v>245</v>
      </c>
      <c r="H126" s="15">
        <v>255</v>
      </c>
      <c r="I126" s="15">
        <v>225</v>
      </c>
      <c r="J126" s="15">
        <v>135</v>
      </c>
      <c r="K126" s="15">
        <v>80</v>
      </c>
      <c r="L126" s="16">
        <f t="shared" si="3"/>
        <v>1665</v>
      </c>
    </row>
    <row r="127" spans="1:12" s="16" customFormat="1" x14ac:dyDescent="0.25">
      <c r="A127" s="14" t="s">
        <v>86</v>
      </c>
      <c r="B127" s="15">
        <v>50</v>
      </c>
      <c r="C127" s="15">
        <v>180</v>
      </c>
      <c r="D127" s="15">
        <v>275</v>
      </c>
      <c r="E127" s="15">
        <v>250</v>
      </c>
      <c r="F127" s="15">
        <v>220</v>
      </c>
      <c r="G127" s="15">
        <v>260</v>
      </c>
      <c r="H127" s="15">
        <v>180</v>
      </c>
      <c r="I127" s="15">
        <v>145</v>
      </c>
      <c r="J127" s="15">
        <v>75</v>
      </c>
      <c r="K127" s="15">
        <v>35</v>
      </c>
      <c r="L127" s="16">
        <f t="shared" si="3"/>
        <v>1670</v>
      </c>
    </row>
    <row r="128" spans="1:12" s="16" customFormat="1" x14ac:dyDescent="0.25">
      <c r="A128" s="14" t="s">
        <v>116</v>
      </c>
      <c r="B128" s="15">
        <v>40</v>
      </c>
      <c r="C128" s="15">
        <v>120</v>
      </c>
      <c r="D128" s="15">
        <v>215</v>
      </c>
      <c r="E128" s="15">
        <v>240</v>
      </c>
      <c r="F128" s="15">
        <v>220</v>
      </c>
      <c r="G128" s="15">
        <v>220</v>
      </c>
      <c r="H128" s="15">
        <v>220</v>
      </c>
      <c r="I128" s="15">
        <v>210</v>
      </c>
      <c r="J128" s="15">
        <v>120</v>
      </c>
      <c r="K128" s="15">
        <v>80</v>
      </c>
      <c r="L128" s="16">
        <f t="shared" si="3"/>
        <v>1685</v>
      </c>
    </row>
    <row r="129" spans="1:12" s="16" customFormat="1" x14ac:dyDescent="0.25">
      <c r="A129" s="14" t="s">
        <v>98</v>
      </c>
      <c r="B129" s="15">
        <v>155</v>
      </c>
      <c r="C129" s="15">
        <v>325</v>
      </c>
      <c r="D129" s="15">
        <v>310</v>
      </c>
      <c r="E129" s="15">
        <v>235</v>
      </c>
      <c r="F129" s="15">
        <v>170</v>
      </c>
      <c r="G129" s="15">
        <v>155</v>
      </c>
      <c r="H129" s="15">
        <v>125</v>
      </c>
      <c r="I129" s="15">
        <v>90</v>
      </c>
      <c r="J129" s="15">
        <v>70</v>
      </c>
      <c r="K129" s="15">
        <v>80</v>
      </c>
      <c r="L129" s="16">
        <f t="shared" si="3"/>
        <v>1715</v>
      </c>
    </row>
    <row r="130" spans="1:12" s="16" customFormat="1" x14ac:dyDescent="0.25">
      <c r="A130" s="14" t="s">
        <v>160</v>
      </c>
      <c r="B130" s="15">
        <v>50</v>
      </c>
      <c r="C130" s="15">
        <v>135</v>
      </c>
      <c r="D130" s="15">
        <v>175</v>
      </c>
      <c r="E130" s="15">
        <v>220</v>
      </c>
      <c r="F130" s="15">
        <v>235</v>
      </c>
      <c r="G130" s="15">
        <v>270</v>
      </c>
      <c r="H130" s="15">
        <v>260</v>
      </c>
      <c r="I130" s="15">
        <v>215</v>
      </c>
      <c r="J130" s="15">
        <v>110</v>
      </c>
      <c r="K130" s="15">
        <v>50</v>
      </c>
      <c r="L130" s="16">
        <f t="shared" ref="L130:L161" si="4">SUM(B130:K130)</f>
        <v>1720</v>
      </c>
    </row>
    <row r="131" spans="1:12" s="16" customFormat="1" x14ac:dyDescent="0.25">
      <c r="A131" s="14" t="s">
        <v>163</v>
      </c>
      <c r="B131" s="15">
        <v>30</v>
      </c>
      <c r="C131" s="15">
        <v>110</v>
      </c>
      <c r="D131" s="15">
        <v>215</v>
      </c>
      <c r="E131" s="15">
        <v>230</v>
      </c>
      <c r="F131" s="15">
        <v>245</v>
      </c>
      <c r="G131" s="15">
        <v>275</v>
      </c>
      <c r="H131" s="15">
        <v>270</v>
      </c>
      <c r="I131" s="15">
        <v>215</v>
      </c>
      <c r="J131" s="15">
        <v>140</v>
      </c>
      <c r="K131" s="15">
        <v>50</v>
      </c>
      <c r="L131" s="16">
        <f t="shared" si="4"/>
        <v>1780</v>
      </c>
    </row>
    <row r="132" spans="1:12" s="16" customFormat="1" x14ac:dyDescent="0.25">
      <c r="A132" s="14" t="s">
        <v>18</v>
      </c>
      <c r="B132" s="15">
        <v>35</v>
      </c>
      <c r="C132" s="15">
        <v>245</v>
      </c>
      <c r="D132" s="15">
        <v>320</v>
      </c>
      <c r="E132" s="15">
        <v>325</v>
      </c>
      <c r="F132" s="15">
        <v>250</v>
      </c>
      <c r="G132" s="15">
        <v>215</v>
      </c>
      <c r="H132" s="15">
        <v>205</v>
      </c>
      <c r="I132" s="15">
        <v>120</v>
      </c>
      <c r="J132" s="15">
        <v>65</v>
      </c>
      <c r="K132" s="15">
        <v>15</v>
      </c>
      <c r="L132" s="16">
        <f t="shared" si="4"/>
        <v>1795</v>
      </c>
    </row>
    <row r="133" spans="1:12" s="16" customFormat="1" x14ac:dyDescent="0.25">
      <c r="A133" s="14" t="s">
        <v>120</v>
      </c>
      <c r="B133" s="15">
        <v>30</v>
      </c>
      <c r="C133" s="15">
        <v>175</v>
      </c>
      <c r="D133" s="15">
        <v>290</v>
      </c>
      <c r="E133" s="15">
        <v>270</v>
      </c>
      <c r="F133" s="15">
        <v>265</v>
      </c>
      <c r="G133" s="15">
        <v>190</v>
      </c>
      <c r="H133" s="15">
        <v>205</v>
      </c>
      <c r="I133" s="15">
        <v>160</v>
      </c>
      <c r="J133" s="15">
        <v>110</v>
      </c>
      <c r="K133" s="15">
        <v>100</v>
      </c>
      <c r="L133" s="16">
        <f t="shared" si="4"/>
        <v>1795</v>
      </c>
    </row>
    <row r="134" spans="1:12" s="16" customFormat="1" x14ac:dyDescent="0.25">
      <c r="A134" s="14" t="s">
        <v>172</v>
      </c>
      <c r="B134" s="15">
        <v>15</v>
      </c>
      <c r="C134" s="15">
        <v>230</v>
      </c>
      <c r="D134" s="15">
        <v>310</v>
      </c>
      <c r="E134" s="15">
        <v>320</v>
      </c>
      <c r="F134" s="15">
        <v>235</v>
      </c>
      <c r="G134" s="15">
        <v>245</v>
      </c>
      <c r="H134" s="15">
        <v>220</v>
      </c>
      <c r="I134" s="15">
        <v>165</v>
      </c>
      <c r="J134" s="15">
        <v>70</v>
      </c>
      <c r="K134" s="15">
        <v>50</v>
      </c>
      <c r="L134" s="16">
        <f t="shared" si="4"/>
        <v>1860</v>
      </c>
    </row>
    <row r="135" spans="1:12" s="16" customFormat="1" x14ac:dyDescent="0.25">
      <c r="A135" s="14" t="s">
        <v>72</v>
      </c>
      <c r="B135" s="15">
        <v>60</v>
      </c>
      <c r="C135" s="15">
        <v>150</v>
      </c>
      <c r="D135" s="15">
        <v>195</v>
      </c>
      <c r="E135" s="15">
        <v>225</v>
      </c>
      <c r="F135" s="15">
        <v>210</v>
      </c>
      <c r="G135" s="15">
        <v>250</v>
      </c>
      <c r="H135" s="15">
        <v>265</v>
      </c>
      <c r="I135" s="15">
        <v>265</v>
      </c>
      <c r="J135" s="15">
        <v>195</v>
      </c>
      <c r="K135" s="15">
        <v>110</v>
      </c>
      <c r="L135" s="16">
        <f t="shared" si="4"/>
        <v>1925</v>
      </c>
    </row>
    <row r="136" spans="1:12" s="16" customFormat="1" x14ac:dyDescent="0.25">
      <c r="A136" s="14" t="s">
        <v>20</v>
      </c>
      <c r="B136" s="15">
        <v>50</v>
      </c>
      <c r="C136" s="15">
        <v>195</v>
      </c>
      <c r="D136" s="15">
        <v>240</v>
      </c>
      <c r="E136" s="15">
        <v>260</v>
      </c>
      <c r="F136" s="15">
        <v>255</v>
      </c>
      <c r="G136" s="15">
        <v>275</v>
      </c>
      <c r="H136" s="15">
        <v>245</v>
      </c>
      <c r="I136" s="15">
        <v>205</v>
      </c>
      <c r="J136" s="15">
        <v>130</v>
      </c>
      <c r="K136" s="15">
        <v>75</v>
      </c>
      <c r="L136" s="16">
        <f t="shared" si="4"/>
        <v>1930</v>
      </c>
    </row>
    <row r="137" spans="1:12" s="16" customFormat="1" x14ac:dyDescent="0.25">
      <c r="A137" s="14" t="s">
        <v>152</v>
      </c>
      <c r="B137" s="15">
        <v>100</v>
      </c>
      <c r="C137" s="15">
        <v>295</v>
      </c>
      <c r="D137" s="15">
        <v>360</v>
      </c>
      <c r="E137" s="15">
        <v>290</v>
      </c>
      <c r="F137" s="15">
        <v>260</v>
      </c>
      <c r="G137" s="15">
        <v>215</v>
      </c>
      <c r="H137" s="15">
        <v>195</v>
      </c>
      <c r="I137" s="15">
        <v>140</v>
      </c>
      <c r="J137" s="15">
        <v>85</v>
      </c>
      <c r="K137" s="15">
        <v>70</v>
      </c>
      <c r="L137" s="16">
        <f t="shared" si="4"/>
        <v>2010</v>
      </c>
    </row>
    <row r="138" spans="1:12" s="25" customFormat="1" x14ac:dyDescent="0.25">
      <c r="A138" s="23" t="s">
        <v>140</v>
      </c>
      <c r="B138" s="24">
        <v>15</v>
      </c>
      <c r="C138" s="24">
        <v>125</v>
      </c>
      <c r="D138" s="24">
        <v>205</v>
      </c>
      <c r="E138" s="24">
        <v>295</v>
      </c>
      <c r="F138" s="24">
        <v>260</v>
      </c>
      <c r="G138" s="24">
        <v>335</v>
      </c>
      <c r="H138" s="24">
        <v>325</v>
      </c>
      <c r="I138" s="24">
        <v>255</v>
      </c>
      <c r="J138" s="24">
        <v>155</v>
      </c>
      <c r="K138" s="24">
        <v>55</v>
      </c>
      <c r="L138" s="25">
        <f t="shared" si="4"/>
        <v>2025</v>
      </c>
    </row>
    <row r="139" spans="1:12" s="25" customFormat="1" x14ac:dyDescent="0.25">
      <c r="A139" s="23" t="s">
        <v>53</v>
      </c>
      <c r="B139" s="24">
        <v>150</v>
      </c>
      <c r="C139" s="24">
        <v>240</v>
      </c>
      <c r="D139" s="24">
        <v>290</v>
      </c>
      <c r="E139" s="24">
        <v>300</v>
      </c>
      <c r="F139" s="24">
        <v>220</v>
      </c>
      <c r="G139" s="24">
        <v>255</v>
      </c>
      <c r="H139" s="24">
        <v>230</v>
      </c>
      <c r="I139" s="24">
        <v>165</v>
      </c>
      <c r="J139" s="24">
        <v>125</v>
      </c>
      <c r="K139" s="24">
        <v>55</v>
      </c>
      <c r="L139" s="25">
        <f t="shared" si="4"/>
        <v>2030</v>
      </c>
    </row>
    <row r="140" spans="1:12" s="25" customFormat="1" x14ac:dyDescent="0.25">
      <c r="A140" s="23" t="s">
        <v>110</v>
      </c>
      <c r="B140" s="24">
        <v>65</v>
      </c>
      <c r="C140" s="24">
        <v>170</v>
      </c>
      <c r="D140" s="24">
        <v>275</v>
      </c>
      <c r="E140" s="24">
        <v>285</v>
      </c>
      <c r="F140" s="24">
        <v>270</v>
      </c>
      <c r="G140" s="24">
        <v>295</v>
      </c>
      <c r="H140" s="24">
        <v>305</v>
      </c>
      <c r="I140" s="24">
        <v>230</v>
      </c>
      <c r="J140" s="24">
        <v>105</v>
      </c>
      <c r="K140" s="24">
        <v>50</v>
      </c>
      <c r="L140" s="25">
        <f t="shared" si="4"/>
        <v>2050</v>
      </c>
    </row>
    <row r="141" spans="1:12" s="25" customFormat="1" x14ac:dyDescent="0.25">
      <c r="A141" s="23" t="s">
        <v>42</v>
      </c>
      <c r="B141" s="24">
        <v>50</v>
      </c>
      <c r="C141" s="24">
        <v>245</v>
      </c>
      <c r="D141" s="24">
        <v>300</v>
      </c>
      <c r="E141" s="24">
        <v>275</v>
      </c>
      <c r="F141" s="24">
        <v>240</v>
      </c>
      <c r="G141" s="24">
        <v>250</v>
      </c>
      <c r="H141" s="24">
        <v>250</v>
      </c>
      <c r="I141" s="24">
        <v>170</v>
      </c>
      <c r="J141" s="24">
        <v>150</v>
      </c>
      <c r="K141" s="24">
        <v>170</v>
      </c>
      <c r="L141" s="25">
        <f t="shared" si="4"/>
        <v>2100</v>
      </c>
    </row>
    <row r="142" spans="1:12" s="25" customFormat="1" x14ac:dyDescent="0.25">
      <c r="A142" s="23" t="s">
        <v>81</v>
      </c>
      <c r="B142" s="24">
        <v>265</v>
      </c>
      <c r="C142" s="24">
        <v>295</v>
      </c>
      <c r="D142" s="24">
        <v>360</v>
      </c>
      <c r="E142" s="24">
        <v>285</v>
      </c>
      <c r="F142" s="24">
        <v>190</v>
      </c>
      <c r="G142" s="24">
        <v>210</v>
      </c>
      <c r="H142" s="24">
        <v>195</v>
      </c>
      <c r="I142" s="24">
        <v>145</v>
      </c>
      <c r="J142" s="24">
        <v>90</v>
      </c>
      <c r="K142" s="24">
        <v>75</v>
      </c>
      <c r="L142" s="25">
        <f t="shared" si="4"/>
        <v>2110</v>
      </c>
    </row>
    <row r="143" spans="1:12" s="25" customFormat="1" x14ac:dyDescent="0.25">
      <c r="A143" s="23" t="s">
        <v>93</v>
      </c>
      <c r="B143" s="24">
        <v>30</v>
      </c>
      <c r="C143" s="24">
        <v>155</v>
      </c>
      <c r="D143" s="24">
        <v>260</v>
      </c>
      <c r="E143" s="24">
        <v>345</v>
      </c>
      <c r="F143" s="24">
        <v>295</v>
      </c>
      <c r="G143" s="24">
        <v>360</v>
      </c>
      <c r="H143" s="24">
        <v>350</v>
      </c>
      <c r="I143" s="24">
        <v>245</v>
      </c>
      <c r="J143" s="24">
        <v>115</v>
      </c>
      <c r="K143" s="24">
        <v>75</v>
      </c>
      <c r="L143" s="25">
        <f t="shared" si="4"/>
        <v>2230</v>
      </c>
    </row>
    <row r="144" spans="1:12" s="25" customFormat="1" x14ac:dyDescent="0.25">
      <c r="A144" s="23" t="s">
        <v>59</v>
      </c>
      <c r="B144" s="24">
        <v>15</v>
      </c>
      <c r="C144" s="24">
        <v>235</v>
      </c>
      <c r="D144" s="24">
        <v>465</v>
      </c>
      <c r="E144" s="24">
        <v>470</v>
      </c>
      <c r="F144" s="24">
        <v>345</v>
      </c>
      <c r="G144" s="24">
        <v>275</v>
      </c>
      <c r="H144" s="24">
        <v>205</v>
      </c>
      <c r="I144" s="24">
        <v>140</v>
      </c>
      <c r="J144" s="24">
        <v>70</v>
      </c>
      <c r="K144" s="24">
        <v>35</v>
      </c>
      <c r="L144" s="25">
        <f t="shared" si="4"/>
        <v>2255</v>
      </c>
    </row>
    <row r="145" spans="1:12" s="25" customFormat="1" x14ac:dyDescent="0.25">
      <c r="A145" s="23" t="s">
        <v>45</v>
      </c>
      <c r="B145" s="24">
        <v>85</v>
      </c>
      <c r="C145" s="24">
        <v>230</v>
      </c>
      <c r="D145" s="24">
        <v>355</v>
      </c>
      <c r="E145" s="24">
        <v>380</v>
      </c>
      <c r="F145" s="24">
        <v>350</v>
      </c>
      <c r="G145" s="24">
        <v>345</v>
      </c>
      <c r="H145" s="24">
        <v>330</v>
      </c>
      <c r="I145" s="24">
        <v>250</v>
      </c>
      <c r="J145" s="24">
        <v>140</v>
      </c>
      <c r="K145" s="24">
        <v>70</v>
      </c>
      <c r="L145" s="25">
        <f t="shared" si="4"/>
        <v>2535</v>
      </c>
    </row>
    <row r="146" spans="1:12" s="25" customFormat="1" x14ac:dyDescent="0.25">
      <c r="A146" s="23" t="s">
        <v>101</v>
      </c>
      <c r="B146" s="24">
        <v>105</v>
      </c>
      <c r="C146" s="24">
        <v>195</v>
      </c>
      <c r="D146" s="24">
        <v>315</v>
      </c>
      <c r="E146" s="24">
        <v>335</v>
      </c>
      <c r="F146" s="24">
        <v>330</v>
      </c>
      <c r="G146" s="24">
        <v>350</v>
      </c>
      <c r="H146" s="24">
        <v>405</v>
      </c>
      <c r="I146" s="24">
        <v>285</v>
      </c>
      <c r="J146" s="24">
        <v>170</v>
      </c>
      <c r="K146" s="24">
        <v>70</v>
      </c>
      <c r="L146" s="25">
        <f t="shared" si="4"/>
        <v>2560</v>
      </c>
    </row>
    <row r="147" spans="1:12" s="25" customFormat="1" x14ac:dyDescent="0.25">
      <c r="A147" s="23" t="s">
        <v>143</v>
      </c>
      <c r="B147" s="24">
        <v>25</v>
      </c>
      <c r="C147" s="24">
        <v>320</v>
      </c>
      <c r="D147" s="24">
        <v>485</v>
      </c>
      <c r="E147" s="24">
        <v>455</v>
      </c>
      <c r="F147" s="24">
        <v>410</v>
      </c>
      <c r="G147" s="24">
        <v>355</v>
      </c>
      <c r="H147" s="24">
        <v>355</v>
      </c>
      <c r="I147" s="24">
        <v>265</v>
      </c>
      <c r="J147" s="24">
        <v>160</v>
      </c>
      <c r="K147" s="24">
        <v>60</v>
      </c>
      <c r="L147" s="25">
        <f t="shared" si="4"/>
        <v>2890</v>
      </c>
    </row>
    <row r="148" spans="1:12" s="25" customFormat="1" x14ac:dyDescent="0.25">
      <c r="A148" s="23" t="s">
        <v>162</v>
      </c>
      <c r="B148" s="24">
        <v>75</v>
      </c>
      <c r="C148" s="24">
        <v>405</v>
      </c>
      <c r="D148" s="24">
        <v>540</v>
      </c>
      <c r="E148" s="24">
        <v>425</v>
      </c>
      <c r="F148" s="24">
        <v>345</v>
      </c>
      <c r="G148" s="24">
        <v>310</v>
      </c>
      <c r="H148" s="24">
        <v>305</v>
      </c>
      <c r="I148" s="24">
        <v>235</v>
      </c>
      <c r="J148" s="24">
        <v>135</v>
      </c>
      <c r="K148" s="24">
        <v>135</v>
      </c>
      <c r="L148" s="25">
        <f t="shared" si="4"/>
        <v>2910</v>
      </c>
    </row>
    <row r="149" spans="1:12" s="25" customFormat="1" x14ac:dyDescent="0.25">
      <c r="A149" s="23" t="s">
        <v>91</v>
      </c>
      <c r="B149" s="24">
        <v>70</v>
      </c>
      <c r="C149" s="24">
        <v>385</v>
      </c>
      <c r="D149" s="24">
        <v>520</v>
      </c>
      <c r="E149" s="24">
        <v>495</v>
      </c>
      <c r="F149" s="24">
        <v>385</v>
      </c>
      <c r="G149" s="24">
        <v>330</v>
      </c>
      <c r="H149" s="24">
        <v>310</v>
      </c>
      <c r="I149" s="24">
        <v>235</v>
      </c>
      <c r="J149" s="24">
        <v>140</v>
      </c>
      <c r="K149" s="24">
        <v>75</v>
      </c>
      <c r="L149" s="25">
        <f t="shared" si="4"/>
        <v>2945</v>
      </c>
    </row>
    <row r="150" spans="1:12" s="25" customFormat="1" x14ac:dyDescent="0.25">
      <c r="A150" s="23" t="s">
        <v>104</v>
      </c>
      <c r="B150" s="24">
        <v>50</v>
      </c>
      <c r="C150" s="24">
        <v>345</v>
      </c>
      <c r="D150" s="24">
        <v>520</v>
      </c>
      <c r="E150" s="24">
        <v>510</v>
      </c>
      <c r="F150" s="24">
        <v>385</v>
      </c>
      <c r="G150" s="24">
        <v>355</v>
      </c>
      <c r="H150" s="24">
        <v>315</v>
      </c>
      <c r="I150" s="24">
        <v>245</v>
      </c>
      <c r="J150" s="24">
        <v>175</v>
      </c>
      <c r="K150" s="24">
        <v>80</v>
      </c>
      <c r="L150" s="25">
        <f t="shared" si="4"/>
        <v>2980</v>
      </c>
    </row>
    <row r="151" spans="1:12" s="25" customFormat="1" x14ac:dyDescent="0.25">
      <c r="A151" s="23" t="s">
        <v>118</v>
      </c>
      <c r="B151" s="24">
        <v>285</v>
      </c>
      <c r="C151" s="24">
        <v>565</v>
      </c>
      <c r="D151" s="24">
        <v>555</v>
      </c>
      <c r="E151" s="24">
        <v>460</v>
      </c>
      <c r="F151" s="24">
        <v>320</v>
      </c>
      <c r="G151" s="24">
        <v>270</v>
      </c>
      <c r="H151" s="24">
        <v>225</v>
      </c>
      <c r="I151" s="24">
        <v>190</v>
      </c>
      <c r="J151" s="24">
        <v>115</v>
      </c>
      <c r="K151" s="24">
        <v>110</v>
      </c>
      <c r="L151" s="25">
        <f t="shared" si="4"/>
        <v>3095</v>
      </c>
    </row>
    <row r="152" spans="1:12" s="25" customFormat="1" x14ac:dyDescent="0.25">
      <c r="A152" s="23" t="s">
        <v>30</v>
      </c>
      <c r="B152" s="24">
        <v>40</v>
      </c>
      <c r="C152" s="24">
        <v>475</v>
      </c>
      <c r="D152" s="24">
        <v>660</v>
      </c>
      <c r="E152" s="24">
        <v>535</v>
      </c>
      <c r="F152" s="24">
        <v>410</v>
      </c>
      <c r="G152" s="24">
        <v>345</v>
      </c>
      <c r="H152" s="24">
        <v>270</v>
      </c>
      <c r="I152" s="24">
        <v>215</v>
      </c>
      <c r="J152" s="24">
        <v>125</v>
      </c>
      <c r="K152" s="24">
        <v>45</v>
      </c>
      <c r="L152" s="25">
        <f t="shared" si="4"/>
        <v>3120</v>
      </c>
    </row>
    <row r="153" spans="1:12" s="25" customFormat="1" x14ac:dyDescent="0.25">
      <c r="A153" s="23" t="s">
        <v>141</v>
      </c>
      <c r="B153" s="24">
        <v>85</v>
      </c>
      <c r="C153" s="24">
        <v>460</v>
      </c>
      <c r="D153" s="24">
        <v>570</v>
      </c>
      <c r="E153" s="24">
        <v>565</v>
      </c>
      <c r="F153" s="24">
        <v>430</v>
      </c>
      <c r="G153" s="24">
        <v>410</v>
      </c>
      <c r="H153" s="24">
        <v>355</v>
      </c>
      <c r="I153" s="24">
        <v>240</v>
      </c>
      <c r="J153" s="24">
        <v>120</v>
      </c>
      <c r="K153" s="24">
        <v>50</v>
      </c>
      <c r="L153" s="25">
        <f t="shared" si="4"/>
        <v>3285</v>
      </c>
    </row>
    <row r="154" spans="1:12" s="25" customFormat="1" x14ac:dyDescent="0.25">
      <c r="A154" s="23" t="s">
        <v>109</v>
      </c>
      <c r="B154" s="24">
        <v>45</v>
      </c>
      <c r="C154" s="24">
        <v>405</v>
      </c>
      <c r="D154" s="24">
        <v>570</v>
      </c>
      <c r="E154" s="24">
        <v>490</v>
      </c>
      <c r="F154" s="24">
        <v>465</v>
      </c>
      <c r="G154" s="24">
        <v>430</v>
      </c>
      <c r="H154" s="24">
        <v>455</v>
      </c>
      <c r="I154" s="24">
        <v>285</v>
      </c>
      <c r="J154" s="24">
        <v>185</v>
      </c>
      <c r="K154" s="24">
        <v>55</v>
      </c>
      <c r="L154" s="25">
        <f t="shared" si="4"/>
        <v>3385</v>
      </c>
    </row>
    <row r="155" spans="1:12" s="25" customFormat="1" x14ac:dyDescent="0.25">
      <c r="A155" s="23" t="s">
        <v>84</v>
      </c>
      <c r="B155" s="24">
        <v>55</v>
      </c>
      <c r="C155" s="24">
        <v>370</v>
      </c>
      <c r="D155" s="24">
        <v>605</v>
      </c>
      <c r="E155" s="24">
        <v>600</v>
      </c>
      <c r="F155" s="24">
        <v>460</v>
      </c>
      <c r="G155" s="24">
        <v>455</v>
      </c>
      <c r="H155" s="24">
        <v>420</v>
      </c>
      <c r="I155" s="24">
        <v>275</v>
      </c>
      <c r="J155" s="24">
        <v>180</v>
      </c>
      <c r="K155" s="24">
        <v>85</v>
      </c>
      <c r="L155" s="25">
        <f t="shared" si="4"/>
        <v>3505</v>
      </c>
    </row>
    <row r="156" spans="1:12" s="25" customFormat="1" x14ac:dyDescent="0.25">
      <c r="A156" s="23" t="s">
        <v>37</v>
      </c>
      <c r="B156" s="24">
        <v>40</v>
      </c>
      <c r="C156" s="24">
        <v>345</v>
      </c>
      <c r="D156" s="24">
        <v>560</v>
      </c>
      <c r="E156" s="24">
        <v>525</v>
      </c>
      <c r="F156" s="24">
        <v>500</v>
      </c>
      <c r="G156" s="24">
        <v>475</v>
      </c>
      <c r="H156" s="24">
        <v>465</v>
      </c>
      <c r="I156" s="24">
        <v>310</v>
      </c>
      <c r="J156" s="24">
        <v>175</v>
      </c>
      <c r="K156" s="24">
        <v>120</v>
      </c>
      <c r="L156" s="25">
        <f t="shared" si="4"/>
        <v>3515</v>
      </c>
    </row>
    <row r="157" spans="1:12" s="25" customFormat="1" x14ac:dyDescent="0.25">
      <c r="A157" s="23" t="s">
        <v>21</v>
      </c>
      <c r="B157" s="24">
        <v>225</v>
      </c>
      <c r="C157" s="24">
        <v>520</v>
      </c>
      <c r="D157" s="24">
        <v>705</v>
      </c>
      <c r="E157" s="24">
        <v>625</v>
      </c>
      <c r="F157" s="24">
        <v>480</v>
      </c>
      <c r="G157" s="24">
        <v>435</v>
      </c>
      <c r="H157" s="24">
        <v>340</v>
      </c>
      <c r="I157" s="24">
        <v>280</v>
      </c>
      <c r="J157" s="24">
        <v>180</v>
      </c>
      <c r="K157" s="24">
        <v>85</v>
      </c>
      <c r="L157" s="25">
        <f t="shared" si="4"/>
        <v>3875</v>
      </c>
    </row>
    <row r="158" spans="1:12" s="25" customFormat="1" x14ac:dyDescent="0.25">
      <c r="A158" s="23" t="s">
        <v>64</v>
      </c>
      <c r="B158" s="24">
        <v>345</v>
      </c>
      <c r="C158" s="24">
        <v>600</v>
      </c>
      <c r="D158" s="24">
        <v>730</v>
      </c>
      <c r="E158" s="24">
        <v>595</v>
      </c>
      <c r="F158" s="24">
        <v>440</v>
      </c>
      <c r="G158" s="24">
        <v>390</v>
      </c>
      <c r="H158" s="24">
        <v>365</v>
      </c>
      <c r="I158" s="24">
        <v>270</v>
      </c>
      <c r="J158" s="24">
        <v>155</v>
      </c>
      <c r="K158" s="24">
        <v>85</v>
      </c>
      <c r="L158" s="25">
        <f t="shared" si="4"/>
        <v>3975</v>
      </c>
    </row>
    <row r="159" spans="1:12" s="25" customFormat="1" x14ac:dyDescent="0.25">
      <c r="A159" s="23" t="s">
        <v>76</v>
      </c>
      <c r="B159" s="24">
        <v>110</v>
      </c>
      <c r="C159" s="24">
        <v>845</v>
      </c>
      <c r="D159" s="26">
        <v>1095</v>
      </c>
      <c r="E159" s="24">
        <v>665</v>
      </c>
      <c r="F159" s="24">
        <v>400</v>
      </c>
      <c r="G159" s="24">
        <v>295</v>
      </c>
      <c r="H159" s="24">
        <v>300</v>
      </c>
      <c r="I159" s="24">
        <v>215</v>
      </c>
      <c r="J159" s="24">
        <v>170</v>
      </c>
      <c r="K159" s="24">
        <v>180</v>
      </c>
      <c r="L159" s="25">
        <f t="shared" si="4"/>
        <v>4275</v>
      </c>
    </row>
    <row r="160" spans="1:12" s="25" customFormat="1" x14ac:dyDescent="0.25">
      <c r="A160" s="23" t="s">
        <v>79</v>
      </c>
      <c r="B160" s="24">
        <v>220</v>
      </c>
      <c r="C160" s="24">
        <v>770</v>
      </c>
      <c r="D160" s="26">
        <v>1030</v>
      </c>
      <c r="E160" s="24">
        <v>825</v>
      </c>
      <c r="F160" s="24">
        <v>565</v>
      </c>
      <c r="G160" s="24">
        <v>455</v>
      </c>
      <c r="H160" s="24">
        <v>450</v>
      </c>
      <c r="I160" s="24">
        <v>300</v>
      </c>
      <c r="J160" s="24">
        <v>210</v>
      </c>
      <c r="K160" s="24">
        <v>140</v>
      </c>
      <c r="L160" s="25">
        <f t="shared" si="4"/>
        <v>4965</v>
      </c>
    </row>
    <row r="161" spans="1:13" s="25" customFormat="1" x14ac:dyDescent="0.25">
      <c r="A161" s="23" t="s">
        <v>111</v>
      </c>
      <c r="B161" s="24">
        <v>5</v>
      </c>
      <c r="C161" s="24">
        <v>85</v>
      </c>
      <c r="D161" s="24">
        <v>210</v>
      </c>
      <c r="E161" s="24">
        <v>415</v>
      </c>
      <c r="F161" s="24">
        <v>480</v>
      </c>
      <c r="G161" s="24">
        <v>715</v>
      </c>
      <c r="H161" s="24">
        <v>840</v>
      </c>
      <c r="I161" s="24">
        <v>865</v>
      </c>
      <c r="J161" s="24">
        <v>725</v>
      </c>
      <c r="K161" s="24">
        <v>660</v>
      </c>
      <c r="L161" s="25">
        <f t="shared" si="4"/>
        <v>5000</v>
      </c>
    </row>
    <row r="162" spans="1:13" s="25" customFormat="1" x14ac:dyDescent="0.25">
      <c r="A162" s="23" t="s">
        <v>102</v>
      </c>
      <c r="B162" s="24">
        <v>55</v>
      </c>
      <c r="C162" s="24">
        <v>635</v>
      </c>
      <c r="D162" s="24">
        <v>990</v>
      </c>
      <c r="E162" s="24">
        <v>840</v>
      </c>
      <c r="F162" s="24">
        <v>655</v>
      </c>
      <c r="G162" s="24">
        <v>580</v>
      </c>
      <c r="H162" s="24">
        <v>565</v>
      </c>
      <c r="I162" s="24">
        <v>430</v>
      </c>
      <c r="J162" s="24">
        <v>220</v>
      </c>
      <c r="K162" s="24">
        <v>150</v>
      </c>
      <c r="L162" s="25">
        <f t="shared" ref="L162:L193" si="5">SUM(B162:K162)</f>
        <v>5120</v>
      </c>
    </row>
    <row r="163" spans="1:13" s="25" customFormat="1" x14ac:dyDescent="0.25">
      <c r="A163" s="23" t="s">
        <v>34</v>
      </c>
      <c r="B163" s="24">
        <v>190</v>
      </c>
      <c r="C163" s="26">
        <v>1040</v>
      </c>
      <c r="D163" s="26">
        <v>1410</v>
      </c>
      <c r="E163" s="26">
        <v>1035</v>
      </c>
      <c r="F163" s="24">
        <v>690</v>
      </c>
      <c r="G163" s="24">
        <v>515</v>
      </c>
      <c r="H163" s="24">
        <v>490</v>
      </c>
      <c r="I163" s="24">
        <v>365</v>
      </c>
      <c r="J163" s="24">
        <v>275</v>
      </c>
      <c r="K163" s="24">
        <v>105</v>
      </c>
      <c r="L163" s="25">
        <f t="shared" si="5"/>
        <v>6115</v>
      </c>
    </row>
    <row r="164" spans="1:13" s="25" customFormat="1" x14ac:dyDescent="0.25">
      <c r="A164" s="23" t="s">
        <v>113</v>
      </c>
      <c r="B164" s="24">
        <v>155</v>
      </c>
      <c r="C164" s="26">
        <v>1055</v>
      </c>
      <c r="D164" s="26">
        <v>1540</v>
      </c>
      <c r="E164" s="26">
        <v>1130</v>
      </c>
      <c r="F164" s="24">
        <v>760</v>
      </c>
      <c r="G164" s="24">
        <v>650</v>
      </c>
      <c r="H164" s="24">
        <v>515</v>
      </c>
      <c r="I164" s="24">
        <v>435</v>
      </c>
      <c r="J164" s="24">
        <v>310</v>
      </c>
      <c r="K164" s="24">
        <v>75</v>
      </c>
      <c r="L164" s="25">
        <f t="shared" si="5"/>
        <v>6625</v>
      </c>
    </row>
    <row r="165" spans="1:13" s="25" customFormat="1" x14ac:dyDescent="0.25">
      <c r="A165" s="23" t="s">
        <v>57</v>
      </c>
      <c r="B165" s="24">
        <v>690</v>
      </c>
      <c r="C165" s="26">
        <v>1340</v>
      </c>
      <c r="D165" s="26">
        <v>1305</v>
      </c>
      <c r="E165" s="24">
        <v>975</v>
      </c>
      <c r="F165" s="24">
        <v>730</v>
      </c>
      <c r="G165" s="24">
        <v>635</v>
      </c>
      <c r="H165" s="24">
        <v>525</v>
      </c>
      <c r="I165" s="24">
        <v>385</v>
      </c>
      <c r="J165" s="24">
        <v>280</v>
      </c>
      <c r="K165" s="24">
        <v>135</v>
      </c>
      <c r="L165" s="25">
        <f t="shared" si="5"/>
        <v>7000</v>
      </c>
    </row>
    <row r="166" spans="1:13" s="25" customFormat="1" x14ac:dyDescent="0.25">
      <c r="A166" s="23" t="s">
        <v>159</v>
      </c>
      <c r="B166" s="24">
        <v>215</v>
      </c>
      <c r="C166" s="26">
        <v>1120</v>
      </c>
      <c r="D166" s="26">
        <v>1635</v>
      </c>
      <c r="E166" s="26">
        <v>1250</v>
      </c>
      <c r="F166" s="24">
        <v>940</v>
      </c>
      <c r="G166" s="24">
        <v>730</v>
      </c>
      <c r="H166" s="24">
        <v>665</v>
      </c>
      <c r="I166" s="24">
        <v>495</v>
      </c>
      <c r="J166" s="24">
        <v>340</v>
      </c>
      <c r="K166" s="24">
        <v>280</v>
      </c>
      <c r="L166" s="25">
        <f t="shared" si="5"/>
        <v>7670</v>
      </c>
    </row>
    <row r="167" spans="1:13" x14ac:dyDescent="0.25">
      <c r="A167" s="3" t="s">
        <v>173</v>
      </c>
      <c r="B167" s="1">
        <f t="shared" ref="B167:K167" si="6">SUM(B2:B166)</f>
        <v>6250</v>
      </c>
      <c r="C167" s="1">
        <f t="shared" si="6"/>
        <v>22875</v>
      </c>
      <c r="D167" s="1">
        <f t="shared" si="6"/>
        <v>32610</v>
      </c>
      <c r="E167" s="1">
        <f t="shared" si="6"/>
        <v>31230</v>
      </c>
      <c r="F167" s="1">
        <f t="shared" si="6"/>
        <v>26755</v>
      </c>
      <c r="G167" s="1">
        <f t="shared" si="6"/>
        <v>26675</v>
      </c>
      <c r="H167" s="1">
        <f t="shared" si="6"/>
        <v>25950</v>
      </c>
      <c r="I167" s="1">
        <f t="shared" si="6"/>
        <v>20155</v>
      </c>
      <c r="J167" s="1">
        <f t="shared" si="6"/>
        <v>12145</v>
      </c>
      <c r="K167" s="1">
        <f t="shared" si="6"/>
        <v>7425</v>
      </c>
      <c r="L167">
        <f t="shared" ref="L167" si="7">SUM(B167:K167)</f>
        <v>212070</v>
      </c>
      <c r="M167" s="1"/>
    </row>
  </sheetData>
  <sortState ref="A2:L166">
    <sortCondition ref="L2:L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60" zoomScaleNormal="160" workbookViewId="0">
      <selection activeCell="B15" sqref="B15"/>
    </sheetView>
  </sheetViews>
  <sheetFormatPr defaultRowHeight="15" x14ac:dyDescent="0.25"/>
  <sheetData>
    <row r="1" spans="1:8" x14ac:dyDescent="0.25">
      <c r="A1" s="5" t="s">
        <v>177</v>
      </c>
      <c r="H1">
        <f>165/5</f>
        <v>33</v>
      </c>
    </row>
    <row r="3" spans="1:8" x14ac:dyDescent="0.25">
      <c r="A3" t="s">
        <v>178</v>
      </c>
    </row>
    <row r="5" spans="1:8" x14ac:dyDescent="0.25">
      <c r="A5" t="s">
        <v>179</v>
      </c>
    </row>
    <row r="6" spans="1:8" x14ac:dyDescent="0.25">
      <c r="A6" t="s">
        <v>180</v>
      </c>
    </row>
    <row r="7" spans="1:8" x14ac:dyDescent="0.25">
      <c r="A7" t="s">
        <v>181</v>
      </c>
    </row>
    <row r="8" spans="1:8" x14ac:dyDescent="0.25">
      <c r="A8" t="s">
        <v>182</v>
      </c>
    </row>
    <row r="9" spans="1:8" x14ac:dyDescent="0.25">
      <c r="A9" t="s">
        <v>183</v>
      </c>
    </row>
    <row r="10" spans="1:8" x14ac:dyDescent="0.25">
      <c r="A10" s="6" t="s">
        <v>194</v>
      </c>
    </row>
    <row r="11" spans="1:8" x14ac:dyDescent="0.25">
      <c r="A11" s="6" t="s">
        <v>184</v>
      </c>
    </row>
    <row r="12" spans="1:8" x14ac:dyDescent="0.25">
      <c r="A12" s="6" t="s">
        <v>185</v>
      </c>
    </row>
    <row r="13" spans="1:8" x14ac:dyDescent="0.25">
      <c r="A13" s="6" t="s">
        <v>195</v>
      </c>
    </row>
    <row r="14" spans="1:8" x14ac:dyDescent="0.25">
      <c r="A14" s="6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4" zoomScale="160" zoomScaleNormal="160" workbookViewId="0">
      <selection activeCell="D12" sqref="D12"/>
    </sheetView>
  </sheetViews>
  <sheetFormatPr defaultRowHeight="15" x14ac:dyDescent="0.25"/>
  <cols>
    <col min="1" max="1" width="19.28515625" customWidth="1"/>
  </cols>
  <sheetData>
    <row r="1" spans="1:12" s="10" customFormat="1" x14ac:dyDescent="0.25">
      <c r="A1" s="10" t="s">
        <v>186</v>
      </c>
      <c r="B1" s="10" t="s">
        <v>198</v>
      </c>
    </row>
    <row r="2" spans="1:12" x14ac:dyDescent="0.25">
      <c r="A2" s="28" t="s">
        <v>188</v>
      </c>
      <c r="B2" s="27" t="s">
        <v>187</v>
      </c>
      <c r="C2" s="27"/>
      <c r="D2" s="27"/>
      <c r="E2" s="27"/>
      <c r="F2" s="27"/>
      <c r="G2" s="27"/>
      <c r="H2" s="27"/>
      <c r="I2" s="27"/>
      <c r="J2" s="27"/>
      <c r="K2" s="27"/>
      <c r="L2" s="7"/>
    </row>
    <row r="3" spans="1:12" x14ac:dyDescent="0.25">
      <c r="A3" s="27"/>
      <c r="B3" s="8" t="s">
        <v>174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175</v>
      </c>
      <c r="L3" s="8" t="s">
        <v>176</v>
      </c>
    </row>
    <row r="4" spans="1:12" x14ac:dyDescent="0.25">
      <c r="A4" s="9" t="s">
        <v>190</v>
      </c>
      <c r="B4" s="7">
        <f>SUM(ДАННЫЕ!B2:B34)</f>
        <v>40</v>
      </c>
      <c r="C4" s="7">
        <f>SUM(ДАННЫЕ!C2:C34)</f>
        <v>255</v>
      </c>
      <c r="D4" s="7">
        <f>SUM(ДАННЫЕ!D2:D34)</f>
        <v>470</v>
      </c>
      <c r="E4" s="7">
        <f>SUM(ДАННЫЕ!E2:E34)</f>
        <v>540</v>
      </c>
      <c r="F4" s="7">
        <f>SUM(ДАННЫЕ!F2:F34)</f>
        <v>625</v>
      </c>
      <c r="G4" s="7">
        <f>SUM(ДАННЫЕ!G2:G34)</f>
        <v>650</v>
      </c>
      <c r="H4" s="7">
        <f>SUM(ДАННЫЕ!H2:H34)</f>
        <v>700</v>
      </c>
      <c r="I4" s="7">
        <f>SUM(ДАННЫЕ!I2:I34)</f>
        <v>550</v>
      </c>
      <c r="J4" s="7">
        <f>SUM(ДАННЫЕ!J2:J34)</f>
        <v>265</v>
      </c>
      <c r="K4" s="7">
        <f>SUM(ДАННЫЕ!K2:K34)</f>
        <v>145</v>
      </c>
      <c r="L4" s="7">
        <f>SUM(B4:K4)</f>
        <v>4240</v>
      </c>
    </row>
    <row r="5" spans="1:12" x14ac:dyDescent="0.25">
      <c r="A5" s="9" t="s">
        <v>189</v>
      </c>
      <c r="B5" s="7">
        <f>SUM(ДАННЫЕ!B35:B71)</f>
        <v>300</v>
      </c>
      <c r="C5" s="7">
        <f>SUM(ДАННЫЕ!C35:C71)</f>
        <v>1180</v>
      </c>
      <c r="D5" s="7">
        <f>SUM(ДАННЫЕ!D35:D71)</f>
        <v>2055</v>
      </c>
      <c r="E5" s="7">
        <f>SUM(ДАННЫЕ!E35:E71)</f>
        <v>2465</v>
      </c>
      <c r="F5" s="7">
        <f>SUM(ДАННЫЕ!F35:F71)</f>
        <v>2335</v>
      </c>
      <c r="G5" s="7">
        <f>SUM(ДАННЫЕ!G35:G71)</f>
        <v>2725</v>
      </c>
      <c r="H5" s="7">
        <f>SUM(ДАННЫЕ!H35:H71)</f>
        <v>2930</v>
      </c>
      <c r="I5" s="7">
        <f>SUM(ДАННЫЕ!I35:I71)</f>
        <v>2240</v>
      </c>
      <c r="J5" s="7">
        <f>SUM(ДАННЫЕ!J35:J71)</f>
        <v>1220</v>
      </c>
      <c r="K5" s="7">
        <f>SUM(ДАННЫЕ!K35:K71)</f>
        <v>880</v>
      </c>
      <c r="L5" s="7">
        <f t="shared" ref="L5:L7" si="0">SUM(B5:K5)</f>
        <v>18330</v>
      </c>
    </row>
    <row r="6" spans="1:12" x14ac:dyDescent="0.25">
      <c r="A6" s="9" t="s">
        <v>191</v>
      </c>
      <c r="B6" s="7">
        <f>SUM(ДАННЫЕ!B72:B104)</f>
        <v>805</v>
      </c>
      <c r="C6" s="7">
        <f>SUM(ДАННЫЕ!C72:C104)</f>
        <v>2400</v>
      </c>
      <c r="D6" s="7">
        <f>SUM(ДАННЫЕ!D72:D104)</f>
        <v>3780</v>
      </c>
      <c r="E6" s="7">
        <f>SUM(ДАННЫЕ!E72:E104)</f>
        <v>4285</v>
      </c>
      <c r="F6" s="7">
        <f>SUM(ДАННЫЕ!F72:F104)</f>
        <v>4100</v>
      </c>
      <c r="G6" s="7">
        <f>SUM(ДАННЫЕ!G72:G104)</f>
        <v>4420</v>
      </c>
      <c r="H6" s="7">
        <f>SUM(ДАННЫЕ!H72:H104)</f>
        <v>4465</v>
      </c>
      <c r="I6" s="7">
        <f>SUM(ДАННЫЕ!I72:I104)</f>
        <v>3595</v>
      </c>
      <c r="J6" s="7">
        <f>SUM(ДАННЫЕ!J72:J104)</f>
        <v>2065</v>
      </c>
      <c r="K6" s="7">
        <f>SUM(ДАННЫЕ!K72:K104)</f>
        <v>1275</v>
      </c>
      <c r="L6" s="7">
        <f t="shared" si="0"/>
        <v>31190</v>
      </c>
    </row>
    <row r="7" spans="1:12" x14ac:dyDescent="0.25">
      <c r="A7" s="9" t="s">
        <v>192</v>
      </c>
      <c r="B7" s="7">
        <f>SUM(ДАННЫЕ!B105:B137)</f>
        <v>1345</v>
      </c>
      <c r="C7" s="7">
        <f>SUM(ДАННЫЕ!C105:C137)</f>
        <v>5065</v>
      </c>
      <c r="D7" s="7">
        <f>SUM(ДАННЫЕ!D105:D137)</f>
        <v>7245</v>
      </c>
      <c r="E7" s="7">
        <f>SUM(ДАННЫЕ!E105:E137)</f>
        <v>7555</v>
      </c>
      <c r="F7" s="7">
        <f>SUM(ДАННЫЕ!F105:F137)</f>
        <v>6945</v>
      </c>
      <c r="G7" s="7">
        <f>SUM(ДАННЫЕ!G105:G137)</f>
        <v>7070</v>
      </c>
      <c r="H7" s="7">
        <f>SUM(ДАННЫЕ!H105:H137)</f>
        <v>6730</v>
      </c>
      <c r="I7" s="7">
        <f>SUM(ДАННЫЕ!I105:I137)</f>
        <v>5350</v>
      </c>
      <c r="J7" s="7">
        <f>SUM(ДАННЫЕ!J105:J137)</f>
        <v>3100</v>
      </c>
      <c r="K7" s="7">
        <f>SUM(ДАННЫЕ!K105:K137)</f>
        <v>1760</v>
      </c>
      <c r="L7" s="7">
        <f t="shared" si="0"/>
        <v>52165</v>
      </c>
    </row>
    <row r="8" spans="1:12" x14ac:dyDescent="0.25">
      <c r="A8" s="9" t="s">
        <v>193</v>
      </c>
      <c r="B8" s="7">
        <f>SUM(ДАННЫЕ!B138:B166)</f>
        <v>3760</v>
      </c>
      <c r="C8" s="7">
        <f>SUM(ДАННЫЕ!C138:C166)</f>
        <v>13975</v>
      </c>
      <c r="D8" s="7">
        <f>SUM(ДАННЫЕ!D138:D166)</f>
        <v>19060</v>
      </c>
      <c r="E8" s="7">
        <f>SUM(ДАННЫЕ!E138:E166)</f>
        <v>16385</v>
      </c>
      <c r="F8" s="7">
        <f>SUM(ДАННЫЕ!F138:F166)</f>
        <v>12750</v>
      </c>
      <c r="G8" s="7">
        <f>SUM(ДАННЫЕ!G138:G166)</f>
        <v>11810</v>
      </c>
      <c r="H8" s="7">
        <f>SUM(ДАННЫЕ!H138:H166)</f>
        <v>11125</v>
      </c>
      <c r="I8" s="7">
        <f>SUM(ДАННЫЕ!I138:I166)</f>
        <v>8420</v>
      </c>
      <c r="J8" s="7">
        <f>SUM(ДАННЫЕ!J138:J166)</f>
        <v>5495</v>
      </c>
      <c r="K8" s="7">
        <f>SUM(ДАННЫЕ!K138:K166)</f>
        <v>3365</v>
      </c>
      <c r="L8" s="7">
        <f>SUM(B8:K8)</f>
        <v>106145</v>
      </c>
    </row>
    <row r="10" spans="1:12" s="10" customFormat="1" x14ac:dyDescent="0.25">
      <c r="A10" s="10" t="s">
        <v>197</v>
      </c>
      <c r="B10" s="10" t="s">
        <v>199</v>
      </c>
    </row>
    <row r="11" spans="1:12" x14ac:dyDescent="0.25">
      <c r="A11" s="28" t="s">
        <v>188</v>
      </c>
      <c r="B11" s="27" t="s">
        <v>187</v>
      </c>
      <c r="C11" s="27"/>
      <c r="D11" s="27"/>
      <c r="E11" s="27"/>
      <c r="F11" s="27"/>
      <c r="G11" s="27"/>
      <c r="H11" s="27"/>
      <c r="I11" s="27"/>
      <c r="J11" s="27"/>
      <c r="K11" s="27"/>
      <c r="L11" s="7"/>
    </row>
    <row r="12" spans="1:12" x14ac:dyDescent="0.25">
      <c r="A12" s="27"/>
      <c r="B12" s="8" t="s">
        <v>174</v>
      </c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175</v>
      </c>
      <c r="L12" s="8" t="s">
        <v>176</v>
      </c>
    </row>
    <row r="13" spans="1:12" x14ac:dyDescent="0.25">
      <c r="A13" s="9" t="s">
        <v>190</v>
      </c>
      <c r="B13" s="7">
        <f>B4/$L4*100</f>
        <v>0.94339622641509435</v>
      </c>
      <c r="C13" s="7">
        <f t="shared" ref="C13:K13" si="1">C4/$L4*100</f>
        <v>6.0141509433962268</v>
      </c>
      <c r="D13" s="7">
        <f t="shared" si="1"/>
        <v>11.084905660377359</v>
      </c>
      <c r="E13" s="7">
        <f t="shared" si="1"/>
        <v>12.735849056603774</v>
      </c>
      <c r="F13" s="7">
        <f t="shared" si="1"/>
        <v>14.740566037735849</v>
      </c>
      <c r="G13" s="7">
        <f t="shared" si="1"/>
        <v>15.330188679245282</v>
      </c>
      <c r="H13" s="7">
        <f t="shared" si="1"/>
        <v>16.509433962264151</v>
      </c>
      <c r="I13" s="7">
        <f t="shared" si="1"/>
        <v>12.971698113207546</v>
      </c>
      <c r="J13" s="7">
        <f t="shared" si="1"/>
        <v>6.25</v>
      </c>
      <c r="K13" s="7">
        <f t="shared" si="1"/>
        <v>3.4198113207547167</v>
      </c>
      <c r="L13" s="7">
        <f>SUM(B13:K13)</f>
        <v>100.00000000000001</v>
      </c>
    </row>
    <row r="14" spans="1:12" x14ac:dyDescent="0.25">
      <c r="A14" s="9" t="s">
        <v>189</v>
      </c>
      <c r="B14" s="7">
        <f t="shared" ref="B14:K17" si="2">B5/$L5*100</f>
        <v>1.6366612111292964</v>
      </c>
      <c r="C14" s="7">
        <f t="shared" si="2"/>
        <v>6.4375340971085642</v>
      </c>
      <c r="D14" s="7">
        <f t="shared" si="2"/>
        <v>11.211129296235679</v>
      </c>
      <c r="E14" s="7">
        <f t="shared" si="2"/>
        <v>13.447899618112382</v>
      </c>
      <c r="F14" s="7">
        <f t="shared" si="2"/>
        <v>12.738679759956357</v>
      </c>
      <c r="G14" s="7">
        <f t="shared" si="2"/>
        <v>14.866339334424442</v>
      </c>
      <c r="H14" s="7">
        <f t="shared" si="2"/>
        <v>15.984724495362792</v>
      </c>
      <c r="I14" s="7">
        <f t="shared" si="2"/>
        <v>12.220403709765412</v>
      </c>
      <c r="J14" s="7">
        <f t="shared" si="2"/>
        <v>6.6557555919258053</v>
      </c>
      <c r="K14" s="7">
        <f t="shared" si="2"/>
        <v>4.8008728859792686</v>
      </c>
      <c r="L14" s="7">
        <f t="shared" ref="L14:L17" si="3">SUM(B14:K14)</f>
        <v>100.00000000000001</v>
      </c>
    </row>
    <row r="15" spans="1:12" x14ac:dyDescent="0.25">
      <c r="A15" s="9" t="s">
        <v>191</v>
      </c>
      <c r="B15" s="7">
        <f t="shared" si="2"/>
        <v>2.5809554344341135</v>
      </c>
      <c r="C15" s="7">
        <f t="shared" si="2"/>
        <v>7.6947739660147478</v>
      </c>
      <c r="D15" s="7">
        <f t="shared" si="2"/>
        <v>12.119268996473229</v>
      </c>
      <c r="E15" s="7">
        <f t="shared" si="2"/>
        <v>13.738377685155498</v>
      </c>
      <c r="F15" s="7">
        <f t="shared" si="2"/>
        <v>13.145238858608529</v>
      </c>
      <c r="G15" s="7">
        <f t="shared" si="2"/>
        <v>14.171208720743827</v>
      </c>
      <c r="H15" s="7">
        <f t="shared" si="2"/>
        <v>14.315485732606605</v>
      </c>
      <c r="I15" s="7">
        <f t="shared" si="2"/>
        <v>11.526130169926258</v>
      </c>
      <c r="J15" s="7">
        <f t="shared" si="2"/>
        <v>6.6207117665918567</v>
      </c>
      <c r="K15" s="7">
        <f t="shared" si="2"/>
        <v>4.0878486694453349</v>
      </c>
      <c r="L15" s="7">
        <f t="shared" si="3"/>
        <v>100</v>
      </c>
    </row>
    <row r="16" spans="1:12" x14ac:dyDescent="0.25">
      <c r="A16" s="9" t="s">
        <v>192</v>
      </c>
      <c r="B16" s="7">
        <f t="shared" si="2"/>
        <v>2.5783571360107351</v>
      </c>
      <c r="C16" s="7">
        <f t="shared" si="2"/>
        <v>9.7095753857950733</v>
      </c>
      <c r="D16" s="7">
        <f t="shared" si="2"/>
        <v>13.888622639700948</v>
      </c>
      <c r="E16" s="7">
        <f t="shared" si="2"/>
        <v>14.482890827182976</v>
      </c>
      <c r="F16" s="7">
        <f t="shared" si="2"/>
        <v>13.313524393750601</v>
      </c>
      <c r="G16" s="7">
        <f t="shared" si="2"/>
        <v>13.553148662896577</v>
      </c>
      <c r="H16" s="7">
        <f t="shared" si="2"/>
        <v>12.901370650819516</v>
      </c>
      <c r="I16" s="7">
        <f t="shared" si="2"/>
        <v>10.255918719447905</v>
      </c>
      <c r="J16" s="7">
        <f t="shared" si="2"/>
        <v>5.9426818748202814</v>
      </c>
      <c r="K16" s="7">
        <f t="shared" si="2"/>
        <v>3.3739097095753858</v>
      </c>
      <c r="L16" s="7">
        <f t="shared" si="3"/>
        <v>100</v>
      </c>
    </row>
    <row r="17" spans="1:12" x14ac:dyDescent="0.25">
      <c r="A17" s="9" t="s">
        <v>193</v>
      </c>
      <c r="B17" s="7">
        <f t="shared" si="2"/>
        <v>3.5423241791888453</v>
      </c>
      <c r="C17" s="7">
        <f t="shared" si="2"/>
        <v>13.16595223515003</v>
      </c>
      <c r="D17" s="7">
        <f t="shared" si="2"/>
        <v>17.956568844505156</v>
      </c>
      <c r="E17" s="7">
        <f t="shared" si="2"/>
        <v>15.436431296810966</v>
      </c>
      <c r="F17" s="7">
        <f t="shared" si="2"/>
        <v>12.011870554430262</v>
      </c>
      <c r="G17" s="7">
        <f t="shared" si="2"/>
        <v>11.126289509633049</v>
      </c>
      <c r="H17" s="7">
        <f t="shared" si="2"/>
        <v>10.480945875924442</v>
      </c>
      <c r="I17" s="7">
        <f t="shared" si="2"/>
        <v>7.9325451033962979</v>
      </c>
      <c r="J17" s="7">
        <f t="shared" si="2"/>
        <v>5.1768806820858257</v>
      </c>
      <c r="K17" s="7">
        <f t="shared" si="2"/>
        <v>3.1701917188751239</v>
      </c>
      <c r="L17" s="7">
        <f t="shared" si="3"/>
        <v>100</v>
      </c>
    </row>
  </sheetData>
  <mergeCells count="4">
    <mergeCell ref="B2:K2"/>
    <mergeCell ref="A2:A3"/>
    <mergeCell ref="A11:A12"/>
    <mergeCell ref="B11:K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zoomScale="145" zoomScaleNormal="145" workbookViewId="0">
      <selection activeCell="A19" sqref="A19"/>
    </sheetView>
  </sheetViews>
  <sheetFormatPr defaultRowHeight="15" x14ac:dyDescent="0.25"/>
  <sheetData>
    <row r="19" spans="1:1" x14ac:dyDescent="0.25">
      <c r="A19" t="s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ЗАДАНИЕ</vt:lpstr>
      <vt:lpstr>ТАБЛИЦЫ</vt:lpstr>
      <vt:lpstr>Выводы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Игорь</cp:lastModifiedBy>
  <dcterms:created xsi:type="dcterms:W3CDTF">2021-11-03T10:33:11Z</dcterms:created>
  <dcterms:modified xsi:type="dcterms:W3CDTF">2022-05-13T19:34:03Z</dcterms:modified>
</cp:coreProperties>
</file>