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1_502_05\Desktop\"/>
    </mc:Choice>
  </mc:AlternateContent>
  <bookViews>
    <workbookView xWindow="0" yWindow="0" windowWidth="16395" windowHeight="6030" activeTab="3"/>
  </bookViews>
  <sheets>
    <sheet name="крокодайлы" sheetId="1" r:id="rId1"/>
    <sheet name="нормир" sheetId="2" r:id="rId2"/>
    <sheet name="кластеры" sheetId="5" r:id="rId3"/>
    <sheet name="обучение" sheetId="4" r:id="rId4"/>
    <sheet name="Лист5" sheetId="6" r:id="rId5"/>
  </sheets>
  <calcPr calcId="162913"/>
</workbook>
</file>

<file path=xl/calcChain.xml><?xml version="1.0" encoding="utf-8"?>
<calcChain xmlns="http://schemas.openxmlformats.org/spreadsheetml/2006/main">
  <c r="K69" i="4" l="1"/>
  <c r="K66" i="4"/>
  <c r="G69" i="4"/>
  <c r="G65" i="4"/>
  <c r="K52" i="4"/>
  <c r="K61" i="4"/>
  <c r="K49" i="4"/>
  <c r="G61" i="4"/>
  <c r="G57" i="4"/>
  <c r="G52" i="4"/>
  <c r="G50" i="4"/>
  <c r="G48" i="4"/>
  <c r="K4" i="4"/>
  <c r="G2" i="4"/>
  <c r="G6" i="4"/>
  <c r="H4" i="4"/>
  <c r="I6" i="4" s="1"/>
  <c r="G67" i="4" l="1"/>
  <c r="H67" i="4" s="1"/>
  <c r="I69" i="4" s="1"/>
  <c r="G59" i="4"/>
  <c r="H59" i="4" s="1"/>
  <c r="I57" i="4" s="1"/>
  <c r="K58" i="4"/>
  <c r="H50" i="4"/>
  <c r="I50" i="4" s="1"/>
  <c r="K43" i="4"/>
  <c r="K40" i="4"/>
  <c r="G43" i="4"/>
  <c r="G41" i="4"/>
  <c r="G39" i="4"/>
  <c r="H41" i="4" s="1"/>
  <c r="K33" i="4"/>
  <c r="K30" i="4"/>
  <c r="G34" i="4"/>
  <c r="G32" i="4"/>
  <c r="G30" i="4"/>
  <c r="K25" i="4"/>
  <c r="K22" i="4"/>
  <c r="G24" i="4"/>
  <c r="G22" i="4"/>
  <c r="G20" i="4"/>
  <c r="K15" i="4"/>
  <c r="K12" i="4"/>
  <c r="G15" i="4"/>
  <c r="E4" i="4"/>
  <c r="F4" i="4" s="1"/>
  <c r="E3" i="4"/>
  <c r="F3" i="4" s="1"/>
  <c r="E2" i="4"/>
  <c r="F5" i="4" s="1"/>
  <c r="I65" i="4" l="1"/>
  <c r="I67" i="4"/>
  <c r="I61" i="4"/>
  <c r="I59" i="4"/>
  <c r="I48" i="4"/>
  <c r="I52" i="4"/>
  <c r="I34" i="4"/>
  <c r="I41" i="4"/>
  <c r="I39" i="4"/>
  <c r="I43" i="4"/>
  <c r="H32" i="4"/>
  <c r="I30" i="4" s="1"/>
  <c r="H22" i="4"/>
  <c r="I22" i="4" s="1"/>
  <c r="G11" i="4"/>
  <c r="G13" i="4"/>
  <c r="F6" i="4"/>
  <c r="G4" i="4" s="1"/>
  <c r="F7" i="4"/>
  <c r="F2" i="4"/>
  <c r="C3" i="1"/>
  <c r="E3" i="1" s="1"/>
  <c r="C4" i="1"/>
  <c r="E4" i="1" s="1"/>
  <c r="D4" i="1"/>
  <c r="F4" i="1" s="1"/>
  <c r="C5" i="1"/>
  <c r="E5" i="1" s="1"/>
  <c r="C6" i="1"/>
  <c r="E6" i="1" s="1"/>
  <c r="D6" i="1"/>
  <c r="F6" i="1" s="1"/>
  <c r="C7" i="1"/>
  <c r="E7" i="1" s="1"/>
  <c r="C8" i="1"/>
  <c r="E8" i="1" s="1"/>
  <c r="D8" i="1"/>
  <c r="F8" i="1" s="1"/>
  <c r="C9" i="1"/>
  <c r="E9" i="1" s="1"/>
  <c r="C10" i="1"/>
  <c r="E10" i="1" s="1"/>
  <c r="D10" i="1"/>
  <c r="F10" i="1" s="1"/>
  <c r="C11" i="1"/>
  <c r="E11" i="1" s="1"/>
  <c r="C12" i="1"/>
  <c r="E12" i="1" s="1"/>
  <c r="D12" i="1"/>
  <c r="F12" i="1" s="1"/>
  <c r="C13" i="1"/>
  <c r="E13" i="1" s="1"/>
  <c r="C14" i="1"/>
  <c r="E14" i="1" s="1"/>
  <c r="D14" i="1"/>
  <c r="F14" i="1" s="1"/>
  <c r="C15" i="1"/>
  <c r="E15" i="1" s="1"/>
  <c r="C16" i="1"/>
  <c r="E16" i="1" s="1"/>
  <c r="D16" i="1"/>
  <c r="F16" i="1" s="1"/>
  <c r="C17" i="1"/>
  <c r="E17" i="1" s="1"/>
  <c r="C18" i="1"/>
  <c r="E18" i="1" s="1"/>
  <c r="D18" i="1"/>
  <c r="F18" i="1" s="1"/>
  <c r="C19" i="1"/>
  <c r="E19" i="1" s="1"/>
  <c r="C20" i="1"/>
  <c r="E20" i="1" s="1"/>
  <c r="D20" i="1"/>
  <c r="F20" i="1" s="1"/>
  <c r="C21" i="1"/>
  <c r="E21" i="1" s="1"/>
  <c r="C22" i="1"/>
  <c r="E22" i="1" s="1"/>
  <c r="D22" i="1"/>
  <c r="F22" i="1" s="1"/>
  <c r="C23" i="1"/>
  <c r="E23" i="1" s="1"/>
  <c r="C24" i="1"/>
  <c r="E24" i="1" s="1"/>
  <c r="D24" i="1"/>
  <c r="F24" i="1" s="1"/>
  <c r="C25" i="1"/>
  <c r="E25" i="1" s="1"/>
  <c r="C26" i="1"/>
  <c r="E26" i="1" s="1"/>
  <c r="D26" i="1"/>
  <c r="F26" i="1" s="1"/>
  <c r="C2" i="1"/>
  <c r="E2" i="1" s="1"/>
  <c r="K7" i="4" l="1"/>
  <c r="D2" i="1"/>
  <c r="F2" i="1" s="1"/>
  <c r="D25" i="1"/>
  <c r="F25" i="1" s="1"/>
  <c r="D23" i="1"/>
  <c r="F23" i="1" s="1"/>
  <c r="D21" i="1"/>
  <c r="F21" i="1" s="1"/>
  <c r="D19" i="1"/>
  <c r="F19" i="1" s="1"/>
  <c r="D17" i="1"/>
  <c r="F17" i="1" s="1"/>
  <c r="D15" i="1"/>
  <c r="F15" i="1" s="1"/>
  <c r="D13" i="1"/>
  <c r="F13" i="1" s="1"/>
  <c r="D11" i="1"/>
  <c r="F11" i="1" s="1"/>
  <c r="D9" i="1"/>
  <c r="F9" i="1" s="1"/>
  <c r="D7" i="1"/>
  <c r="F7" i="1" s="1"/>
  <c r="D5" i="1"/>
  <c r="F5" i="1" s="1"/>
  <c r="D3" i="1"/>
  <c r="F3" i="1" s="1"/>
  <c r="I32" i="4"/>
  <c r="I24" i="4"/>
  <c r="I20" i="4"/>
  <c r="H13" i="4"/>
  <c r="I15" i="4" s="1"/>
  <c r="I2" i="4" l="1"/>
  <c r="I13" i="4"/>
  <c r="I11" i="4"/>
  <c r="I4" i="4"/>
</calcChain>
</file>

<file path=xl/sharedStrings.xml><?xml version="1.0" encoding="utf-8"?>
<sst xmlns="http://schemas.openxmlformats.org/spreadsheetml/2006/main" count="84" uniqueCount="11">
  <si>
    <t>длина</t>
  </si>
  <si>
    <t>нормир</t>
  </si>
  <si>
    <t>x1</t>
  </si>
  <si>
    <t>x2</t>
  </si>
  <si>
    <t>w11</t>
  </si>
  <si>
    <t>w21</t>
  </si>
  <si>
    <t>w22</t>
  </si>
  <si>
    <t>w31</t>
  </si>
  <si>
    <t>w12</t>
  </si>
  <si>
    <t>w32</t>
  </si>
  <si>
    <t>вес-норм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</si>
</sst>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"/>
    <numFmt numFmtId="167" formatCode="0.000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/>
    <xf numFmtId="0" fontId="0" fillId="0" borderId="11" xfId="0" applyBorder="1"/>
    <xf numFmtId="0" fontId="0" fillId="37" borderId="0" xfId="0" applyFill="1"/>
    <xf numFmtId="0" fontId="0" fillId="37" borderId="11" xfId="0" applyFill="1" applyBorder="1"/>
    <xf numFmtId="0" fontId="0" fillId="0" borderId="10" xfId="0" applyBorder="1"/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3" borderId="10" xfId="0" applyFill="1" applyBorder="1"/>
    <xf numFmtId="0" fontId="0" fillId="38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0" borderId="10" xfId="0" applyBorder="1" applyAlignment="1">
      <alignment horizontal="center" vertical="center"/>
    </xf>
    <xf numFmtId="165" fontId="0" fillId="36" borderId="10" xfId="0" applyNumberFormat="1" applyFill="1" applyBorder="1"/>
    <xf numFmtId="165" fontId="0" fillId="37" borderId="10" xfId="0" applyNumberFormat="1" applyFill="1" applyBorder="1"/>
    <xf numFmtId="165" fontId="0" fillId="33" borderId="10" xfId="0" applyNumberFormat="1" applyFill="1" applyBorder="1"/>
    <xf numFmtId="164" fontId="0" fillId="33" borderId="10" xfId="0" applyNumberFormat="1" applyFill="1" applyBorder="1"/>
    <xf numFmtId="164" fontId="0" fillId="36" borderId="10" xfId="0" applyNumberFormat="1" applyFill="1" applyBorder="1"/>
    <xf numFmtId="164" fontId="0" fillId="37" borderId="10" xfId="0" applyNumberFormat="1" applyFill="1" applyBorder="1"/>
    <xf numFmtId="0" fontId="18" fillId="36" borderId="10" xfId="0" applyFont="1" applyFill="1" applyBorder="1"/>
    <xf numFmtId="0" fontId="0" fillId="0" borderId="10" xfId="0" applyFill="1" applyBorder="1"/>
    <xf numFmtId="0" fontId="18" fillId="0" borderId="10" xfId="0" applyFont="1" applyFill="1" applyBorder="1"/>
    <xf numFmtId="166" fontId="0" fillId="0" borderId="10" xfId="0" applyNumberFormat="1" applyBorder="1"/>
    <xf numFmtId="166" fontId="0" fillId="35" borderId="10" xfId="0" applyNumberFormat="1" applyFill="1" applyBorder="1"/>
    <xf numFmtId="167" fontId="0" fillId="33" borderId="10" xfId="0" applyNumberFormat="1" applyFill="1" applyBorder="1"/>
    <xf numFmtId="167" fontId="0" fillId="0" borderId="10" xfId="0" applyNumberFormat="1" applyFill="1" applyBorder="1"/>
    <xf numFmtId="166" fontId="0" fillId="0" borderId="10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7" fillId="3" borderId="0" xfId="7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крокодайлы!$A$2:$A$26</c:f>
              <c:numCache>
                <c:formatCode>General</c:formatCode>
                <c:ptCount val="25"/>
                <c:pt idx="0">
                  <c:v>130</c:v>
                </c:pt>
                <c:pt idx="1">
                  <c:v>51</c:v>
                </c:pt>
                <c:pt idx="2">
                  <c:v>640</c:v>
                </c:pt>
                <c:pt idx="3">
                  <c:v>28</c:v>
                </c:pt>
                <c:pt idx="4">
                  <c:v>80</c:v>
                </c:pt>
                <c:pt idx="5">
                  <c:v>110</c:v>
                </c:pt>
                <c:pt idx="6">
                  <c:v>33</c:v>
                </c:pt>
                <c:pt idx="7">
                  <c:v>90</c:v>
                </c:pt>
                <c:pt idx="8">
                  <c:v>36</c:v>
                </c:pt>
                <c:pt idx="9">
                  <c:v>38</c:v>
                </c:pt>
                <c:pt idx="10">
                  <c:v>366</c:v>
                </c:pt>
                <c:pt idx="11">
                  <c:v>84</c:v>
                </c:pt>
                <c:pt idx="12">
                  <c:v>80</c:v>
                </c:pt>
                <c:pt idx="13">
                  <c:v>83</c:v>
                </c:pt>
                <c:pt idx="14">
                  <c:v>70</c:v>
                </c:pt>
                <c:pt idx="15">
                  <c:v>61</c:v>
                </c:pt>
                <c:pt idx="16">
                  <c:v>54</c:v>
                </c:pt>
                <c:pt idx="17">
                  <c:v>44</c:v>
                </c:pt>
                <c:pt idx="18">
                  <c:v>106</c:v>
                </c:pt>
                <c:pt idx="19">
                  <c:v>84</c:v>
                </c:pt>
                <c:pt idx="20">
                  <c:v>39</c:v>
                </c:pt>
                <c:pt idx="21">
                  <c:v>42</c:v>
                </c:pt>
                <c:pt idx="22">
                  <c:v>197</c:v>
                </c:pt>
                <c:pt idx="23">
                  <c:v>102</c:v>
                </c:pt>
                <c:pt idx="24">
                  <c:v>57</c:v>
                </c:pt>
              </c:numCache>
            </c:numRef>
          </c:xVal>
          <c:yVal>
            <c:numRef>
              <c:f>крокодайлы!$B$2:$B$26</c:f>
              <c:numCache>
                <c:formatCode>General</c:formatCode>
                <c:ptCount val="25"/>
                <c:pt idx="0">
                  <c:v>94</c:v>
                </c:pt>
                <c:pt idx="1">
                  <c:v>74</c:v>
                </c:pt>
                <c:pt idx="2">
                  <c:v>147</c:v>
                </c:pt>
                <c:pt idx="3">
                  <c:v>58</c:v>
                </c:pt>
                <c:pt idx="4">
                  <c:v>86</c:v>
                </c:pt>
                <c:pt idx="5">
                  <c:v>94</c:v>
                </c:pt>
                <c:pt idx="6">
                  <c:v>63</c:v>
                </c:pt>
                <c:pt idx="7">
                  <c:v>86</c:v>
                </c:pt>
                <c:pt idx="8">
                  <c:v>69</c:v>
                </c:pt>
                <c:pt idx="9">
                  <c:v>72</c:v>
                </c:pt>
                <c:pt idx="10">
                  <c:v>128</c:v>
                </c:pt>
                <c:pt idx="11">
                  <c:v>85</c:v>
                </c:pt>
                <c:pt idx="12">
                  <c:v>82</c:v>
                </c:pt>
                <c:pt idx="13">
                  <c:v>86</c:v>
                </c:pt>
                <c:pt idx="14">
                  <c:v>88</c:v>
                </c:pt>
                <c:pt idx="15">
                  <c:v>72</c:v>
                </c:pt>
                <c:pt idx="16">
                  <c:v>74</c:v>
                </c:pt>
                <c:pt idx="17">
                  <c:v>61</c:v>
                </c:pt>
                <c:pt idx="18">
                  <c:v>90</c:v>
                </c:pt>
                <c:pt idx="19">
                  <c:v>89</c:v>
                </c:pt>
                <c:pt idx="20">
                  <c:v>68</c:v>
                </c:pt>
                <c:pt idx="21">
                  <c:v>76</c:v>
                </c:pt>
                <c:pt idx="22">
                  <c:v>114</c:v>
                </c:pt>
                <c:pt idx="23">
                  <c:v>90</c:v>
                </c:pt>
                <c:pt idx="2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E-4752-87FE-7B680699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12960"/>
        <c:axId val="538913616"/>
      </c:scatterChart>
      <c:valAx>
        <c:axId val="5389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13616"/>
        <c:crosses val="autoZero"/>
        <c:crossBetween val="midCat"/>
      </c:valAx>
      <c:valAx>
        <c:axId val="538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48425196850393"/>
                  <c:y val="-0.4287684547244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нормир!$A$2:$A$26</c:f>
              <c:numCache>
                <c:formatCode>General</c:formatCode>
                <c:ptCount val="25"/>
                <c:pt idx="0">
                  <c:v>0.81035035807280453</c:v>
                </c:pt>
                <c:pt idx="1">
                  <c:v>0.56747291082394813</c:v>
                </c:pt>
                <c:pt idx="2">
                  <c:v>0.97462167510558018</c:v>
                </c:pt>
                <c:pt idx="3">
                  <c:v>0.43474906583117584</c:v>
                </c:pt>
                <c:pt idx="4">
                  <c:v>0.68110394247728723</c:v>
                </c:pt>
                <c:pt idx="5">
                  <c:v>0.76023144717059665</c:v>
                </c:pt>
                <c:pt idx="6">
                  <c:v>0.464006994670558</c:v>
                </c:pt>
                <c:pt idx="7">
                  <c:v>0.72299069115311787</c:v>
                </c:pt>
                <c:pt idx="8">
                  <c:v>0.46256600669501985</c:v>
                </c:pt>
                <c:pt idx="9">
                  <c:v>0.46675861955812287</c:v>
                </c:pt>
                <c:pt idx="10">
                  <c:v>0.94393874476290762</c:v>
                </c:pt>
                <c:pt idx="11">
                  <c:v>0.70291041207656324</c:v>
                </c:pt>
                <c:pt idx="12">
                  <c:v>0.69832385207532766</c:v>
                </c:pt>
                <c:pt idx="13">
                  <c:v>0.69444518336988648</c:v>
                </c:pt>
                <c:pt idx="14">
                  <c:v>0.62252356582153867</c:v>
                </c:pt>
                <c:pt idx="15">
                  <c:v>0.6464171544468531</c:v>
                </c:pt>
                <c:pt idx="16">
                  <c:v>0.58946907005942284</c:v>
                </c:pt>
                <c:pt idx="17">
                  <c:v>0.58500501229969648</c:v>
                </c:pt>
                <c:pt idx="18">
                  <c:v>0.7622940791690036</c:v>
                </c:pt>
                <c:pt idx="19">
                  <c:v>0.6863835572484821</c:v>
                </c:pt>
                <c:pt idx="20">
                  <c:v>0.49751211801033324</c:v>
                </c:pt>
                <c:pt idx="21">
                  <c:v>0.48368611169012266</c:v>
                </c:pt>
                <c:pt idx="22">
                  <c:v>0.86552653556436132</c:v>
                </c:pt>
                <c:pt idx="23">
                  <c:v>0.7498378553650924</c:v>
                </c:pt>
                <c:pt idx="24">
                  <c:v>0.59001658934231005</c:v>
                </c:pt>
              </c:numCache>
            </c:numRef>
          </c:xVal>
          <c:yVal>
            <c:numRef>
              <c:f>нормир!$B$2:$B$26</c:f>
              <c:numCache>
                <c:formatCode>General</c:formatCode>
                <c:ptCount val="25"/>
                <c:pt idx="0">
                  <c:v>0.58594564352956635</c:v>
                </c:pt>
                <c:pt idx="1">
                  <c:v>0.82339206668572862</c:v>
                </c:pt>
                <c:pt idx="2">
                  <c:v>0.22385841600081294</c:v>
                </c:pt>
                <c:pt idx="3">
                  <c:v>0.90055163636457858</c:v>
                </c:pt>
                <c:pt idx="4">
                  <c:v>0.73218673816308377</c:v>
                </c:pt>
                <c:pt idx="5">
                  <c:v>0.64965232758214631</c:v>
                </c:pt>
                <c:pt idx="6">
                  <c:v>0.88583153528015501</c:v>
                </c:pt>
                <c:pt idx="7">
                  <c:v>0.69085777154631256</c:v>
                </c:pt>
                <c:pt idx="8">
                  <c:v>0.88658484616545463</c:v>
                </c:pt>
                <c:pt idx="9">
                  <c:v>0.8843847528469696</c:v>
                </c:pt>
                <c:pt idx="10">
                  <c:v>0.33012065390615347</c:v>
                </c:pt>
                <c:pt idx="11">
                  <c:v>0.7112783931727128</c:v>
                </c:pt>
                <c:pt idx="12">
                  <c:v>0.71578194837721076</c:v>
                </c:pt>
                <c:pt idx="13">
                  <c:v>0.71954561168446074</c:v>
                </c:pt>
                <c:pt idx="14">
                  <c:v>0.78260105417564862</c:v>
                </c:pt>
                <c:pt idx="15">
                  <c:v>0.76298418229792497</c:v>
                </c:pt>
                <c:pt idx="16">
                  <c:v>0.80779094785920902</c:v>
                </c:pt>
                <c:pt idx="17">
                  <c:v>0.81102967614276111</c:v>
                </c:pt>
                <c:pt idx="18">
                  <c:v>0.64723082193594639</c:v>
                </c:pt>
                <c:pt idx="19">
                  <c:v>0.72723972137041559</c:v>
                </c:pt>
                <c:pt idx="20">
                  <c:v>0.86745702627442722</c:v>
                </c:pt>
                <c:pt idx="21">
                  <c:v>0.87524153543926952</c:v>
                </c:pt>
                <c:pt idx="22">
                  <c:v>0.50086307134181318</c:v>
                </c:pt>
                <c:pt idx="23">
                  <c:v>0.66162163708684629</c:v>
                </c:pt>
                <c:pt idx="24">
                  <c:v>0.80739112225789789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E-441E-AA2C-1D4FADB0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3368"/>
        <c:axId val="533463040"/>
      </c:scatterChart>
      <c:valAx>
        <c:axId val="5334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63040"/>
        <c:crosses val="autoZero"/>
        <c:crossBetween val="midCat"/>
      </c:valAx>
      <c:valAx>
        <c:axId val="533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кластеры!$A$1:$A$6</c:f>
              <c:numCache>
                <c:formatCode>General</c:formatCode>
                <c:ptCount val="6"/>
                <c:pt idx="0">
                  <c:v>0.43474906583117584</c:v>
                </c:pt>
                <c:pt idx="1">
                  <c:v>0.46400699467055756</c:v>
                </c:pt>
                <c:pt idx="2">
                  <c:v>0.46256600669501985</c:v>
                </c:pt>
                <c:pt idx="3">
                  <c:v>0.46675861955812287</c:v>
                </c:pt>
                <c:pt idx="4">
                  <c:v>0.49751211801033324</c:v>
                </c:pt>
                <c:pt idx="5">
                  <c:v>0.48368611169012266</c:v>
                </c:pt>
              </c:numCache>
            </c:numRef>
          </c:xVal>
          <c:yVal>
            <c:numRef>
              <c:f>кластеры!$B$1:$B$6</c:f>
              <c:numCache>
                <c:formatCode>General</c:formatCode>
                <c:ptCount val="6"/>
                <c:pt idx="0">
                  <c:v>0.90055163636457858</c:v>
                </c:pt>
                <c:pt idx="1">
                  <c:v>0.88583153528015535</c:v>
                </c:pt>
                <c:pt idx="2">
                  <c:v>0.88658484616545463</c:v>
                </c:pt>
                <c:pt idx="3">
                  <c:v>0.8843847528469696</c:v>
                </c:pt>
                <c:pt idx="4">
                  <c:v>0.86745702627442722</c:v>
                </c:pt>
                <c:pt idx="5">
                  <c:v>0.87524153543926952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8-4859-8C02-DC1235E4419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кластеры!$A$7:$A$18</c:f>
              <c:numCache>
                <c:formatCode>General</c:formatCode>
                <c:ptCount val="12"/>
                <c:pt idx="0">
                  <c:v>0.56747291082394813</c:v>
                </c:pt>
                <c:pt idx="1">
                  <c:v>0.68110394247728723</c:v>
                </c:pt>
                <c:pt idx="2">
                  <c:v>0.72299069115311787</c:v>
                </c:pt>
                <c:pt idx="3">
                  <c:v>0.70291041207656324</c:v>
                </c:pt>
                <c:pt idx="4">
                  <c:v>0.69832385207532766</c:v>
                </c:pt>
                <c:pt idx="5">
                  <c:v>0.69444518336988648</c:v>
                </c:pt>
                <c:pt idx="6">
                  <c:v>0.62252356582153867</c:v>
                </c:pt>
                <c:pt idx="7">
                  <c:v>0.6464171544468531</c:v>
                </c:pt>
                <c:pt idx="8">
                  <c:v>0.58946907005942284</c:v>
                </c:pt>
                <c:pt idx="9">
                  <c:v>0.58500501229969648</c:v>
                </c:pt>
                <c:pt idx="10">
                  <c:v>0.6863835572484821</c:v>
                </c:pt>
                <c:pt idx="11">
                  <c:v>0.59001658934231005</c:v>
                </c:pt>
              </c:numCache>
            </c:numRef>
          </c:xVal>
          <c:yVal>
            <c:numRef>
              <c:f>кластеры!$B$7:$B$18</c:f>
              <c:numCache>
                <c:formatCode>General</c:formatCode>
                <c:ptCount val="12"/>
                <c:pt idx="0">
                  <c:v>0.82339206668572862</c:v>
                </c:pt>
                <c:pt idx="1">
                  <c:v>0.73218673816308377</c:v>
                </c:pt>
                <c:pt idx="2">
                  <c:v>0.69085777154631256</c:v>
                </c:pt>
                <c:pt idx="3">
                  <c:v>0.7112783931727128</c:v>
                </c:pt>
                <c:pt idx="4">
                  <c:v>0.71578194837721076</c:v>
                </c:pt>
                <c:pt idx="5">
                  <c:v>0.71954561168446074</c:v>
                </c:pt>
                <c:pt idx="6">
                  <c:v>0.78260105417564862</c:v>
                </c:pt>
                <c:pt idx="7">
                  <c:v>0.76298418229792497</c:v>
                </c:pt>
                <c:pt idx="8">
                  <c:v>0.80779094785920902</c:v>
                </c:pt>
                <c:pt idx="9">
                  <c:v>0.81102967614276111</c:v>
                </c:pt>
                <c:pt idx="10">
                  <c:v>0.72723972137041559</c:v>
                </c:pt>
                <c:pt idx="11">
                  <c:v>0.80739112225789789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8-4859-8C02-DC1235E4419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кластеры!$A$19:$A$25</c:f>
              <c:numCache>
                <c:formatCode>General</c:formatCode>
                <c:ptCount val="7"/>
                <c:pt idx="0">
                  <c:v>0.81035035807280453</c:v>
                </c:pt>
                <c:pt idx="1">
                  <c:v>0.97462167510558018</c:v>
                </c:pt>
                <c:pt idx="2">
                  <c:v>0.76023144717059665</c:v>
                </c:pt>
                <c:pt idx="3">
                  <c:v>0.94393874476290762</c:v>
                </c:pt>
                <c:pt idx="4">
                  <c:v>0.7622940791690036</c:v>
                </c:pt>
                <c:pt idx="5">
                  <c:v>0.86552653556436132</c:v>
                </c:pt>
                <c:pt idx="6">
                  <c:v>0.7498378553650924</c:v>
                </c:pt>
              </c:numCache>
            </c:numRef>
          </c:xVal>
          <c:yVal>
            <c:numRef>
              <c:f>кластеры!$B$19:$B$25</c:f>
              <c:numCache>
                <c:formatCode>General</c:formatCode>
                <c:ptCount val="7"/>
                <c:pt idx="0">
                  <c:v>0.58594564352956635</c:v>
                </c:pt>
                <c:pt idx="1">
                  <c:v>0.22385841600081294</c:v>
                </c:pt>
                <c:pt idx="2">
                  <c:v>0.64965232758214631</c:v>
                </c:pt>
                <c:pt idx="3">
                  <c:v>0.33012065390615347</c:v>
                </c:pt>
                <c:pt idx="4">
                  <c:v>0.64723082193594639</c:v>
                </c:pt>
                <c:pt idx="5">
                  <c:v>0.50086307134181318</c:v>
                </c:pt>
                <c:pt idx="6">
                  <c:v>0.66162163708684629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8-4859-8C02-DC1235E4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55496"/>
        <c:axId val="533455824"/>
      </c:scatterChart>
      <c:valAx>
        <c:axId val="533455496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55824"/>
        <c:crosses val="autoZero"/>
        <c:crossBetween val="midCat"/>
      </c:valAx>
      <c:valAx>
        <c:axId val="533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5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185057</xdr:colOff>
      <xdr:row>0</xdr:row>
      <xdr:rowOff>16331</xdr:rowOff>
    </xdr:from>
    <xdr:to>
      <xdr:col>13</xdr:col>
      <xdr:colOff>489857</xdr:colOff>
      <xdr:row>14</xdr:row>
      <xdr:rowOff>168731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116840</xdr:colOff>
      <xdr:row>0</xdr:row>
      <xdr:rowOff>30480</xdr:rowOff>
    </xdr:from>
    <xdr:to>
      <xdr:col>11</xdr:col>
      <xdr:colOff>421640</xdr:colOff>
      <xdr:row>13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66044</xdr:rowOff>
    </xdr:from>
    <xdr:to>
      <xdr:col>12</xdr:col>
      <xdr:colOff>264160</xdr:colOff>
      <xdr:row>17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40" zoomScaleNormal="140" workbookViewId="0">
      <selection activeCell="F4" sqref="F4"/>
    </sheetView>
  </sheetViews>
  <sheetFormatPr defaultRowHeight="15" x14ac:dyDescent="0.25"/>
  <sheetData>
    <row r="1" spans="1:6" x14ac:dyDescent="0.25">
      <c r="A1" s="29"/>
      <c r="B1" s="29"/>
      <c r="C1" t="s">
        <v>0</v>
      </c>
      <c r="D1" s="29" t="s">
        <v>1</v>
      </c>
      <c r="E1" s="29"/>
    </row>
    <row r="2" spans="1:6" x14ac:dyDescent="0.25">
      <c r="A2">
        <v>130</v>
      </c>
      <c r="B2">
        <v>94</v>
      </c>
      <c r="C2">
        <f>(A2^2+B2^2)^0.5</f>
        <v>160.42443704124381</v>
      </c>
      <c r="D2">
        <f>A2/C2</f>
        <v>0.81035035807280453</v>
      </c>
      <c r="E2">
        <f>B2/C2</f>
        <v>0.58594564352956635</v>
      </c>
      <c r="F2">
        <f>(D2^2+E2^2)^0.5</f>
        <v>1</v>
      </c>
    </row>
    <row r="3" spans="1:6" x14ac:dyDescent="0.25">
      <c r="A3">
        <v>51</v>
      </c>
      <c r="B3">
        <v>74</v>
      </c>
      <c r="C3">
        <f t="shared" ref="C3:C26" si="0">(A3^2+B3^2)^0.5</f>
        <v>89.872131386765275</v>
      </c>
      <c r="D3">
        <f t="shared" ref="D3:D26" si="1">A3/C3</f>
        <v>0.56747291082394813</v>
      </c>
      <c r="E3">
        <f t="shared" ref="E3:E26" si="2">B3/C3</f>
        <v>0.82339206668572862</v>
      </c>
      <c r="F3">
        <f t="shared" ref="F3:F26" si="3">(D3^2+E3^2)^0.5</f>
        <v>1</v>
      </c>
    </row>
    <row r="4" spans="1:6" x14ac:dyDescent="0.25">
      <c r="A4">
        <v>640</v>
      </c>
      <c r="B4">
        <v>147</v>
      </c>
      <c r="C4">
        <f t="shared" si="0"/>
        <v>656.66505921969076</v>
      </c>
      <c r="D4">
        <f t="shared" si="1"/>
        <v>0.97462167510558018</v>
      </c>
      <c r="E4">
        <f t="shared" si="2"/>
        <v>0.22385841600081294</v>
      </c>
      <c r="F4">
        <f t="shared" si="3"/>
        <v>1</v>
      </c>
    </row>
    <row r="5" spans="1:6" x14ac:dyDescent="0.25">
      <c r="A5">
        <v>28</v>
      </c>
      <c r="B5">
        <v>58</v>
      </c>
      <c r="C5">
        <f t="shared" si="0"/>
        <v>64.404968752418469</v>
      </c>
      <c r="D5">
        <f t="shared" si="1"/>
        <v>0.43474906583117584</v>
      </c>
      <c r="E5">
        <f t="shared" si="2"/>
        <v>0.90055163636457858</v>
      </c>
      <c r="F5">
        <f t="shared" si="3"/>
        <v>1</v>
      </c>
    </row>
    <row r="6" spans="1:6" x14ac:dyDescent="0.25">
      <c r="A6">
        <v>80</v>
      </c>
      <c r="B6">
        <v>86</v>
      </c>
      <c r="C6">
        <f t="shared" si="0"/>
        <v>117.45637488020819</v>
      </c>
      <c r="D6">
        <f t="shared" si="1"/>
        <v>0.68110394247728723</v>
      </c>
      <c r="E6">
        <f t="shared" si="2"/>
        <v>0.73218673816308377</v>
      </c>
      <c r="F6">
        <f t="shared" si="3"/>
        <v>1</v>
      </c>
    </row>
    <row r="7" spans="1:6" x14ac:dyDescent="0.25">
      <c r="A7">
        <v>110</v>
      </c>
      <c r="B7">
        <v>94</v>
      </c>
      <c r="C7">
        <f t="shared" si="0"/>
        <v>144.69277798148738</v>
      </c>
      <c r="D7">
        <f t="shared" si="1"/>
        <v>0.76023144717059665</v>
      </c>
      <c r="E7">
        <f t="shared" si="2"/>
        <v>0.64965232758214631</v>
      </c>
      <c r="F7">
        <f t="shared" si="3"/>
        <v>1</v>
      </c>
    </row>
    <row r="8" spans="1:6" x14ac:dyDescent="0.25">
      <c r="A8">
        <v>33</v>
      </c>
      <c r="B8">
        <v>63</v>
      </c>
      <c r="C8">
        <f t="shared" si="0"/>
        <v>71.119617546778187</v>
      </c>
      <c r="D8">
        <f t="shared" si="1"/>
        <v>0.46400699467055756</v>
      </c>
      <c r="E8">
        <f t="shared" si="2"/>
        <v>0.88583153528015535</v>
      </c>
      <c r="F8">
        <f t="shared" si="3"/>
        <v>1</v>
      </c>
    </row>
    <row r="9" spans="1:6" x14ac:dyDescent="0.25">
      <c r="A9">
        <v>90</v>
      </c>
      <c r="B9">
        <v>86</v>
      </c>
      <c r="C9">
        <f t="shared" si="0"/>
        <v>124.48293055676348</v>
      </c>
      <c r="D9">
        <f t="shared" si="1"/>
        <v>0.72299069115311787</v>
      </c>
      <c r="E9">
        <f t="shared" si="2"/>
        <v>0.69085777154631256</v>
      </c>
      <c r="F9">
        <f t="shared" si="3"/>
        <v>1</v>
      </c>
    </row>
    <row r="10" spans="1:6" x14ac:dyDescent="0.25">
      <c r="A10">
        <v>36</v>
      </c>
      <c r="B10">
        <v>69</v>
      </c>
      <c r="C10">
        <f t="shared" si="0"/>
        <v>77.826730626437083</v>
      </c>
      <c r="D10">
        <f t="shared" si="1"/>
        <v>0.46256600669501985</v>
      </c>
      <c r="E10">
        <f t="shared" si="2"/>
        <v>0.88658484616545463</v>
      </c>
      <c r="F10">
        <f t="shared" si="3"/>
        <v>1</v>
      </c>
    </row>
    <row r="11" spans="1:6" x14ac:dyDescent="0.25">
      <c r="A11">
        <v>38</v>
      </c>
      <c r="B11">
        <v>72</v>
      </c>
      <c r="C11">
        <f t="shared" si="0"/>
        <v>81.412529748190479</v>
      </c>
      <c r="D11">
        <f t="shared" si="1"/>
        <v>0.46675861955812287</v>
      </c>
      <c r="E11">
        <f t="shared" si="2"/>
        <v>0.8843847528469696</v>
      </c>
      <c r="F11">
        <f t="shared" si="3"/>
        <v>1</v>
      </c>
    </row>
    <row r="12" spans="1:6" x14ac:dyDescent="0.25">
      <c r="A12">
        <v>366</v>
      </c>
      <c r="B12">
        <v>128</v>
      </c>
      <c r="C12">
        <f t="shared" si="0"/>
        <v>387.73702428321184</v>
      </c>
      <c r="D12">
        <f t="shared" si="1"/>
        <v>0.94393874476290762</v>
      </c>
      <c r="E12">
        <f t="shared" si="2"/>
        <v>0.33012065390615347</v>
      </c>
      <c r="F12">
        <f t="shared" si="3"/>
        <v>1</v>
      </c>
    </row>
    <row r="13" spans="1:6" x14ac:dyDescent="0.25">
      <c r="A13">
        <v>84</v>
      </c>
      <c r="B13">
        <v>85</v>
      </c>
      <c r="C13">
        <f t="shared" si="0"/>
        <v>119.50313803411188</v>
      </c>
      <c r="D13">
        <f t="shared" si="1"/>
        <v>0.70291041207656324</v>
      </c>
      <c r="E13">
        <f t="shared" si="2"/>
        <v>0.7112783931727128</v>
      </c>
      <c r="F13">
        <f t="shared" si="3"/>
        <v>1</v>
      </c>
    </row>
    <row r="14" spans="1:6" x14ac:dyDescent="0.25">
      <c r="A14">
        <v>80</v>
      </c>
      <c r="B14">
        <v>82</v>
      </c>
      <c r="C14">
        <f t="shared" si="0"/>
        <v>114.56002793295748</v>
      </c>
      <c r="D14">
        <f t="shared" si="1"/>
        <v>0.69832385207532766</v>
      </c>
      <c r="E14">
        <f t="shared" si="2"/>
        <v>0.71578194837721076</v>
      </c>
      <c r="F14">
        <f t="shared" si="3"/>
        <v>1</v>
      </c>
    </row>
    <row r="15" spans="1:6" x14ac:dyDescent="0.25">
      <c r="A15">
        <v>83</v>
      </c>
      <c r="B15">
        <v>86</v>
      </c>
      <c r="C15">
        <f t="shared" si="0"/>
        <v>119.5198728245642</v>
      </c>
      <c r="D15">
        <f t="shared" si="1"/>
        <v>0.69444518336988648</v>
      </c>
      <c r="E15">
        <f t="shared" si="2"/>
        <v>0.71954561168446074</v>
      </c>
      <c r="F15">
        <f t="shared" si="3"/>
        <v>1</v>
      </c>
    </row>
    <row r="16" spans="1:6" x14ac:dyDescent="0.25">
      <c r="A16">
        <v>70</v>
      </c>
      <c r="B16">
        <v>88</v>
      </c>
      <c r="C16">
        <f t="shared" si="0"/>
        <v>112.44554237496477</v>
      </c>
      <c r="D16">
        <f t="shared" si="1"/>
        <v>0.62252356582153867</v>
      </c>
      <c r="E16">
        <f t="shared" si="2"/>
        <v>0.78260105417564862</v>
      </c>
      <c r="F16">
        <f t="shared" si="3"/>
        <v>1</v>
      </c>
    </row>
    <row r="17" spans="1:6" x14ac:dyDescent="0.25">
      <c r="A17">
        <v>61</v>
      </c>
      <c r="B17">
        <v>72</v>
      </c>
      <c r="C17">
        <f t="shared" si="0"/>
        <v>94.36630754670864</v>
      </c>
      <c r="D17">
        <f t="shared" si="1"/>
        <v>0.6464171544468531</v>
      </c>
      <c r="E17">
        <f t="shared" si="2"/>
        <v>0.76298418229792497</v>
      </c>
      <c r="F17">
        <f t="shared" si="3"/>
        <v>1</v>
      </c>
    </row>
    <row r="18" spans="1:6" x14ac:dyDescent="0.25">
      <c r="A18">
        <v>54</v>
      </c>
      <c r="B18">
        <v>74</v>
      </c>
      <c r="C18">
        <f t="shared" si="0"/>
        <v>91.60785992479029</v>
      </c>
      <c r="D18">
        <f t="shared" si="1"/>
        <v>0.58946907005942284</v>
      </c>
      <c r="E18">
        <f t="shared" si="2"/>
        <v>0.80779094785920902</v>
      </c>
      <c r="F18">
        <f t="shared" si="3"/>
        <v>1</v>
      </c>
    </row>
    <row r="19" spans="1:6" x14ac:dyDescent="0.25">
      <c r="A19">
        <v>44</v>
      </c>
      <c r="B19">
        <v>61</v>
      </c>
      <c r="C19">
        <f t="shared" si="0"/>
        <v>75.213030785895072</v>
      </c>
      <c r="D19">
        <f t="shared" si="1"/>
        <v>0.58500501229969648</v>
      </c>
      <c r="E19">
        <f t="shared" si="2"/>
        <v>0.81102967614276111</v>
      </c>
      <c r="F19">
        <f t="shared" si="3"/>
        <v>1</v>
      </c>
    </row>
    <row r="20" spans="1:6" x14ac:dyDescent="0.25">
      <c r="A20">
        <v>106</v>
      </c>
      <c r="B20">
        <v>90</v>
      </c>
      <c r="C20">
        <f t="shared" si="0"/>
        <v>139.05394636614957</v>
      </c>
      <c r="D20">
        <f t="shared" si="1"/>
        <v>0.7622940791690036</v>
      </c>
      <c r="E20">
        <f t="shared" si="2"/>
        <v>0.64723082193594639</v>
      </c>
      <c r="F20">
        <f t="shared" si="3"/>
        <v>1</v>
      </c>
    </row>
    <row r="21" spans="1:6" x14ac:dyDescent="0.25">
      <c r="A21">
        <v>84</v>
      </c>
      <c r="B21">
        <v>89</v>
      </c>
      <c r="C21">
        <f t="shared" si="0"/>
        <v>122.38055401083949</v>
      </c>
      <c r="D21">
        <f t="shared" si="1"/>
        <v>0.6863835572484821</v>
      </c>
      <c r="E21">
        <f t="shared" si="2"/>
        <v>0.72723972137041559</v>
      </c>
      <c r="F21">
        <f t="shared" si="3"/>
        <v>1</v>
      </c>
    </row>
    <row r="22" spans="1:6" x14ac:dyDescent="0.25">
      <c r="A22">
        <v>39</v>
      </c>
      <c r="B22">
        <v>68</v>
      </c>
      <c r="C22">
        <f t="shared" si="0"/>
        <v>78.390050389064044</v>
      </c>
      <c r="D22">
        <f t="shared" si="1"/>
        <v>0.49751211801033324</v>
      </c>
      <c r="E22">
        <f t="shared" si="2"/>
        <v>0.86745702627442722</v>
      </c>
      <c r="F22">
        <f t="shared" si="3"/>
        <v>1</v>
      </c>
    </row>
    <row r="23" spans="1:6" x14ac:dyDescent="0.25">
      <c r="A23">
        <v>42</v>
      </c>
      <c r="B23">
        <v>76</v>
      </c>
      <c r="C23">
        <f t="shared" si="0"/>
        <v>86.833173384369644</v>
      </c>
      <c r="D23">
        <f t="shared" si="1"/>
        <v>0.48368611169012266</v>
      </c>
      <c r="E23">
        <f t="shared" si="2"/>
        <v>0.87524153543926952</v>
      </c>
      <c r="F23">
        <f t="shared" si="3"/>
        <v>1</v>
      </c>
    </row>
    <row r="24" spans="1:6" x14ac:dyDescent="0.25">
      <c r="A24">
        <v>197</v>
      </c>
      <c r="B24">
        <v>114</v>
      </c>
      <c r="C24">
        <f t="shared" si="0"/>
        <v>227.60711763914591</v>
      </c>
      <c r="D24">
        <f t="shared" si="1"/>
        <v>0.86552653556436132</v>
      </c>
      <c r="E24">
        <f t="shared" si="2"/>
        <v>0.50086307134181318</v>
      </c>
      <c r="F24">
        <f t="shared" si="3"/>
        <v>1</v>
      </c>
    </row>
    <row r="25" spans="1:6" x14ac:dyDescent="0.25">
      <c r="A25">
        <v>102</v>
      </c>
      <c r="B25">
        <v>90</v>
      </c>
      <c r="C25">
        <f t="shared" si="0"/>
        <v>136.02940858505562</v>
      </c>
      <c r="D25">
        <f t="shared" si="1"/>
        <v>0.7498378553650924</v>
      </c>
      <c r="E25">
        <f t="shared" si="2"/>
        <v>0.66162163708684629</v>
      </c>
      <c r="F25">
        <f t="shared" si="3"/>
        <v>0.99999999999999989</v>
      </c>
    </row>
    <row r="26" spans="1:6" x14ac:dyDescent="0.25">
      <c r="A26">
        <v>57</v>
      </c>
      <c r="B26">
        <v>78</v>
      </c>
      <c r="C26">
        <f t="shared" si="0"/>
        <v>96.607453128627711</v>
      </c>
      <c r="D26">
        <f t="shared" si="1"/>
        <v>0.59001658934231005</v>
      </c>
      <c r="E26">
        <f t="shared" si="2"/>
        <v>0.80739112225789789</v>
      </c>
      <c r="F26">
        <f t="shared" si="3"/>
        <v>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50" zoomScaleNormal="150" workbookViewId="0">
      <selection activeCell="N5" sqref="N5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>
        <v>0.81035035807280453</v>
      </c>
      <c r="B2">
        <v>0.58594564352956635</v>
      </c>
      <c r="C2">
        <v>3</v>
      </c>
      <c r="D2">
        <v>3</v>
      </c>
    </row>
    <row r="3" spans="1:4" x14ac:dyDescent="0.25">
      <c r="A3">
        <v>0.56747291082394813</v>
      </c>
      <c r="B3">
        <v>0.82339206668572862</v>
      </c>
      <c r="C3">
        <v>2</v>
      </c>
      <c r="D3">
        <v>2</v>
      </c>
    </row>
    <row r="4" spans="1:4" x14ac:dyDescent="0.25">
      <c r="A4">
        <v>0.97462167510558018</v>
      </c>
      <c r="B4">
        <v>0.22385841600081294</v>
      </c>
      <c r="C4">
        <v>3</v>
      </c>
      <c r="D4">
        <v>3</v>
      </c>
    </row>
    <row r="5" spans="1:4" x14ac:dyDescent="0.25">
      <c r="A5">
        <v>0.43474906583117584</v>
      </c>
      <c r="B5">
        <v>0.90055163636457858</v>
      </c>
      <c r="C5">
        <v>1</v>
      </c>
      <c r="D5">
        <v>1</v>
      </c>
    </row>
    <row r="6" spans="1:4" x14ac:dyDescent="0.25">
      <c r="A6">
        <v>0.68110394247728723</v>
      </c>
      <c r="B6">
        <v>0.73218673816308377</v>
      </c>
      <c r="C6">
        <v>2</v>
      </c>
      <c r="D6">
        <v>2</v>
      </c>
    </row>
    <row r="7" spans="1:4" x14ac:dyDescent="0.25">
      <c r="A7">
        <v>0.76023144717059665</v>
      </c>
      <c r="B7">
        <v>0.64965232758214631</v>
      </c>
      <c r="C7">
        <v>3</v>
      </c>
      <c r="D7" s="30">
        <v>2</v>
      </c>
    </row>
    <row r="8" spans="1:4" x14ac:dyDescent="0.25">
      <c r="A8">
        <v>0.464006994670558</v>
      </c>
      <c r="B8">
        <v>0.88583153528015501</v>
      </c>
      <c r="C8">
        <v>1</v>
      </c>
      <c r="D8">
        <v>1</v>
      </c>
    </row>
    <row r="9" spans="1:4" x14ac:dyDescent="0.25">
      <c r="A9">
        <v>0.72299069115311787</v>
      </c>
      <c r="B9">
        <v>0.69085777154631256</v>
      </c>
      <c r="C9">
        <v>2</v>
      </c>
      <c r="D9">
        <v>2</v>
      </c>
    </row>
    <row r="10" spans="1:4" x14ac:dyDescent="0.25">
      <c r="A10">
        <v>0.46256600669501985</v>
      </c>
      <c r="B10">
        <v>0.88658484616545463</v>
      </c>
      <c r="C10">
        <v>1</v>
      </c>
    </row>
    <row r="11" spans="1:4" x14ac:dyDescent="0.25">
      <c r="A11">
        <v>0.46675861955812287</v>
      </c>
      <c r="B11">
        <v>0.8843847528469696</v>
      </c>
      <c r="C11">
        <v>1</v>
      </c>
    </row>
    <row r="12" spans="1:4" x14ac:dyDescent="0.25">
      <c r="A12">
        <v>0.94393874476290762</v>
      </c>
      <c r="B12">
        <v>0.33012065390615347</v>
      </c>
      <c r="C12">
        <v>3</v>
      </c>
    </row>
    <row r="13" spans="1:4" x14ac:dyDescent="0.25">
      <c r="A13">
        <v>0.70291041207656324</v>
      </c>
      <c r="B13">
        <v>0.7112783931727128</v>
      </c>
      <c r="C13">
        <v>2</v>
      </c>
    </row>
    <row r="14" spans="1:4" x14ac:dyDescent="0.25">
      <c r="A14">
        <v>0.69832385207532766</v>
      </c>
      <c r="B14">
        <v>0.71578194837721076</v>
      </c>
      <c r="C14">
        <v>2</v>
      </c>
    </row>
    <row r="15" spans="1:4" x14ac:dyDescent="0.25">
      <c r="A15">
        <v>0.69444518336988648</v>
      </c>
      <c r="B15">
        <v>0.71954561168446074</v>
      </c>
      <c r="C15">
        <v>2</v>
      </c>
    </row>
    <row r="16" spans="1:4" x14ac:dyDescent="0.25">
      <c r="A16">
        <v>0.62252356582153867</v>
      </c>
      <c r="B16">
        <v>0.78260105417564862</v>
      </c>
      <c r="C16">
        <v>2</v>
      </c>
    </row>
    <row r="17" spans="1:3" x14ac:dyDescent="0.25">
      <c r="A17">
        <v>0.6464171544468531</v>
      </c>
      <c r="B17">
        <v>0.76298418229792497</v>
      </c>
      <c r="C17">
        <v>2</v>
      </c>
    </row>
    <row r="18" spans="1:3" x14ac:dyDescent="0.25">
      <c r="A18">
        <v>0.58946907005942284</v>
      </c>
      <c r="B18">
        <v>0.80779094785920902</v>
      </c>
      <c r="C18">
        <v>2</v>
      </c>
    </row>
    <row r="19" spans="1:3" x14ac:dyDescent="0.25">
      <c r="A19">
        <v>0.58500501229969648</v>
      </c>
      <c r="B19">
        <v>0.81102967614276111</v>
      </c>
      <c r="C19">
        <v>2</v>
      </c>
    </row>
    <row r="20" spans="1:3" x14ac:dyDescent="0.25">
      <c r="A20">
        <v>0.7622940791690036</v>
      </c>
      <c r="B20">
        <v>0.64723082193594639</v>
      </c>
      <c r="C20">
        <v>3</v>
      </c>
    </row>
    <row r="21" spans="1:3" x14ac:dyDescent="0.25">
      <c r="A21">
        <v>0.6863835572484821</v>
      </c>
      <c r="B21">
        <v>0.72723972137041559</v>
      </c>
      <c r="C21">
        <v>2</v>
      </c>
    </row>
    <row r="22" spans="1:3" x14ac:dyDescent="0.25">
      <c r="A22">
        <v>0.49751211801033324</v>
      </c>
      <c r="B22">
        <v>0.86745702627442722</v>
      </c>
      <c r="C22">
        <v>1</v>
      </c>
    </row>
    <row r="23" spans="1:3" x14ac:dyDescent="0.25">
      <c r="A23">
        <v>0.48368611169012266</v>
      </c>
      <c r="B23">
        <v>0.87524153543926952</v>
      </c>
      <c r="C23">
        <v>1</v>
      </c>
    </row>
    <row r="24" spans="1:3" x14ac:dyDescent="0.25">
      <c r="A24">
        <v>0.86552653556436132</v>
      </c>
      <c r="B24">
        <v>0.50086307134181318</v>
      </c>
      <c r="C24">
        <v>3</v>
      </c>
    </row>
    <row r="25" spans="1:3" x14ac:dyDescent="0.25">
      <c r="A25">
        <v>0.7498378553650924</v>
      </c>
      <c r="B25">
        <v>0.66162163708684629</v>
      </c>
      <c r="C25">
        <v>3</v>
      </c>
    </row>
    <row r="26" spans="1:3" x14ac:dyDescent="0.25">
      <c r="A26">
        <v>0.59001658934231005</v>
      </c>
      <c r="B26">
        <v>0.80739112225789789</v>
      </c>
      <c r="C2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50" zoomScaleNormal="150" workbookViewId="0">
      <selection activeCell="C1" sqref="C1"/>
    </sheetView>
  </sheetViews>
  <sheetFormatPr defaultRowHeight="15" x14ac:dyDescent="0.25"/>
  <sheetData>
    <row r="1" spans="1:3" x14ac:dyDescent="0.25">
      <c r="A1" s="4">
        <v>0.43474906583117584</v>
      </c>
      <c r="B1" s="4">
        <v>0.90055163636457858</v>
      </c>
      <c r="C1">
        <v>1</v>
      </c>
    </row>
    <row r="2" spans="1:3" x14ac:dyDescent="0.25">
      <c r="A2" s="4">
        <v>0.46400699467055756</v>
      </c>
      <c r="B2" s="4">
        <v>0.88583153528015535</v>
      </c>
      <c r="C2">
        <v>1</v>
      </c>
    </row>
    <row r="3" spans="1:3" x14ac:dyDescent="0.25">
      <c r="A3" s="4">
        <v>0.46256600669501985</v>
      </c>
      <c r="B3" s="4">
        <v>0.88658484616545463</v>
      </c>
      <c r="C3">
        <v>1</v>
      </c>
    </row>
    <row r="4" spans="1:3" x14ac:dyDescent="0.25">
      <c r="A4" s="4">
        <v>0.46675861955812287</v>
      </c>
      <c r="B4" s="4">
        <v>0.8843847528469696</v>
      </c>
      <c r="C4">
        <v>1</v>
      </c>
    </row>
    <row r="5" spans="1:3" x14ac:dyDescent="0.25">
      <c r="A5" s="4">
        <v>0.49751211801033324</v>
      </c>
      <c r="B5" s="4">
        <v>0.86745702627442722</v>
      </c>
      <c r="C5">
        <v>1</v>
      </c>
    </row>
    <row r="6" spans="1:3" x14ac:dyDescent="0.25">
      <c r="A6" s="4">
        <v>0.48368611169012266</v>
      </c>
      <c r="B6" s="4">
        <v>0.87524153543926952</v>
      </c>
      <c r="C6">
        <v>1</v>
      </c>
    </row>
    <row r="7" spans="1:3" x14ac:dyDescent="0.25">
      <c r="A7" s="2">
        <v>0.56747291082394813</v>
      </c>
      <c r="B7" s="2">
        <v>0.82339206668572862</v>
      </c>
      <c r="C7">
        <v>2</v>
      </c>
    </row>
    <row r="8" spans="1:3" x14ac:dyDescent="0.25">
      <c r="A8" s="2">
        <v>0.68110394247728723</v>
      </c>
      <c r="B8" s="2">
        <v>0.73218673816308377</v>
      </c>
      <c r="C8">
        <v>2</v>
      </c>
    </row>
    <row r="9" spans="1:3" x14ac:dyDescent="0.25">
      <c r="A9" s="2">
        <v>0.72299069115311787</v>
      </c>
      <c r="B9" s="2">
        <v>0.69085777154631256</v>
      </c>
      <c r="C9">
        <v>2</v>
      </c>
    </row>
    <row r="10" spans="1:3" x14ac:dyDescent="0.25">
      <c r="A10" s="2">
        <v>0.70291041207656324</v>
      </c>
      <c r="B10" s="2">
        <v>0.7112783931727128</v>
      </c>
      <c r="C10">
        <v>2</v>
      </c>
    </row>
    <row r="11" spans="1:3" x14ac:dyDescent="0.25">
      <c r="A11" s="2">
        <v>0.69832385207532766</v>
      </c>
      <c r="B11" s="2">
        <v>0.71578194837721076</v>
      </c>
      <c r="C11">
        <v>2</v>
      </c>
    </row>
    <row r="12" spans="1:3" x14ac:dyDescent="0.25">
      <c r="A12" s="2">
        <v>0.69444518336988648</v>
      </c>
      <c r="B12" s="2">
        <v>0.71954561168446074</v>
      </c>
      <c r="C12">
        <v>2</v>
      </c>
    </row>
    <row r="13" spans="1:3" x14ac:dyDescent="0.25">
      <c r="A13" s="2">
        <v>0.62252356582153867</v>
      </c>
      <c r="B13" s="2">
        <v>0.78260105417564862</v>
      </c>
      <c r="C13">
        <v>2</v>
      </c>
    </row>
    <row r="14" spans="1:3" x14ac:dyDescent="0.25">
      <c r="A14" s="2">
        <v>0.6464171544468531</v>
      </c>
      <c r="B14" s="2">
        <v>0.76298418229792497</v>
      </c>
      <c r="C14">
        <v>2</v>
      </c>
    </row>
    <row r="15" spans="1:3" x14ac:dyDescent="0.25">
      <c r="A15" s="2">
        <v>0.58946907005942284</v>
      </c>
      <c r="B15" s="2">
        <v>0.80779094785920902</v>
      </c>
      <c r="C15">
        <v>2</v>
      </c>
    </row>
    <row r="16" spans="1:3" x14ac:dyDescent="0.25">
      <c r="A16" s="2">
        <v>0.58500501229969648</v>
      </c>
      <c r="B16" s="2">
        <v>0.81102967614276111</v>
      </c>
      <c r="C16">
        <v>2</v>
      </c>
    </row>
    <row r="17" spans="1:3" x14ac:dyDescent="0.25">
      <c r="A17" s="2">
        <v>0.6863835572484821</v>
      </c>
      <c r="B17" s="2">
        <v>0.72723972137041559</v>
      </c>
      <c r="C17">
        <v>2</v>
      </c>
    </row>
    <row r="18" spans="1:3" x14ac:dyDescent="0.25">
      <c r="A18" s="2">
        <v>0.59001658934231005</v>
      </c>
      <c r="B18" s="2">
        <v>0.80739112225789789</v>
      </c>
      <c r="C18">
        <v>2</v>
      </c>
    </row>
    <row r="19" spans="1:3" x14ac:dyDescent="0.25">
      <c r="A19" s="4">
        <v>0.81035035807280453</v>
      </c>
      <c r="B19" s="4">
        <v>0.58594564352956635</v>
      </c>
      <c r="C19">
        <v>3</v>
      </c>
    </row>
    <row r="20" spans="1:3" x14ac:dyDescent="0.25">
      <c r="A20" s="4">
        <v>0.97462167510558018</v>
      </c>
      <c r="B20" s="4">
        <v>0.22385841600081294</v>
      </c>
      <c r="C20">
        <v>3</v>
      </c>
    </row>
    <row r="21" spans="1:3" x14ac:dyDescent="0.25">
      <c r="A21" s="4">
        <v>0.76023144717059665</v>
      </c>
      <c r="B21" s="4">
        <v>0.64965232758214631</v>
      </c>
      <c r="C21">
        <v>3</v>
      </c>
    </row>
    <row r="22" spans="1:3" x14ac:dyDescent="0.25">
      <c r="A22" s="4">
        <v>0.94393874476290762</v>
      </c>
      <c r="B22" s="4">
        <v>0.33012065390615347</v>
      </c>
      <c r="C22">
        <v>3</v>
      </c>
    </row>
    <row r="23" spans="1:3" x14ac:dyDescent="0.25">
      <c r="A23" s="4">
        <v>0.7622940791690036</v>
      </c>
      <c r="B23" s="4">
        <v>0.64723082193594639</v>
      </c>
      <c r="C23">
        <v>3</v>
      </c>
    </row>
    <row r="24" spans="1:3" x14ac:dyDescent="0.25">
      <c r="A24" s="4">
        <v>0.86552653556436132</v>
      </c>
      <c r="B24" s="4">
        <v>0.50086307134181318</v>
      </c>
      <c r="C24">
        <v>3</v>
      </c>
    </row>
    <row r="25" spans="1:3" x14ac:dyDescent="0.25">
      <c r="A25" s="4">
        <v>0.7498378553650924</v>
      </c>
      <c r="B25" s="4">
        <v>0.66162163708684629</v>
      </c>
      <c r="C25">
        <v>3</v>
      </c>
    </row>
    <row r="26" spans="1:3" x14ac:dyDescent="0.25">
      <c r="A26" t="s">
        <v>1</v>
      </c>
    </row>
  </sheetData>
  <sortState ref="A1:C26">
    <sortCondition ref="C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9" zoomScale="150" zoomScaleNormal="150" workbookViewId="0">
      <selection activeCell="L67" sqref="L67"/>
    </sheetView>
  </sheetViews>
  <sheetFormatPr defaultRowHeight="15" x14ac:dyDescent="0.25"/>
  <cols>
    <col min="1" max="1" width="5" customWidth="1"/>
    <col min="3" max="3" width="6.28515625" style="1" customWidth="1"/>
    <col min="7" max="7" width="10.42578125" customWidth="1"/>
    <col min="8" max="8" width="10.28515625" customWidth="1"/>
    <col min="9" max="9" width="4.7109375" customWidth="1"/>
    <col min="10" max="10" width="4.5703125" customWidth="1"/>
    <col min="11" max="11" width="11.28515625" customWidth="1"/>
  </cols>
  <sheetData>
    <row r="1" spans="1:11" x14ac:dyDescent="0.25">
      <c r="E1" t="s">
        <v>0</v>
      </c>
      <c r="F1" t="s">
        <v>10</v>
      </c>
    </row>
    <row r="2" spans="1:11" x14ac:dyDescent="0.25">
      <c r="A2" s="6"/>
      <c r="B2" s="6"/>
      <c r="C2" s="7" t="s">
        <v>4</v>
      </c>
      <c r="D2" s="9">
        <v>0.05</v>
      </c>
      <c r="E2" s="9">
        <f>(D2^2+D5^2)^0.5</f>
        <v>9.4339811320566042E-2</v>
      </c>
      <c r="F2" s="17">
        <f>D2/E2</f>
        <v>0.52999894000318004</v>
      </c>
      <c r="G2" s="6">
        <f>B3*F2+B5*F5</f>
        <v>0.92636574276202599</v>
      </c>
      <c r="H2" s="6"/>
      <c r="I2" s="6">
        <f>IF(G2=$H$4,1,0)</f>
        <v>0</v>
      </c>
      <c r="J2" s="6"/>
      <c r="K2" s="6"/>
    </row>
    <row r="3" spans="1:11" x14ac:dyDescent="0.25">
      <c r="A3" s="10" t="s">
        <v>2</v>
      </c>
      <c r="B3" s="6">
        <v>0.81035035807280453</v>
      </c>
      <c r="C3" s="7" t="s">
        <v>5</v>
      </c>
      <c r="D3" s="11">
        <v>0.06</v>
      </c>
      <c r="E3" s="11">
        <f>(D3^2+D6^2)^0.5</f>
        <v>0.10816653826391967</v>
      </c>
      <c r="F3" s="18">
        <f>D3/E3</f>
        <v>0.55470019622522915</v>
      </c>
      <c r="G3" s="6"/>
      <c r="H3" s="6"/>
      <c r="I3" s="6"/>
      <c r="J3" s="6"/>
      <c r="K3" s="6"/>
    </row>
    <row r="4" spans="1:11" x14ac:dyDescent="0.25">
      <c r="A4" s="6"/>
      <c r="B4" s="6"/>
      <c r="C4" s="7" t="s">
        <v>7</v>
      </c>
      <c r="D4" s="12">
        <v>7.0000000000000007E-2</v>
      </c>
      <c r="E4" s="12">
        <f>(D4^2+D7^2)^0.5</f>
        <v>8.06225774829855E-2</v>
      </c>
      <c r="F4" s="19">
        <f>D4/E4</f>
        <v>0.86824314212445919</v>
      </c>
      <c r="G4" s="8">
        <f>B3*F3+B5*F6</f>
        <v>0.93703774779892224</v>
      </c>
      <c r="H4" s="6">
        <f>MAX(G2:G6)</f>
        <v>0.9942915906303833</v>
      </c>
      <c r="I4" s="6">
        <f>IF(G4=$H$4,1,0)</f>
        <v>0</v>
      </c>
      <c r="J4" s="6"/>
      <c r="K4" s="12">
        <f>F4+0.5*(B3-F4)</f>
        <v>0.83929675009863192</v>
      </c>
    </row>
    <row r="5" spans="1:11" x14ac:dyDescent="0.25">
      <c r="A5" s="10" t="s">
        <v>3</v>
      </c>
      <c r="B5" s="6">
        <v>0.58594564352956635</v>
      </c>
      <c r="C5" s="7" t="s">
        <v>8</v>
      </c>
      <c r="D5" s="9">
        <v>0.08</v>
      </c>
      <c r="E5" s="6"/>
      <c r="F5" s="17">
        <f>D5/E2</f>
        <v>0.84799830400508802</v>
      </c>
      <c r="G5" s="6"/>
      <c r="H5" s="6"/>
      <c r="I5" s="6"/>
      <c r="J5" s="6"/>
      <c r="K5" s="6"/>
    </row>
    <row r="6" spans="1:11" x14ac:dyDescent="0.25">
      <c r="A6" s="6"/>
      <c r="B6" s="6"/>
      <c r="C6" s="7" t="s">
        <v>6</v>
      </c>
      <c r="D6" s="11">
        <v>0.09</v>
      </c>
      <c r="E6" s="6"/>
      <c r="F6" s="18">
        <f>D6/E3</f>
        <v>0.83205029433784372</v>
      </c>
      <c r="G6" s="21">
        <f>B3*F4+B5*F7</f>
        <v>0.9942915906303833</v>
      </c>
      <c r="H6" s="6"/>
      <c r="I6" s="6">
        <f>IF(G6=$H$4,1,0)</f>
        <v>1</v>
      </c>
      <c r="J6" s="6"/>
      <c r="K6" s="6"/>
    </row>
    <row r="7" spans="1:11" x14ac:dyDescent="0.25">
      <c r="A7" s="6"/>
      <c r="B7" s="6"/>
      <c r="C7" s="7" t="s">
        <v>9</v>
      </c>
      <c r="D7" s="12">
        <v>0.04</v>
      </c>
      <c r="E7" s="6"/>
      <c r="F7" s="19">
        <f>D7/E4</f>
        <v>0.49613893835683381</v>
      </c>
      <c r="G7" s="6"/>
      <c r="H7" s="6"/>
      <c r="I7" s="6"/>
      <c r="J7" s="6"/>
      <c r="K7" s="12">
        <f>F7+0.5*(B5-F7)</f>
        <v>0.54104229094320011</v>
      </c>
    </row>
    <row r="8" spans="1:11" x14ac:dyDescent="0.25">
      <c r="A8" s="6"/>
      <c r="B8" s="6"/>
      <c r="C8" s="13"/>
      <c r="D8" s="6"/>
      <c r="E8" s="6"/>
      <c r="F8" s="6"/>
      <c r="G8" s="6"/>
      <c r="H8" s="6"/>
      <c r="I8" s="6"/>
      <c r="J8" s="6"/>
      <c r="K8" s="6"/>
    </row>
    <row r="10" spans="1:11" x14ac:dyDescent="0.25">
      <c r="E10" t="s">
        <v>0</v>
      </c>
      <c r="F10" t="s">
        <v>10</v>
      </c>
    </row>
    <row r="11" spans="1:11" x14ac:dyDescent="0.25">
      <c r="A11" s="6"/>
      <c r="B11" s="6"/>
      <c r="C11" s="7" t="s">
        <v>4</v>
      </c>
      <c r="D11" s="8"/>
      <c r="E11" s="8"/>
      <c r="F11" s="16">
        <v>0.52999894000318004</v>
      </c>
      <c r="G11" s="6">
        <f>B12*F11+B14*F14</f>
        <v>0.99899511729795387</v>
      </c>
      <c r="H11" s="6"/>
      <c r="I11" s="6">
        <f>IF(G11=$H$13,1,0)</f>
        <v>0</v>
      </c>
      <c r="J11" s="6"/>
      <c r="K11" s="6"/>
    </row>
    <row r="12" spans="1:11" x14ac:dyDescent="0.25">
      <c r="A12" s="10" t="s">
        <v>2</v>
      </c>
      <c r="B12">
        <v>0.56747291082394813</v>
      </c>
      <c r="C12" s="7" t="s">
        <v>5</v>
      </c>
      <c r="D12" s="8"/>
      <c r="E12" s="8"/>
      <c r="F12" s="14">
        <v>0.55470019622522915</v>
      </c>
      <c r="G12" s="6"/>
      <c r="H12" s="6"/>
      <c r="I12" s="6"/>
      <c r="J12" s="6"/>
      <c r="K12" s="20">
        <f>F12+0.5*(B12-F12)</f>
        <v>0.56108655352458858</v>
      </c>
    </row>
    <row r="13" spans="1:11" x14ac:dyDescent="0.25">
      <c r="A13" s="6"/>
      <c r="B13" s="6"/>
      <c r="C13" s="7" t="s">
        <v>7</v>
      </c>
      <c r="D13" s="8"/>
      <c r="E13" s="8"/>
      <c r="F13" s="15">
        <v>0.83929675009863192</v>
      </c>
      <c r="G13" s="21">
        <f>B12*F12+B14*F15</f>
        <v>0.99988094642785197</v>
      </c>
      <c r="H13" s="6">
        <f>MAX(G11:G15)</f>
        <v>0.99988094642785197</v>
      </c>
      <c r="I13" s="6">
        <f>IF(G13=$H$13,1,0)</f>
        <v>1</v>
      </c>
      <c r="J13" s="6"/>
      <c r="K13" s="8"/>
    </row>
    <row r="14" spans="1:11" x14ac:dyDescent="0.25">
      <c r="A14" s="10" t="s">
        <v>3</v>
      </c>
      <c r="B14">
        <v>0.82339206668572862</v>
      </c>
      <c r="C14" s="7" t="s">
        <v>8</v>
      </c>
      <c r="D14" s="8"/>
      <c r="E14" s="8"/>
      <c r="F14" s="16">
        <v>0.84799830400508802</v>
      </c>
      <c r="G14" s="6"/>
      <c r="H14" s="6"/>
      <c r="I14" s="6"/>
      <c r="J14" s="6"/>
      <c r="K14" s="6"/>
    </row>
    <row r="15" spans="1:11" x14ac:dyDescent="0.25">
      <c r="A15" s="6"/>
      <c r="B15" s="6"/>
      <c r="C15" s="7" t="s">
        <v>6</v>
      </c>
      <c r="D15" s="8"/>
      <c r="E15" s="8"/>
      <c r="F15" s="14">
        <v>0.83205029433784372</v>
      </c>
      <c r="G15" s="21">
        <f>B12*F13+B14*F16</f>
        <v>0.92176809992765318</v>
      </c>
      <c r="H15" s="6"/>
      <c r="I15" s="6">
        <f>IF(G15=$H$13,1,0)</f>
        <v>0</v>
      </c>
      <c r="J15" s="6"/>
      <c r="K15" s="11">
        <f>F15+0.5*(B14-F15)</f>
        <v>0.82772118051178611</v>
      </c>
    </row>
    <row r="16" spans="1:11" x14ac:dyDescent="0.25">
      <c r="A16" s="6"/>
      <c r="B16" s="6"/>
      <c r="C16" s="7" t="s">
        <v>9</v>
      </c>
      <c r="D16" s="8"/>
      <c r="E16" s="8"/>
      <c r="F16" s="15">
        <v>0.54104229094320011</v>
      </c>
      <c r="G16" s="6"/>
      <c r="H16" s="6"/>
      <c r="I16" s="6"/>
      <c r="J16" s="6"/>
      <c r="K16" s="8"/>
    </row>
    <row r="17" spans="1:11" x14ac:dyDescent="0.25">
      <c r="A17" s="6"/>
      <c r="B17" s="6"/>
      <c r="C17" s="13"/>
      <c r="D17" s="6"/>
      <c r="E17" s="6"/>
      <c r="F17" s="6"/>
      <c r="G17" s="6"/>
      <c r="H17" s="6"/>
      <c r="I17" s="6"/>
      <c r="J17" s="6"/>
      <c r="K17" s="6"/>
    </row>
    <row r="19" spans="1:11" x14ac:dyDescent="0.25">
      <c r="E19" t="s">
        <v>0</v>
      </c>
      <c r="F19" t="s">
        <v>10</v>
      </c>
    </row>
    <row r="20" spans="1:11" x14ac:dyDescent="0.25">
      <c r="A20" s="6"/>
      <c r="B20" s="6"/>
      <c r="C20" s="7" t="s">
        <v>4</v>
      </c>
      <c r="D20" s="8"/>
      <c r="E20" s="8"/>
      <c r="F20" s="16">
        <v>0.52999894000318004</v>
      </c>
      <c r="G20" s="23">
        <f>B21*F20+B23*F23</f>
        <v>0.70638001181603616</v>
      </c>
      <c r="H20" s="6"/>
      <c r="I20" s="6">
        <f>IF(G20=$H$22,1,0)</f>
        <v>0</v>
      </c>
      <c r="J20" s="6"/>
      <c r="K20" s="6"/>
    </row>
    <row r="21" spans="1:11" x14ac:dyDescent="0.25">
      <c r="A21" s="10" t="s">
        <v>2</v>
      </c>
      <c r="B21">
        <v>0.97462167510558018</v>
      </c>
      <c r="C21" s="7" t="s">
        <v>5</v>
      </c>
      <c r="D21" s="8"/>
      <c r="E21" s="8"/>
      <c r="F21" s="14">
        <v>0.56108655352458858</v>
      </c>
      <c r="G21" s="23"/>
      <c r="H21" s="6"/>
      <c r="I21" s="6"/>
      <c r="J21" s="6"/>
      <c r="K21" s="22"/>
    </row>
    <row r="22" spans="1:11" x14ac:dyDescent="0.25">
      <c r="A22" s="6"/>
      <c r="B22" s="6"/>
      <c r="C22" s="7" t="s">
        <v>7</v>
      </c>
      <c r="D22" s="8"/>
      <c r="E22" s="8"/>
      <c r="F22" s="15">
        <v>0.83929675009863192</v>
      </c>
      <c r="G22" s="24">
        <f>B21*F21+B23*F24</f>
        <v>0.73213946903504268</v>
      </c>
      <c r="H22" s="6">
        <f>MAX(G20:G24)</f>
        <v>0.93911367473179386</v>
      </c>
      <c r="I22" s="6">
        <f>IF(G22=$H$22,1,0)</f>
        <v>0</v>
      </c>
      <c r="J22" s="6"/>
      <c r="K22" s="5">
        <f>F22+0.5*(B21-F22)</f>
        <v>0.90695921260210599</v>
      </c>
    </row>
    <row r="23" spans="1:11" x14ac:dyDescent="0.25">
      <c r="A23" s="10" t="s">
        <v>3</v>
      </c>
      <c r="B23">
        <v>0.22385841600081294</v>
      </c>
      <c r="C23" s="7" t="s">
        <v>8</v>
      </c>
      <c r="D23" s="8"/>
      <c r="E23" s="8"/>
      <c r="F23" s="16">
        <v>0.84799830400508802</v>
      </c>
      <c r="G23" s="23"/>
      <c r="H23" s="6"/>
      <c r="I23" s="6"/>
      <c r="J23" s="6"/>
      <c r="K23" s="3"/>
    </row>
    <row r="24" spans="1:11" x14ac:dyDescent="0.25">
      <c r="A24" s="6"/>
      <c r="B24" s="6"/>
      <c r="C24" s="7" t="s">
        <v>6</v>
      </c>
      <c r="D24" s="8"/>
      <c r="E24" s="8"/>
      <c r="F24" s="14">
        <v>0.82772118051178611</v>
      </c>
      <c r="G24" s="27">
        <f>B21*F22+B23*F25</f>
        <v>0.93911367473179386</v>
      </c>
      <c r="H24" s="6"/>
      <c r="I24" s="6">
        <f>IF(G24=$H$22,1,0)</f>
        <v>1</v>
      </c>
      <c r="J24" s="6"/>
      <c r="K24" s="3"/>
    </row>
    <row r="25" spans="1:11" x14ac:dyDescent="0.25">
      <c r="A25" s="6"/>
      <c r="B25" s="6"/>
      <c r="C25" s="7" t="s">
        <v>9</v>
      </c>
      <c r="D25" s="8"/>
      <c r="E25" s="8"/>
      <c r="F25" s="15">
        <v>0.54104229094320011</v>
      </c>
      <c r="G25" s="6"/>
      <c r="H25" s="6"/>
      <c r="I25" s="6"/>
      <c r="J25" s="6"/>
      <c r="K25" s="5">
        <f>F25+0.5*(B23-F25)</f>
        <v>0.38245035347200651</v>
      </c>
    </row>
    <row r="26" spans="1:11" x14ac:dyDescent="0.25">
      <c r="A26" s="6"/>
      <c r="B26" s="6"/>
      <c r="C26" s="13"/>
      <c r="D26" s="6"/>
      <c r="E26" s="6"/>
      <c r="F26" s="6"/>
      <c r="G26" s="6"/>
      <c r="H26" s="6"/>
      <c r="I26" s="6"/>
      <c r="J26" s="6"/>
      <c r="K26" s="6"/>
    </row>
    <row r="29" spans="1:11" x14ac:dyDescent="0.25">
      <c r="E29" t="s">
        <v>0</v>
      </c>
      <c r="F29" t="s">
        <v>10</v>
      </c>
    </row>
    <row r="30" spans="1:11" x14ac:dyDescent="0.25">
      <c r="A30" s="6"/>
      <c r="B30" s="6"/>
      <c r="C30" s="7" t="s">
        <v>4</v>
      </c>
      <c r="D30" s="8"/>
      <c r="E30" s="8"/>
      <c r="F30" s="16">
        <v>0.52999894000318004</v>
      </c>
      <c r="G30" s="23">
        <f>B31*F30+B33*F33</f>
        <v>0.99408280436406526</v>
      </c>
      <c r="H30" s="6"/>
      <c r="I30" s="6">
        <f>IF(G30=H32,1,0)</f>
        <v>1</v>
      </c>
      <c r="J30" s="6"/>
      <c r="K30" s="25">
        <f>F30+0.5*(B31-F30)</f>
        <v>0.48237400291717791</v>
      </c>
    </row>
    <row r="31" spans="1:11" x14ac:dyDescent="0.25">
      <c r="A31" s="10" t="s">
        <v>2</v>
      </c>
      <c r="B31">
        <v>0.43474906583117584</v>
      </c>
      <c r="C31" s="7" t="s">
        <v>5</v>
      </c>
      <c r="D31" s="8"/>
      <c r="E31" s="8"/>
      <c r="F31" s="14">
        <v>0.56108655352458858</v>
      </c>
      <c r="G31" s="23"/>
      <c r="H31" s="6"/>
      <c r="I31" s="6"/>
      <c r="J31" s="6"/>
      <c r="K31" s="26"/>
    </row>
    <row r="32" spans="1:11" x14ac:dyDescent="0.25">
      <c r="A32" s="6"/>
      <c r="B32" s="6"/>
      <c r="C32" s="7" t="s">
        <v>7</v>
      </c>
      <c r="D32" s="8"/>
      <c r="E32" s="8"/>
      <c r="F32" s="15">
        <v>0.90695921260210599</v>
      </c>
      <c r="G32" s="24">
        <f>B31*F31+B33*F34</f>
        <v>0.98933751855875862</v>
      </c>
      <c r="H32" s="6">
        <f>MAX(G30:G34)</f>
        <v>0.99408280436406526</v>
      </c>
      <c r="I32" s="6">
        <f>IF(G32=H32,1,0)</f>
        <v>0</v>
      </c>
      <c r="J32" s="6"/>
      <c r="K32" s="26"/>
    </row>
    <row r="33" spans="1:11" x14ac:dyDescent="0.25">
      <c r="A33" s="10" t="s">
        <v>3</v>
      </c>
      <c r="B33">
        <v>0.90055163636457858</v>
      </c>
      <c r="C33" s="7" t="s">
        <v>8</v>
      </c>
      <c r="D33" s="8"/>
      <c r="E33" s="8"/>
      <c r="F33" s="16">
        <v>0.84799830400508802</v>
      </c>
      <c r="G33" s="23"/>
      <c r="H33" s="6"/>
      <c r="I33" s="6"/>
      <c r="J33" s="6"/>
      <c r="K33" s="25">
        <f>F33+0.5*(B33-F33)</f>
        <v>0.87427497018483336</v>
      </c>
    </row>
    <row r="34" spans="1:11" x14ac:dyDescent="0.25">
      <c r="A34" s="6"/>
      <c r="B34" s="6"/>
      <c r="C34" s="7" t="s">
        <v>6</v>
      </c>
      <c r="D34" s="8"/>
      <c r="E34" s="8"/>
      <c r="F34" s="14">
        <v>0.82772118051178611</v>
      </c>
      <c r="G34" s="27">
        <f>B31*F32+B33*F35</f>
        <v>0.73871596207317136</v>
      </c>
      <c r="H34" s="6"/>
      <c r="I34" s="6">
        <f>IF(G34=H32,1,0)</f>
        <v>0</v>
      </c>
      <c r="J34" s="6"/>
      <c r="K34" s="21"/>
    </row>
    <row r="35" spans="1:11" x14ac:dyDescent="0.25">
      <c r="A35" s="6"/>
      <c r="B35" s="6"/>
      <c r="C35" s="7" t="s">
        <v>9</v>
      </c>
      <c r="D35" s="8"/>
      <c r="E35" s="8"/>
      <c r="F35" s="15">
        <v>0.38245035347200651</v>
      </c>
      <c r="G35" s="6"/>
      <c r="H35" s="6"/>
      <c r="I35" s="6"/>
      <c r="J35" s="6"/>
      <c r="K35" s="21"/>
    </row>
    <row r="36" spans="1:11" x14ac:dyDescent="0.25">
      <c r="A36" s="6"/>
      <c r="B36" s="6"/>
      <c r="C36" s="13"/>
      <c r="D36" s="6"/>
      <c r="E36" s="6"/>
      <c r="F36" s="6"/>
      <c r="G36" s="6"/>
      <c r="H36" s="6"/>
      <c r="I36" s="6"/>
      <c r="J36" s="6"/>
      <c r="K36" s="6"/>
    </row>
    <row r="38" spans="1:11" x14ac:dyDescent="0.25">
      <c r="E38" t="s">
        <v>0</v>
      </c>
      <c r="F38" t="s">
        <v>10</v>
      </c>
    </row>
    <row r="39" spans="1:11" x14ac:dyDescent="0.25">
      <c r="A39" s="6"/>
      <c r="B39" s="6"/>
      <c r="C39" s="7" t="s">
        <v>4</v>
      </c>
      <c r="D39" s="8"/>
      <c r="E39" s="8"/>
      <c r="F39" s="16">
        <v>0.48237400291717791</v>
      </c>
      <c r="G39" s="23">
        <f>B40*F39+B42*F42</f>
        <v>0.96867937381270086</v>
      </c>
      <c r="H39" s="6"/>
      <c r="I39" s="6">
        <f>IF(G39=H41,1,0)</f>
        <v>0</v>
      </c>
      <c r="J39" s="6"/>
      <c r="K39" s="26"/>
    </row>
    <row r="40" spans="1:11" x14ac:dyDescent="0.25">
      <c r="A40" s="10" t="s">
        <v>2</v>
      </c>
      <c r="B40">
        <v>0.68110394247728723</v>
      </c>
      <c r="C40" s="7" t="s">
        <v>5</v>
      </c>
      <c r="D40" s="8"/>
      <c r="E40" s="8"/>
      <c r="F40" s="14">
        <v>0.56108655352458858</v>
      </c>
      <c r="G40" s="23"/>
      <c r="H40" s="6"/>
      <c r="I40" s="6"/>
      <c r="J40" s="6"/>
      <c r="K40" s="20">
        <f>F40+0.5*(B40-F40)</f>
        <v>0.62109524800093796</v>
      </c>
    </row>
    <row r="41" spans="1:11" x14ac:dyDescent="0.25">
      <c r="A41" s="6"/>
      <c r="B41" s="6"/>
      <c r="C41" s="7" t="s">
        <v>7</v>
      </c>
      <c r="D41" s="8"/>
      <c r="E41" s="8"/>
      <c r="F41" s="15">
        <v>0.90695921260210599</v>
      </c>
      <c r="G41" s="24">
        <f>B40*F40+B42*F43</f>
        <v>0.9882047349440124</v>
      </c>
      <c r="H41" s="6">
        <f>MAX(G39:G43)</f>
        <v>0.9882047349440124</v>
      </c>
      <c r="I41" s="6">
        <f>IF(G41=H41,1,0)</f>
        <v>1</v>
      </c>
      <c r="J41" s="6"/>
      <c r="K41" s="8"/>
    </row>
    <row r="42" spans="1:11" x14ac:dyDescent="0.25">
      <c r="A42" s="10" t="s">
        <v>3</v>
      </c>
      <c r="B42">
        <v>0.73218673816308377</v>
      </c>
      <c r="C42" s="7" t="s">
        <v>8</v>
      </c>
      <c r="D42" s="8"/>
      <c r="E42" s="8"/>
      <c r="F42" s="16">
        <v>0.87427497018483336</v>
      </c>
      <c r="G42" s="23"/>
      <c r="H42" s="6"/>
      <c r="I42" s="6"/>
      <c r="J42" s="6"/>
      <c r="K42" s="6"/>
    </row>
    <row r="43" spans="1:11" x14ac:dyDescent="0.25">
      <c r="A43" s="6"/>
      <c r="B43" s="6"/>
      <c r="C43" s="7" t="s">
        <v>6</v>
      </c>
      <c r="D43" s="8"/>
      <c r="E43" s="8"/>
      <c r="F43" s="14">
        <v>0.82772118051178611</v>
      </c>
      <c r="G43" s="27">
        <f>B40*F41+B42*F44</f>
        <v>0.89775857218737731</v>
      </c>
      <c r="H43" s="6"/>
      <c r="I43" s="6">
        <f>IF(G43=H41,1,0)</f>
        <v>0</v>
      </c>
      <c r="J43" s="6"/>
      <c r="K43" s="11">
        <f>F43+0.5*(B42-F43)</f>
        <v>0.77995395933743494</v>
      </c>
    </row>
    <row r="44" spans="1:11" x14ac:dyDescent="0.25">
      <c r="A44" s="6"/>
      <c r="B44" s="6"/>
      <c r="C44" s="7" t="s">
        <v>9</v>
      </c>
      <c r="D44" s="8"/>
      <c r="E44" s="8"/>
      <c r="F44" s="15">
        <v>0.38245035347200651</v>
      </c>
      <c r="G44" s="6"/>
      <c r="H44" s="6"/>
      <c r="I44" s="6"/>
      <c r="J44" s="6"/>
      <c r="K44" s="21"/>
    </row>
    <row r="45" spans="1:11" x14ac:dyDescent="0.25">
      <c r="A45" s="6"/>
      <c r="B45" s="6"/>
      <c r="C45" s="13"/>
      <c r="D45" s="6"/>
      <c r="E45" s="6"/>
      <c r="F45" s="6"/>
      <c r="G45" s="6"/>
      <c r="H45" s="6"/>
      <c r="I45" s="6"/>
      <c r="J45" s="6"/>
      <c r="K45" s="6"/>
    </row>
    <row r="47" spans="1:11" x14ac:dyDescent="0.25">
      <c r="E47" t="s">
        <v>0</v>
      </c>
      <c r="F47" t="s">
        <v>10</v>
      </c>
    </row>
    <row r="48" spans="1:11" x14ac:dyDescent="0.25">
      <c r="A48" s="6"/>
      <c r="B48" s="6"/>
      <c r="C48" s="7" t="s">
        <v>4</v>
      </c>
      <c r="D48" s="8"/>
      <c r="E48" s="8"/>
      <c r="F48" s="16">
        <v>0.48237400291717802</v>
      </c>
      <c r="G48" s="23">
        <f>B49*F48+B51*F51</f>
        <v>0.93469065564258846</v>
      </c>
      <c r="H48" s="6"/>
      <c r="I48" s="6">
        <f>IF(G48=H50,1,0)</f>
        <v>0</v>
      </c>
      <c r="J48" s="6"/>
      <c r="K48" s="26"/>
    </row>
    <row r="49" spans="1:11" x14ac:dyDescent="0.25">
      <c r="A49" s="10" t="s">
        <v>2</v>
      </c>
      <c r="B49">
        <v>0.76023144717059665</v>
      </c>
      <c r="C49" s="7" t="s">
        <v>5</v>
      </c>
      <c r="D49" s="8"/>
      <c r="E49" s="8"/>
      <c r="F49" s="14">
        <v>0.62109524800093796</v>
      </c>
      <c r="G49" s="23"/>
      <c r="H49" s="6"/>
      <c r="I49" s="6"/>
      <c r="J49" s="6"/>
      <c r="K49" s="20">
        <f>F49+0.5*(B49-F49)</f>
        <v>0.69066334758576731</v>
      </c>
    </row>
    <row r="50" spans="1:11" x14ac:dyDescent="0.25">
      <c r="A50" s="6"/>
      <c r="B50" s="6"/>
      <c r="C50" s="7" t="s">
        <v>7</v>
      </c>
      <c r="D50" s="8"/>
      <c r="E50" s="8"/>
      <c r="F50" s="15">
        <v>0.90695921260210599</v>
      </c>
      <c r="G50" s="24">
        <f>B49*F49+B51*F52</f>
        <v>0.97887504430900907</v>
      </c>
      <c r="H50" s="6">
        <f>MAX(G48:G52)</f>
        <v>0.97887504430900907</v>
      </c>
      <c r="I50" s="6">
        <f>IF(G50=H50,1,0)</f>
        <v>1</v>
      </c>
      <c r="J50" s="6"/>
      <c r="K50" s="8"/>
    </row>
    <row r="51" spans="1:11" x14ac:dyDescent="0.25">
      <c r="A51" s="10" t="s">
        <v>3</v>
      </c>
      <c r="B51">
        <v>0.64965232758214631</v>
      </c>
      <c r="C51" s="7" t="s">
        <v>8</v>
      </c>
      <c r="D51" s="8"/>
      <c r="E51" s="8"/>
      <c r="F51" s="16">
        <v>0.87427497018483336</v>
      </c>
      <c r="G51" s="23"/>
      <c r="H51" s="6"/>
      <c r="I51" s="6"/>
      <c r="J51" s="6"/>
      <c r="K51" s="6"/>
    </row>
    <row r="52" spans="1:11" x14ac:dyDescent="0.25">
      <c r="A52" s="6"/>
      <c r="B52" s="6"/>
      <c r="C52" s="7" t="s">
        <v>6</v>
      </c>
      <c r="D52" s="8"/>
      <c r="E52" s="8"/>
      <c r="F52" s="14">
        <v>0.77995395933743494</v>
      </c>
      <c r="G52" s="27">
        <f>B49*F50+B51*F53</f>
        <v>0.93795867703890745</v>
      </c>
      <c r="H52" s="6"/>
      <c r="I52" s="6">
        <f>IF(G52=H50,1,0)</f>
        <v>0</v>
      </c>
      <c r="J52" s="6"/>
      <c r="K52" s="11">
        <f>F52+0.5*(B51-F52)</f>
        <v>0.71480314345979057</v>
      </c>
    </row>
    <row r="53" spans="1:11" x14ac:dyDescent="0.25">
      <c r="A53" s="6"/>
      <c r="B53" s="6"/>
      <c r="C53" s="7" t="s">
        <v>9</v>
      </c>
      <c r="D53" s="8"/>
      <c r="E53" s="8"/>
      <c r="F53" s="15">
        <v>0.38245035347200651</v>
      </c>
      <c r="G53" s="6"/>
      <c r="H53" s="6"/>
      <c r="I53" s="6"/>
      <c r="J53" s="6"/>
      <c r="K53" s="21"/>
    </row>
    <row r="54" spans="1:11" x14ac:dyDescent="0.25">
      <c r="A54" s="6"/>
      <c r="B54" s="6"/>
      <c r="C54" s="13"/>
      <c r="D54" s="6"/>
      <c r="E54" s="6"/>
      <c r="F54" s="6"/>
      <c r="G54" s="6"/>
      <c r="H54" s="6"/>
      <c r="I54" s="6"/>
      <c r="J54" s="6"/>
      <c r="K54" s="6"/>
    </row>
    <row r="56" spans="1:11" x14ac:dyDescent="0.25">
      <c r="E56" t="s">
        <v>0</v>
      </c>
      <c r="F56" t="s">
        <v>10</v>
      </c>
    </row>
    <row r="57" spans="1:11" x14ac:dyDescent="0.25">
      <c r="A57" s="6"/>
      <c r="B57" s="6"/>
      <c r="C57" s="7" t="s">
        <v>4</v>
      </c>
      <c r="D57" s="8"/>
      <c r="E57" s="8"/>
      <c r="F57" s="16">
        <v>0.48237400291717802</v>
      </c>
      <c r="G57" s="23">
        <f>B58*F57+B60*F60</f>
        <v>0.9982852504966494</v>
      </c>
      <c r="H57" s="6"/>
      <c r="I57" s="6">
        <f>IF(G57=H59,1,0)</f>
        <v>1</v>
      </c>
      <c r="J57" s="6"/>
      <c r="K57" s="26"/>
    </row>
    <row r="58" spans="1:11" x14ac:dyDescent="0.25">
      <c r="A58" s="10" t="s">
        <v>2</v>
      </c>
      <c r="B58">
        <v>0.464006994670558</v>
      </c>
      <c r="C58" s="7" t="s">
        <v>5</v>
      </c>
      <c r="D58" s="8"/>
      <c r="E58" s="8"/>
      <c r="F58" s="14">
        <v>0.69066334758576731</v>
      </c>
      <c r="G58" s="23"/>
      <c r="H58" s="6"/>
      <c r="I58" s="6"/>
      <c r="J58" s="6"/>
      <c r="K58" s="20">
        <f>F58+0.5*(B58-F58)</f>
        <v>0.57733517112816268</v>
      </c>
    </row>
    <row r="59" spans="1:11" x14ac:dyDescent="0.25">
      <c r="A59" s="6"/>
      <c r="B59" s="6"/>
      <c r="C59" s="7" t="s">
        <v>7</v>
      </c>
      <c r="D59" s="8"/>
      <c r="E59" s="8"/>
      <c r="F59" s="15">
        <v>0.90695921260210599</v>
      </c>
      <c r="G59" s="24">
        <f>B58*F58+B60*F61</f>
        <v>0.9536677902364461</v>
      </c>
      <c r="H59" s="6">
        <f>MAX(G57:G61)</f>
        <v>0.9982852504966494</v>
      </c>
      <c r="I59" s="6">
        <f>IF(G59=H59,1,0)</f>
        <v>0</v>
      </c>
      <c r="J59" s="6"/>
      <c r="K59" s="8"/>
    </row>
    <row r="60" spans="1:11" x14ac:dyDescent="0.25">
      <c r="A60" s="10" t="s">
        <v>3</v>
      </c>
      <c r="B60">
        <v>0.88583153528015501</v>
      </c>
      <c r="C60" s="7" t="s">
        <v>8</v>
      </c>
      <c r="D60" s="8"/>
      <c r="E60" s="8"/>
      <c r="F60" s="16">
        <v>0.87427497018483336</v>
      </c>
      <c r="G60" s="23"/>
      <c r="H60" s="6"/>
      <c r="I60" s="6"/>
      <c r="J60" s="6"/>
      <c r="K60" s="6"/>
    </row>
    <row r="61" spans="1:11" x14ac:dyDescent="0.25">
      <c r="A61" s="6"/>
      <c r="B61" s="6"/>
      <c r="C61" s="7" t="s">
        <v>6</v>
      </c>
      <c r="D61" s="8"/>
      <c r="E61" s="8"/>
      <c r="F61" s="14">
        <v>0.71480314345979057</v>
      </c>
      <c r="G61" s="27">
        <f>B58*F59+B60*F62</f>
        <v>0.7596220023128244</v>
      </c>
      <c r="H61" s="6"/>
      <c r="I61" s="6">
        <f>IF(G61=H59,1,0)</f>
        <v>0</v>
      </c>
      <c r="J61" s="6"/>
      <c r="K61" s="11">
        <f>F61+0.5*(B60-F61)</f>
        <v>0.80031733936997274</v>
      </c>
    </row>
    <row r="62" spans="1:11" x14ac:dyDescent="0.25">
      <c r="A62" s="6"/>
      <c r="B62" s="6"/>
      <c r="C62" s="7" t="s">
        <v>9</v>
      </c>
      <c r="D62" s="8"/>
      <c r="E62" s="8"/>
      <c r="F62" s="15">
        <v>0.38245035347200651</v>
      </c>
      <c r="G62" s="6"/>
      <c r="H62" s="6"/>
      <c r="I62" s="6"/>
      <c r="J62" s="6"/>
      <c r="K62" s="21"/>
    </row>
    <row r="63" spans="1:11" x14ac:dyDescent="0.25">
      <c r="A63" s="6"/>
      <c r="B63" s="6"/>
      <c r="C63" s="13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E64" t="s">
        <v>0</v>
      </c>
      <c r="F64" t="s">
        <v>10</v>
      </c>
    </row>
    <row r="65" spans="1:11" x14ac:dyDescent="0.25">
      <c r="A65" s="6"/>
      <c r="B65" s="6"/>
      <c r="C65" s="7" t="s">
        <v>4</v>
      </c>
      <c r="D65" s="8"/>
      <c r="E65" s="8"/>
      <c r="F65" s="16">
        <v>0.48237400291717802</v>
      </c>
      <c r="G65" s="23">
        <f>B66*F65+B68*F68</f>
        <v>0.95275157138399946</v>
      </c>
      <c r="H65" s="6"/>
      <c r="I65" s="6">
        <f>IF(G65=H67,1,0)</f>
        <v>0</v>
      </c>
      <c r="J65" s="6"/>
      <c r="K65" s="26"/>
    </row>
    <row r="66" spans="1:11" x14ac:dyDescent="0.25">
      <c r="A66" s="10" t="s">
        <v>2</v>
      </c>
      <c r="B66">
        <v>0.72299069115311787</v>
      </c>
      <c r="C66" s="7" t="s">
        <v>5</v>
      </c>
      <c r="D66" s="8"/>
      <c r="E66" s="8"/>
      <c r="F66" s="14">
        <v>0.57733517112816268</v>
      </c>
      <c r="G66" s="23"/>
      <c r="H66" s="6"/>
      <c r="I66" s="6"/>
      <c r="J66" s="6"/>
      <c r="K66" s="20">
        <f>F66+0.5*(B66-F66)</f>
        <v>0.65016293114064028</v>
      </c>
    </row>
    <row r="67" spans="1:11" x14ac:dyDescent="0.25">
      <c r="A67" s="6"/>
      <c r="B67" s="6"/>
      <c r="C67" s="7" t="s">
        <v>7</v>
      </c>
      <c r="D67" s="8"/>
      <c r="E67" s="8"/>
      <c r="F67" s="15">
        <v>0.90695921260210599</v>
      </c>
      <c r="G67" s="24">
        <f>B66*F66+B68*F69</f>
        <v>0.97031340800796728</v>
      </c>
      <c r="H67" s="6">
        <f>MAX(G65:G69)</f>
        <v>0.97031340800796728</v>
      </c>
      <c r="I67" s="6">
        <f>IF(G67=H67,1,0)</f>
        <v>1</v>
      </c>
      <c r="J67" s="6"/>
      <c r="K67" s="8"/>
    </row>
    <row r="68" spans="1:11" x14ac:dyDescent="0.25">
      <c r="A68" s="10" t="s">
        <v>3</v>
      </c>
      <c r="B68">
        <v>0.69085777154631256</v>
      </c>
      <c r="C68" s="7" t="s">
        <v>8</v>
      </c>
      <c r="D68" s="8"/>
      <c r="E68" s="8"/>
      <c r="F68" s="16">
        <v>0.87427497018483336</v>
      </c>
      <c r="G68" s="23"/>
      <c r="H68" s="6"/>
      <c r="I68" s="6"/>
      <c r="J68" s="6"/>
      <c r="K68" s="6"/>
    </row>
    <row r="69" spans="1:11" x14ac:dyDescent="0.25">
      <c r="A69" s="6"/>
      <c r="B69" s="6"/>
      <c r="C69" s="7" t="s">
        <v>6</v>
      </c>
      <c r="D69" s="8"/>
      <c r="E69" s="8"/>
      <c r="F69" s="14">
        <v>0.80031733936997274</v>
      </c>
      <c r="G69" s="27">
        <f>B66*F67+B68*F70</f>
        <v>0.91994186689365409</v>
      </c>
      <c r="H69" s="6"/>
      <c r="I69" s="6">
        <f>IF(G69=H67,1,0)</f>
        <v>0</v>
      </c>
      <c r="J69" s="6"/>
      <c r="K69" s="11">
        <f>F69+0.5*(B68-F69)</f>
        <v>0.74558755545814259</v>
      </c>
    </row>
    <row r="70" spans="1:11" x14ac:dyDescent="0.25">
      <c r="A70" s="6"/>
      <c r="B70" s="6"/>
      <c r="C70" s="7" t="s">
        <v>9</v>
      </c>
      <c r="D70" s="8"/>
      <c r="E70" s="8"/>
      <c r="F70" s="15">
        <v>0.38245035347200651</v>
      </c>
      <c r="G70" s="6"/>
      <c r="H70" s="6"/>
      <c r="I70" s="6"/>
      <c r="J70" s="6"/>
      <c r="K70" s="21"/>
    </row>
    <row r="71" spans="1:11" x14ac:dyDescent="0.25">
      <c r="A71" s="6"/>
      <c r="B71" s="6"/>
      <c r="C71" s="13"/>
      <c r="D71" s="6"/>
      <c r="E71" s="6"/>
      <c r="F71" s="6"/>
      <c r="G71" s="6"/>
      <c r="H71" s="6"/>
      <c r="I71" s="6"/>
      <c r="J71" s="6"/>
      <c r="K7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0" zoomScaleNormal="150" workbookViewId="0">
      <selection activeCell="C6" sqref="C6"/>
    </sheetView>
  </sheetViews>
  <sheetFormatPr defaultRowHeight="15" x14ac:dyDescent="0.25"/>
  <sheetData>
    <row r="1" spans="1:2" x14ac:dyDescent="0.25">
      <c r="A1" s="28">
        <v>0.52999894000318004</v>
      </c>
      <c r="B1" s="28">
        <v>0.48237400291717791</v>
      </c>
    </row>
    <row r="2" spans="1:2" x14ac:dyDescent="0.25">
      <c r="A2" s="28">
        <v>0.55470019622522915</v>
      </c>
      <c r="B2" s="28">
        <v>0.56108655352458858</v>
      </c>
    </row>
    <row r="3" spans="1:2" x14ac:dyDescent="0.25">
      <c r="A3" s="28">
        <v>0.86824314212445919</v>
      </c>
      <c r="B3" s="28">
        <v>0.90695921260210599</v>
      </c>
    </row>
    <row r="4" spans="1:2" x14ac:dyDescent="0.25">
      <c r="A4" s="28">
        <v>0.84799830400508802</v>
      </c>
      <c r="B4" s="28">
        <v>0.87427497018483336</v>
      </c>
    </row>
    <row r="5" spans="1:2" x14ac:dyDescent="0.25">
      <c r="A5" s="28">
        <v>0.83205029433784372</v>
      </c>
      <c r="B5" s="28">
        <v>0.82772118051178611</v>
      </c>
    </row>
    <row r="6" spans="1:2" x14ac:dyDescent="0.25">
      <c r="A6" s="28">
        <v>0.49613893835683381</v>
      </c>
      <c r="B6" s="28">
        <v>0.38245035347200651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крокодайлы</vt:lpstr>
      <vt:lpstr>нормир</vt:lpstr>
      <vt:lpstr>кластеры</vt:lpstr>
      <vt:lpstr>обучение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Galka</dc:creator>
  <cp:lastModifiedBy>k1_502_05</cp:lastModifiedBy>
  <dcterms:created xsi:type="dcterms:W3CDTF">2022-12-11T21:39:06Z</dcterms:created>
  <dcterms:modified xsi:type="dcterms:W3CDTF">2022-12-13T13:58:20Z</dcterms:modified>
</cp:coreProperties>
</file>