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горь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2" i="1" l="1"/>
  <c r="AE63" i="1"/>
  <c r="AE64" i="1"/>
  <c r="AE65" i="1"/>
  <c r="AE66" i="1"/>
  <c r="AE67" i="1"/>
  <c r="AE68" i="1"/>
  <c r="AE69" i="1"/>
  <c r="AE70" i="1"/>
  <c r="AE71" i="1"/>
  <c r="AE72" i="1"/>
  <c r="AE73" i="1"/>
  <c r="AE61" i="1"/>
  <c r="U62" i="1"/>
  <c r="U63" i="1"/>
  <c r="U64" i="1"/>
  <c r="U65" i="1"/>
  <c r="U66" i="1"/>
  <c r="U67" i="1"/>
  <c r="U68" i="1"/>
  <c r="U69" i="1"/>
  <c r="U70" i="1"/>
  <c r="U71" i="1"/>
  <c r="U72" i="1"/>
  <c r="U73" i="1"/>
  <c r="U61" i="1"/>
  <c r="L62" i="1"/>
  <c r="L63" i="1"/>
  <c r="L64" i="1"/>
  <c r="L65" i="1"/>
  <c r="L66" i="1"/>
  <c r="L67" i="1"/>
  <c r="L68" i="1"/>
  <c r="L69" i="1"/>
  <c r="L70" i="1"/>
  <c r="L71" i="1"/>
  <c r="L72" i="1"/>
  <c r="L73" i="1"/>
  <c r="L61" i="1"/>
  <c r="B64" i="1"/>
  <c r="B65" i="1"/>
  <c r="B66" i="1"/>
  <c r="B67" i="1"/>
  <c r="B68" i="1"/>
  <c r="B69" i="1"/>
  <c r="B70" i="1"/>
  <c r="B71" i="1"/>
  <c r="B72" i="1"/>
  <c r="B73" i="1"/>
  <c r="B74" i="1"/>
  <c r="B75" i="1"/>
  <c r="B63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47" i="1"/>
  <c r="U48" i="1"/>
  <c r="U49" i="1"/>
  <c r="U50" i="1"/>
  <c r="U51" i="1"/>
  <c r="U52" i="1"/>
  <c r="U53" i="1"/>
  <c r="U54" i="1"/>
  <c r="U55" i="1"/>
  <c r="U56" i="1"/>
  <c r="U57" i="1"/>
  <c r="U58" i="1"/>
  <c r="U59" i="1"/>
  <c r="U47" i="1"/>
  <c r="L48" i="1"/>
  <c r="L49" i="1"/>
  <c r="L50" i="1"/>
  <c r="L51" i="1"/>
  <c r="L52" i="1"/>
  <c r="L53" i="1"/>
  <c r="L54" i="1"/>
  <c r="L55" i="1"/>
  <c r="L56" i="1"/>
  <c r="L57" i="1"/>
  <c r="L58" i="1"/>
  <c r="L59" i="1"/>
  <c r="L47" i="1"/>
  <c r="B48" i="1"/>
  <c r="B49" i="1"/>
  <c r="B50" i="1"/>
  <c r="B51" i="1"/>
  <c r="B52" i="1"/>
  <c r="B53" i="1"/>
  <c r="B54" i="1"/>
  <c r="B55" i="1"/>
  <c r="B56" i="1"/>
  <c r="B57" i="1"/>
  <c r="B58" i="1"/>
  <c r="B59" i="1"/>
  <c r="B47" i="1"/>
  <c r="B33" i="1"/>
  <c r="B34" i="1"/>
  <c r="B35" i="1"/>
  <c r="B36" i="1"/>
  <c r="B37" i="1"/>
  <c r="B38" i="1"/>
  <c r="B39" i="1"/>
  <c r="B40" i="1"/>
  <c r="B41" i="1"/>
  <c r="B42" i="1"/>
  <c r="B43" i="1"/>
  <c r="B44" i="1"/>
  <c r="B32" i="1"/>
  <c r="B29" i="1"/>
  <c r="B18" i="1"/>
  <c r="B19" i="1"/>
  <c r="B20" i="1"/>
  <c r="B21" i="1"/>
  <c r="B22" i="1"/>
  <c r="B23" i="1"/>
  <c r="B24" i="1"/>
  <c r="B25" i="1"/>
  <c r="B26" i="1"/>
  <c r="B27" i="1"/>
  <c r="B28" i="1"/>
  <c r="B17" i="1"/>
  <c r="B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<sst xmlns="http://schemas.openxmlformats.org/spreadsheetml/2006/main" count="12" uniqueCount="12">
  <si>
    <t>x</t>
  </si>
  <si>
    <t>НОРМ.РАСП</t>
  </si>
  <si>
    <t>НОРМ.СТ.РАСП</t>
  </si>
  <si>
    <t>интегральная = 1</t>
  </si>
  <si>
    <t>a=-5</t>
  </si>
  <si>
    <t>a=-1</t>
  </si>
  <si>
    <t>a=5</t>
  </si>
  <si>
    <t>a=10</t>
  </si>
  <si>
    <t>σ=1</t>
  </si>
  <si>
    <t>σ=0,5</t>
  </si>
  <si>
    <t>σ=5</t>
  </si>
  <si>
    <t>σ=9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</si>
</sst>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4.4318484119380075E-3</c:v>
                </c:pt>
                <c:pt idx="1">
                  <c:v>1.752830049356854E-2</c:v>
                </c:pt>
                <c:pt idx="2">
                  <c:v>5.3990966513188063E-2</c:v>
                </c:pt>
                <c:pt idx="3">
                  <c:v>0.12951759566589174</c:v>
                </c:pt>
                <c:pt idx="4">
                  <c:v>0.24197072451914337</c:v>
                </c:pt>
                <c:pt idx="5">
                  <c:v>0.35206532676429952</c:v>
                </c:pt>
                <c:pt idx="6">
                  <c:v>0.3989422804014327</c:v>
                </c:pt>
                <c:pt idx="7">
                  <c:v>0.35206532676429952</c:v>
                </c:pt>
                <c:pt idx="8">
                  <c:v>0.24197072451914337</c:v>
                </c:pt>
                <c:pt idx="9">
                  <c:v>0.12951759566589174</c:v>
                </c:pt>
                <c:pt idx="10">
                  <c:v>5.3990966513188063E-2</c:v>
                </c:pt>
                <c:pt idx="11">
                  <c:v>1.752830049356854E-2</c:v>
                </c:pt>
                <c:pt idx="12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7-4C48-A516-7D3F5C37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32527"/>
        <c:axId val="893632943"/>
      </c:scatterChart>
      <c:valAx>
        <c:axId val="8936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632943"/>
        <c:crosses val="autoZero"/>
        <c:crossBetween val="midCat"/>
      </c:valAx>
      <c:valAx>
        <c:axId val="8936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63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Лист1!$K$61:$K$73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Лист1!$L$61:$L$73</c:f>
              <c:numCache>
                <c:formatCode>General</c:formatCode>
                <c:ptCount val="13"/>
                <c:pt idx="0">
                  <c:v>1.0104542167073785E-14</c:v>
                </c:pt>
                <c:pt idx="1">
                  <c:v>1.8269440816729187E-11</c:v>
                </c:pt>
                <c:pt idx="2">
                  <c:v>1.2151765699646572E-8</c:v>
                </c:pt>
                <c:pt idx="3">
                  <c:v>2.9734390294685954E-6</c:v>
                </c:pt>
                <c:pt idx="4">
                  <c:v>2.6766045152977074E-4</c:v>
                </c:pt>
                <c:pt idx="5">
                  <c:v>8.8636968238760151E-3</c:v>
                </c:pt>
                <c:pt idx="6">
                  <c:v>0.10798193302637613</c:v>
                </c:pt>
                <c:pt idx="7">
                  <c:v>0.48394144903828673</c:v>
                </c:pt>
                <c:pt idx="8">
                  <c:v>0.79788456080286541</c:v>
                </c:pt>
                <c:pt idx="9">
                  <c:v>0.48394144903828673</c:v>
                </c:pt>
                <c:pt idx="10">
                  <c:v>0.10798193302637613</c:v>
                </c:pt>
                <c:pt idx="11">
                  <c:v>8.8636968238760151E-3</c:v>
                </c:pt>
                <c:pt idx="12">
                  <c:v>2.6766045152977074E-4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B-4F24-BB35-63FF7E78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88655"/>
        <c:axId val="788295311"/>
      </c:scatterChart>
      <c:valAx>
        <c:axId val="7882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295311"/>
        <c:crosses val="autoZero"/>
        <c:crossBetween val="midCat"/>
      </c:valAx>
      <c:valAx>
        <c:axId val="7882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28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Лист1!$A$63:$A$75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Лист1!$B$63:$B$75</c:f>
              <c:numCache>
                <c:formatCode>General</c:formatCode>
                <c:ptCount val="13"/>
                <c:pt idx="0">
                  <c:v>1.3383022576488537E-4</c:v>
                </c:pt>
                <c:pt idx="1">
                  <c:v>8.7268269504576015E-4</c:v>
                </c:pt>
                <c:pt idx="2">
                  <c:v>4.4318484119380075E-3</c:v>
                </c:pt>
                <c:pt idx="3">
                  <c:v>1.752830049356854E-2</c:v>
                </c:pt>
                <c:pt idx="4">
                  <c:v>5.3990966513188063E-2</c:v>
                </c:pt>
                <c:pt idx="5">
                  <c:v>0.12951759566589174</c:v>
                </c:pt>
                <c:pt idx="6">
                  <c:v>0.24197072451914337</c:v>
                </c:pt>
                <c:pt idx="7">
                  <c:v>0.35206532676429952</c:v>
                </c:pt>
                <c:pt idx="8">
                  <c:v>0.3989422804014327</c:v>
                </c:pt>
                <c:pt idx="9">
                  <c:v>0.35206532676429952</c:v>
                </c:pt>
                <c:pt idx="10">
                  <c:v>0.24197072451914337</c:v>
                </c:pt>
                <c:pt idx="11">
                  <c:v>0.12951759566589174</c:v>
                </c:pt>
                <c:pt idx="12">
                  <c:v>5.3990966513188063E-2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A-464F-97E7-746CAA79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73231"/>
        <c:axId val="779069487"/>
      </c:scatterChart>
      <c:valAx>
        <c:axId val="7790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69487"/>
        <c:crosses val="autoZero"/>
        <c:crossBetween val="midCat"/>
      </c:valAx>
      <c:valAx>
        <c:axId val="7790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07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Лист1!$A$17:$A$29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Лист1!$B$17:$B$29</c:f>
              <c:numCache>
                <c:formatCode>General</c:formatCode>
                <c:ptCount val="13"/>
                <c:pt idx="0">
                  <c:v>4.4318484119380075E-3</c:v>
                </c:pt>
                <c:pt idx="1">
                  <c:v>1.752830049356854E-2</c:v>
                </c:pt>
                <c:pt idx="2">
                  <c:v>5.3990966513188063E-2</c:v>
                </c:pt>
                <c:pt idx="3">
                  <c:v>0.12951759566589174</c:v>
                </c:pt>
                <c:pt idx="4">
                  <c:v>0.24197072451914337</c:v>
                </c:pt>
                <c:pt idx="5">
                  <c:v>0.35206532676429952</c:v>
                </c:pt>
                <c:pt idx="6">
                  <c:v>0.3989422804014327</c:v>
                </c:pt>
                <c:pt idx="7">
                  <c:v>0.35206532676429952</c:v>
                </c:pt>
                <c:pt idx="8">
                  <c:v>0.24197072451914337</c:v>
                </c:pt>
                <c:pt idx="9">
                  <c:v>0.12951759566589174</c:v>
                </c:pt>
                <c:pt idx="10">
                  <c:v>5.3990966513188063E-2</c:v>
                </c:pt>
                <c:pt idx="11">
                  <c:v>1.752830049356854E-2</c:v>
                </c:pt>
                <c:pt idx="12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7-4BB4-A3BB-6C8A7169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31439"/>
        <c:axId val="777033103"/>
      </c:scatterChart>
      <c:valAx>
        <c:axId val="7770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33103"/>
        <c:crosses val="autoZero"/>
        <c:crossBetween val="midCat"/>
      </c:valAx>
      <c:valAx>
        <c:axId val="7770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3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Лист1!$A$32:$A$44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Лист1!$B$32:$B$44</c:f>
              <c:numCache>
                <c:formatCode>General</c:formatCode>
                <c:ptCount val="13"/>
                <c:pt idx="0">
                  <c:v>1.3498980316300933E-3</c:v>
                </c:pt>
                <c:pt idx="1">
                  <c:v>6.2096653257761331E-3</c:v>
                </c:pt>
                <c:pt idx="2">
                  <c:v>2.2750131948179191E-2</c:v>
                </c:pt>
                <c:pt idx="3">
                  <c:v>6.6807201268858057E-2</c:v>
                </c:pt>
                <c:pt idx="4">
                  <c:v>0.15865525393145699</c:v>
                </c:pt>
                <c:pt idx="5">
                  <c:v>0.30853753872598688</c:v>
                </c:pt>
                <c:pt idx="6">
                  <c:v>0.5</c:v>
                </c:pt>
                <c:pt idx="7">
                  <c:v>0.69146246127401312</c:v>
                </c:pt>
                <c:pt idx="8">
                  <c:v>0.84134474606854304</c:v>
                </c:pt>
                <c:pt idx="9">
                  <c:v>0.93319279873114191</c:v>
                </c:pt>
                <c:pt idx="10">
                  <c:v>0.97724986805182079</c:v>
                </c:pt>
                <c:pt idx="11">
                  <c:v>0.99379033467422384</c:v>
                </c:pt>
                <c:pt idx="12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9-4843-A296-35C42931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17967"/>
        <c:axId val="891329199"/>
      </c:scatterChart>
      <c:valAx>
        <c:axId val="89131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329199"/>
        <c:crosses val="autoZero"/>
        <c:crossBetween val="midCat"/>
      </c:valAx>
      <c:valAx>
        <c:axId val="8913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31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Лист1!$A$47:$A$59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Лист1!$B$47:$B$59</c:f>
              <c:numCache>
                <c:formatCode>General</c:formatCode>
                <c:ptCount val="13"/>
                <c:pt idx="0">
                  <c:v>5.3990966513188063E-2</c:v>
                </c:pt>
                <c:pt idx="1">
                  <c:v>1.752830049356854E-2</c:v>
                </c:pt>
                <c:pt idx="2">
                  <c:v>4.4318484119380075E-3</c:v>
                </c:pt>
                <c:pt idx="3">
                  <c:v>8.7268269504576015E-4</c:v>
                </c:pt>
                <c:pt idx="4">
                  <c:v>1.3383022576488537E-4</c:v>
                </c:pt>
                <c:pt idx="5">
                  <c:v>1.5983741106905475E-5</c:v>
                </c:pt>
                <c:pt idx="6">
                  <c:v>1.4867195147342977E-6</c:v>
                </c:pt>
                <c:pt idx="7">
                  <c:v>1.0769760042543276E-7</c:v>
                </c:pt>
                <c:pt idx="8">
                  <c:v>6.0758828498232861E-9</c:v>
                </c:pt>
                <c:pt idx="9">
                  <c:v>2.6695566147628519E-10</c:v>
                </c:pt>
                <c:pt idx="10">
                  <c:v>9.1347204083645936E-12</c:v>
                </c:pt>
                <c:pt idx="11">
                  <c:v>2.4343205330290096E-13</c:v>
                </c:pt>
                <c:pt idx="12">
                  <c:v>5.0522710835368927E-15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D-4C03-AAF9-7362D899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52783"/>
        <c:axId val="725750703"/>
      </c:scatterChart>
      <c:valAx>
        <c:axId val="7257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750703"/>
        <c:crosses val="autoZero"/>
        <c:crossBetween val="midCat"/>
      </c:valAx>
      <c:valAx>
        <c:axId val="7257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75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Лист1!$K$47:$K$59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Лист1!$L$47:$L$59</c:f>
              <c:numCache>
                <c:formatCode>General</c:formatCode>
                <c:ptCount val="13"/>
                <c:pt idx="0">
                  <c:v>5.3990966513188063E-2</c:v>
                </c:pt>
                <c:pt idx="1">
                  <c:v>0.12951759566589174</c:v>
                </c:pt>
                <c:pt idx="2">
                  <c:v>0.24197072451914337</c:v>
                </c:pt>
                <c:pt idx="3">
                  <c:v>0.35206532676429952</c:v>
                </c:pt>
                <c:pt idx="4">
                  <c:v>0.3989422804014327</c:v>
                </c:pt>
                <c:pt idx="5">
                  <c:v>0.35206532676429952</c:v>
                </c:pt>
                <c:pt idx="6">
                  <c:v>0.24197072451914337</c:v>
                </c:pt>
                <c:pt idx="7">
                  <c:v>0.12951759566589174</c:v>
                </c:pt>
                <c:pt idx="8">
                  <c:v>5.3990966513188063E-2</c:v>
                </c:pt>
                <c:pt idx="9">
                  <c:v>1.752830049356854E-2</c:v>
                </c:pt>
                <c:pt idx="10">
                  <c:v>4.4318484119380075E-3</c:v>
                </c:pt>
                <c:pt idx="11">
                  <c:v>8.7268269504576015E-4</c:v>
                </c:pt>
                <c:pt idx="12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A-4963-8DA3-188A7373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22543"/>
        <c:axId val="891314639"/>
      </c:scatterChart>
      <c:valAx>
        <c:axId val="8913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314639"/>
        <c:crosses val="autoZero"/>
        <c:crossBetween val="midCat"/>
      </c:valAx>
      <c:valAx>
        <c:axId val="89131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3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Лист1!$T$47:$T$59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Лист1!$U$47:$U$59</c:f>
              <c:numCache>
                <c:formatCode>General</c:formatCode>
                <c:ptCount val="13"/>
                <c:pt idx="0">
                  <c:v>5.0522710835368927E-15</c:v>
                </c:pt>
                <c:pt idx="1">
                  <c:v>2.4343205330290096E-13</c:v>
                </c:pt>
                <c:pt idx="2">
                  <c:v>9.1347204083645936E-12</c:v>
                </c:pt>
                <c:pt idx="3">
                  <c:v>2.6695566147628519E-10</c:v>
                </c:pt>
                <c:pt idx="4">
                  <c:v>6.0758828498232861E-9</c:v>
                </c:pt>
                <c:pt idx="5">
                  <c:v>1.0769760042543276E-7</c:v>
                </c:pt>
                <c:pt idx="6">
                  <c:v>1.4867195147342977E-6</c:v>
                </c:pt>
                <c:pt idx="7">
                  <c:v>1.5983741106905475E-5</c:v>
                </c:pt>
                <c:pt idx="8">
                  <c:v>1.3383022576488537E-4</c:v>
                </c:pt>
                <c:pt idx="9">
                  <c:v>8.7268269504576015E-4</c:v>
                </c:pt>
                <c:pt idx="10">
                  <c:v>4.4318484119380075E-3</c:v>
                </c:pt>
                <c:pt idx="11">
                  <c:v>1.752830049356854E-2</c:v>
                </c:pt>
                <c:pt idx="12">
                  <c:v>5.3990966513188063E-2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C-494A-AD53-DA751ED7D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96255"/>
        <c:axId val="894895423"/>
      </c:scatterChart>
      <c:valAx>
        <c:axId val="8948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895423"/>
        <c:crosses val="autoZero"/>
        <c:crossBetween val="midCat"/>
      </c:valAx>
      <c:valAx>
        <c:axId val="8948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8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Лист1!$AD$47:$AD$59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Лист1!$AE$47:$AE$59</c:f>
              <c:numCache>
                <c:formatCode>General</c:formatCode>
                <c:ptCount val="13"/>
                <c:pt idx="0">
                  <c:v>7.9988277570068127E-38</c:v>
                </c:pt>
                <c:pt idx="1">
                  <c:v>4.6951953579751464E-35</c:v>
                </c:pt>
                <c:pt idx="2">
                  <c:v>2.1463837356630605E-32</c:v>
                </c:pt>
                <c:pt idx="3">
                  <c:v>7.6416554115872032E-30</c:v>
                </c:pt>
                <c:pt idx="4">
                  <c:v>2.1188192535093538E-27</c:v>
                </c:pt>
                <c:pt idx="5">
                  <c:v>4.5753755905208055E-25</c:v>
                </c:pt>
                <c:pt idx="6">
                  <c:v>7.6945986267064199E-23</c:v>
                </c:pt>
                <c:pt idx="7">
                  <c:v>1.007793539430001E-20</c:v>
                </c:pt>
                <c:pt idx="8">
                  <c:v>1.0279773571668917E-18</c:v>
                </c:pt>
                <c:pt idx="9">
                  <c:v>8.1662356316695502E-17</c:v>
                </c:pt>
                <c:pt idx="10">
                  <c:v>5.0522710835368927E-15</c:v>
                </c:pt>
                <c:pt idx="11">
                  <c:v>2.4343205330290096E-13</c:v>
                </c:pt>
                <c:pt idx="12">
                  <c:v>9.1347204083645936E-12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D-45C3-9C1B-2180DBB1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86991"/>
        <c:axId val="788283247"/>
      </c:scatterChart>
      <c:valAx>
        <c:axId val="7882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283247"/>
        <c:crosses val="autoZero"/>
        <c:crossBetween val="midCat"/>
      </c:valAx>
      <c:valAx>
        <c:axId val="78828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2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Лист1!$AD$61:$AD$73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Лист1!$AE$61:$AE$73</c:f>
              <c:numCache>
                <c:formatCode>General</c:formatCode>
                <c:ptCount val="13"/>
                <c:pt idx="0">
                  <c:v>4.0158203320304835E-2</c:v>
                </c:pt>
                <c:pt idx="1">
                  <c:v>4.1098633981526141E-2</c:v>
                </c:pt>
                <c:pt idx="2">
                  <c:v>4.1931469743665906E-2</c:v>
                </c:pt>
                <c:pt idx="3">
                  <c:v>4.2649345224738698E-2</c:v>
                </c:pt>
                <c:pt idx="4">
                  <c:v>4.3245829907971815E-2</c:v>
                </c:pt>
                <c:pt idx="5">
                  <c:v>4.371552401132666E-2</c:v>
                </c:pt>
                <c:pt idx="6">
                  <c:v>4.4054139861676445E-2</c:v>
                </c:pt>
                <c:pt idx="7">
                  <c:v>4.4258567058860609E-2</c:v>
                </c:pt>
                <c:pt idx="8">
                  <c:v>4.4326920044603632E-2</c:v>
                </c:pt>
                <c:pt idx="9">
                  <c:v>4.4258567058860609E-2</c:v>
                </c:pt>
                <c:pt idx="10">
                  <c:v>4.4054139861676445E-2</c:v>
                </c:pt>
                <c:pt idx="11">
                  <c:v>4.371552401132666E-2</c:v>
                </c:pt>
                <c:pt idx="12">
                  <c:v>4.3245829907971815E-2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3-4AA2-933C-F79C4AAA7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33519"/>
        <c:axId val="777026863"/>
      </c:scatterChart>
      <c:valAx>
        <c:axId val="77703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26863"/>
        <c:crosses val="autoZero"/>
        <c:crossBetween val="midCat"/>
      </c:valAx>
      <c:valAx>
        <c:axId val="7770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703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Лист1!$T$61:$T$73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Лист1!$U$61:$U$73</c:f>
              <c:numCache>
                <c:formatCode>General</c:formatCode>
                <c:ptCount val="13"/>
                <c:pt idx="0">
                  <c:v>5.7938310552296549E-2</c:v>
                </c:pt>
                <c:pt idx="1">
                  <c:v>6.2450786673352257E-2</c:v>
                </c:pt>
                <c:pt idx="2">
                  <c:v>6.6644920578359926E-2</c:v>
                </c:pt>
                <c:pt idx="3">
                  <c:v>7.0413065352859905E-2</c:v>
                </c:pt>
                <c:pt idx="4">
                  <c:v>7.3654028060664664E-2</c:v>
                </c:pt>
                <c:pt idx="5">
                  <c:v>7.6277563092104816E-2</c:v>
                </c:pt>
                <c:pt idx="6">
                  <c:v>7.8208538795091181E-2</c:v>
                </c:pt>
                <c:pt idx="7">
                  <c:v>7.9390509495402356E-2</c:v>
                </c:pt>
                <c:pt idx="8">
                  <c:v>7.9788456080286549E-2</c:v>
                </c:pt>
                <c:pt idx="9">
                  <c:v>7.9390509495402356E-2</c:v>
                </c:pt>
                <c:pt idx="10">
                  <c:v>7.8208538795091181E-2</c:v>
                </c:pt>
                <c:pt idx="11">
                  <c:v>7.6277563092104816E-2</c:v>
                </c:pt>
                <c:pt idx="12">
                  <c:v>7.3654028060664664E-2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E-4E9F-8433-E6C34045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322543"/>
        <c:axId val="891324207"/>
      </c:scatterChart>
      <c:valAx>
        <c:axId val="89132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324207"/>
        <c:crosses val="autoZero"/>
        <c:crossBetween val="midCat"/>
      </c:valAx>
      <c:valAx>
        <c:axId val="8913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32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57150</xdr:rowOff>
    </xdr:from>
    <xdr:to>
      <xdr:col>9</xdr:col>
      <xdr:colOff>495300</xdr:colOff>
      <xdr:row>14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15</xdr:row>
      <xdr:rowOff>133349</xdr:rowOff>
    </xdr:from>
    <xdr:to>
      <xdr:col>9</xdr:col>
      <xdr:colOff>457200</xdr:colOff>
      <xdr:row>29</xdr:row>
      <xdr:rowOff>66674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30</xdr:row>
      <xdr:rowOff>190499</xdr:rowOff>
    </xdr:from>
    <xdr:to>
      <xdr:col>9</xdr:col>
      <xdr:colOff>504825</xdr:colOff>
      <xdr:row>44</xdr:row>
      <xdr:rowOff>85724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295275</xdr:colOff>
      <xdr:row>45</xdr:row>
      <xdr:rowOff>152400</xdr:rowOff>
    </xdr:from>
    <xdr:to>
      <xdr:col>9</xdr:col>
      <xdr:colOff>323850</xdr:colOff>
      <xdr:row>59</xdr:row>
      <xdr:rowOff>76200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38099</xdr:colOff>
      <xdr:row>46</xdr:row>
      <xdr:rowOff>57150</xdr:rowOff>
    </xdr:from>
    <xdr:to>
      <xdr:col>18</xdr:col>
      <xdr:colOff>542924</xdr:colOff>
      <xdr:row>59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238125</xdr:colOff>
      <xdr:row>46</xdr:row>
      <xdr:rowOff>9524</xdr:rowOff>
    </xdr:from>
    <xdr:to>
      <xdr:col>28</xdr:col>
      <xdr:colOff>180975</xdr:colOff>
      <xdr:row>59</xdr:row>
      <xdr:rowOff>38099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209550</xdr:colOff>
      <xdr:row>46</xdr:row>
      <xdr:rowOff>19049</xdr:rowOff>
    </xdr:from>
    <xdr:to>
      <xdr:col>38</xdr:col>
      <xdr:colOff>200025</xdr:colOff>
      <xdr:row>59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266700</xdr:colOff>
      <xdr:row>60</xdr:row>
      <xdr:rowOff>66675</xdr:rowOff>
    </xdr:from>
    <xdr:to>
      <xdr:col>38</xdr:col>
      <xdr:colOff>295275</xdr:colOff>
      <xdr:row>73</xdr:row>
      <xdr:rowOff>47625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400050</xdr:colOff>
      <xdr:row>61</xdr:row>
      <xdr:rowOff>28574</xdr:rowOff>
    </xdr:from>
    <xdr:to>
      <xdr:col>28</xdr:col>
      <xdr:colOff>38100</xdr:colOff>
      <xdr:row>73</xdr:row>
      <xdr:rowOff>57149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209550</xdr:colOff>
      <xdr:row>60</xdr:row>
      <xdr:rowOff>9525</xdr:rowOff>
    </xdr:from>
    <xdr:to>
      <xdr:col>18</xdr:col>
      <xdr:colOff>428625</xdr:colOff>
      <xdr:row>72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257175</xdr:colOff>
      <xdr:row>60</xdr:row>
      <xdr:rowOff>85725</xdr:rowOff>
    </xdr:from>
    <xdr:to>
      <xdr:col>9</xdr:col>
      <xdr:colOff>561975</xdr:colOff>
      <xdr:row>74</xdr:row>
      <xdr:rowOff>161925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tabSelected="1" topLeftCell="A46" zoomScaleNormal="100" workbookViewId="0">
      <selection activeCell="O81" sqref="O81"/>
    </sheetView>
  </sheetViews>
  <sheetFormatPr defaultRowHeight="15" x14ac:dyDescent="0.25"/>
  <cols>
    <col min="1" max="1" width="9.140625" customWidth="1"/>
    <col min="12" max="13" width="9.140625" customWidth="1"/>
    <col min="21" max="21" width="12" bestFit="1" customWidth="1"/>
    <col min="31" max="31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-3</v>
      </c>
      <c r="B2">
        <f>_xlfn.NORM.DIST(A2, 0, 1, 0)</f>
        <v>4.4318484119380075E-3</v>
      </c>
    </row>
    <row r="3" spans="1:2" x14ac:dyDescent="0.25">
      <c r="A3" s="1">
        <v>-2.5</v>
      </c>
      <c r="B3">
        <f t="shared" ref="B3:B14" si="0">_xlfn.NORM.DIST(A3, 0, 1, 0)</f>
        <v>1.752830049356854E-2</v>
      </c>
    </row>
    <row r="4" spans="1:2" x14ac:dyDescent="0.25">
      <c r="A4">
        <v>-2</v>
      </c>
      <c r="B4">
        <f t="shared" si="0"/>
        <v>5.3990966513188063E-2</v>
      </c>
    </row>
    <row r="5" spans="1:2" x14ac:dyDescent="0.25">
      <c r="A5" s="1">
        <v>-1.5</v>
      </c>
      <c r="B5">
        <f t="shared" si="0"/>
        <v>0.12951759566589174</v>
      </c>
    </row>
    <row r="6" spans="1:2" x14ac:dyDescent="0.25">
      <c r="A6">
        <v>-1</v>
      </c>
      <c r="B6">
        <f t="shared" si="0"/>
        <v>0.24197072451914337</v>
      </c>
    </row>
    <row r="7" spans="1:2" x14ac:dyDescent="0.25">
      <c r="A7" s="1">
        <v>-0.5</v>
      </c>
      <c r="B7">
        <f t="shared" si="0"/>
        <v>0.35206532676429952</v>
      </c>
    </row>
    <row r="8" spans="1:2" x14ac:dyDescent="0.25">
      <c r="A8">
        <v>0</v>
      </c>
      <c r="B8">
        <f t="shared" si="0"/>
        <v>0.3989422804014327</v>
      </c>
    </row>
    <row r="9" spans="1:2" x14ac:dyDescent="0.25">
      <c r="A9" s="1">
        <v>0.5</v>
      </c>
      <c r="B9">
        <f t="shared" si="0"/>
        <v>0.35206532676429952</v>
      </c>
    </row>
    <row r="10" spans="1:2" x14ac:dyDescent="0.25">
      <c r="A10">
        <v>1</v>
      </c>
      <c r="B10">
        <f t="shared" si="0"/>
        <v>0.24197072451914337</v>
      </c>
    </row>
    <row r="11" spans="1:2" x14ac:dyDescent="0.25">
      <c r="A11" s="1">
        <v>1.5</v>
      </c>
      <c r="B11">
        <f t="shared" si="0"/>
        <v>0.12951759566589174</v>
      </c>
    </row>
    <row r="12" spans="1:2" x14ac:dyDescent="0.25">
      <c r="A12">
        <v>2</v>
      </c>
      <c r="B12">
        <f t="shared" si="0"/>
        <v>5.3990966513188063E-2</v>
      </c>
    </row>
    <row r="13" spans="1:2" x14ac:dyDescent="0.25">
      <c r="A13" s="1">
        <v>2.5</v>
      </c>
      <c r="B13">
        <f t="shared" si="0"/>
        <v>1.752830049356854E-2</v>
      </c>
    </row>
    <row r="14" spans="1:2" x14ac:dyDescent="0.25">
      <c r="A14">
        <v>3</v>
      </c>
      <c r="B14">
        <f t="shared" si="0"/>
        <v>4.4318484119380075E-3</v>
      </c>
    </row>
    <row r="16" spans="1:2" x14ac:dyDescent="0.25">
      <c r="B16" t="s">
        <v>2</v>
      </c>
    </row>
    <row r="17" spans="1:2" x14ac:dyDescent="0.25">
      <c r="A17">
        <v>-3</v>
      </c>
      <c r="B17">
        <f>_xlfn.NORM.S.DIST(A17, 0)</f>
        <v>4.4318484119380075E-3</v>
      </c>
    </row>
    <row r="18" spans="1:2" x14ac:dyDescent="0.25">
      <c r="A18" s="1">
        <v>-2.5</v>
      </c>
      <c r="B18">
        <f t="shared" ref="B18:B28" si="1">_xlfn.NORM.S.DIST(A18, 0)</f>
        <v>1.752830049356854E-2</v>
      </c>
    </row>
    <row r="19" spans="1:2" x14ac:dyDescent="0.25">
      <c r="A19">
        <v>-2</v>
      </c>
      <c r="B19">
        <f t="shared" si="1"/>
        <v>5.3990966513188063E-2</v>
      </c>
    </row>
    <row r="20" spans="1:2" x14ac:dyDescent="0.25">
      <c r="A20" s="1">
        <v>-1.5</v>
      </c>
      <c r="B20">
        <f t="shared" si="1"/>
        <v>0.12951759566589174</v>
      </c>
    </row>
    <row r="21" spans="1:2" x14ac:dyDescent="0.25">
      <c r="A21">
        <v>-1</v>
      </c>
      <c r="B21">
        <f t="shared" si="1"/>
        <v>0.24197072451914337</v>
      </c>
    </row>
    <row r="22" spans="1:2" x14ac:dyDescent="0.25">
      <c r="A22" s="1">
        <v>-0.5</v>
      </c>
      <c r="B22">
        <f t="shared" si="1"/>
        <v>0.35206532676429952</v>
      </c>
    </row>
    <row r="23" spans="1:2" x14ac:dyDescent="0.25">
      <c r="A23">
        <v>0</v>
      </c>
      <c r="B23">
        <f t="shared" si="1"/>
        <v>0.3989422804014327</v>
      </c>
    </row>
    <row r="24" spans="1:2" x14ac:dyDescent="0.25">
      <c r="A24" s="1">
        <v>0.5</v>
      </c>
      <c r="B24">
        <f t="shared" si="1"/>
        <v>0.35206532676429952</v>
      </c>
    </row>
    <row r="25" spans="1:2" x14ac:dyDescent="0.25">
      <c r="A25">
        <v>1</v>
      </c>
      <c r="B25">
        <f t="shared" si="1"/>
        <v>0.24197072451914337</v>
      </c>
    </row>
    <row r="26" spans="1:2" x14ac:dyDescent="0.25">
      <c r="A26" s="1">
        <v>1.5</v>
      </c>
      <c r="B26">
        <f t="shared" si="1"/>
        <v>0.12951759566589174</v>
      </c>
    </row>
    <row r="27" spans="1:2" x14ac:dyDescent="0.25">
      <c r="A27">
        <v>2</v>
      </c>
      <c r="B27">
        <f t="shared" si="1"/>
        <v>5.3990966513188063E-2</v>
      </c>
    </row>
    <row r="28" spans="1:2" x14ac:dyDescent="0.25">
      <c r="A28" s="1">
        <v>2.5</v>
      </c>
      <c r="B28">
        <f t="shared" si="1"/>
        <v>1.752830049356854E-2</v>
      </c>
    </row>
    <row r="29" spans="1:2" x14ac:dyDescent="0.25">
      <c r="A29">
        <v>3</v>
      </c>
      <c r="B29">
        <f>_xlfn.NORM.S.DIST(A29, 0)</f>
        <v>4.4318484119380075E-3</v>
      </c>
    </row>
    <row r="31" spans="1:2" x14ac:dyDescent="0.25">
      <c r="B31" t="s">
        <v>3</v>
      </c>
    </row>
    <row r="32" spans="1:2" x14ac:dyDescent="0.25">
      <c r="A32">
        <v>-3</v>
      </c>
      <c r="B32">
        <f>_xlfn.NORM.DIST(A32, 0, 1, 1)</f>
        <v>1.3498980316300933E-3</v>
      </c>
    </row>
    <row r="33" spans="1:31" x14ac:dyDescent="0.25">
      <c r="A33" s="1">
        <v>-2.5</v>
      </c>
      <c r="B33">
        <f t="shared" ref="B33:B44" si="2">_xlfn.NORM.DIST(A33, 0, 1, 1)</f>
        <v>6.2096653257761331E-3</v>
      </c>
    </row>
    <row r="34" spans="1:31" x14ac:dyDescent="0.25">
      <c r="A34">
        <v>-2</v>
      </c>
      <c r="B34">
        <f t="shared" si="2"/>
        <v>2.2750131948179191E-2</v>
      </c>
    </row>
    <row r="35" spans="1:31" x14ac:dyDescent="0.25">
      <c r="A35" s="1">
        <v>-1.5</v>
      </c>
      <c r="B35">
        <f t="shared" si="2"/>
        <v>6.6807201268858057E-2</v>
      </c>
    </row>
    <row r="36" spans="1:31" x14ac:dyDescent="0.25">
      <c r="A36">
        <v>-1</v>
      </c>
      <c r="B36">
        <f t="shared" si="2"/>
        <v>0.15865525393145699</v>
      </c>
    </row>
    <row r="37" spans="1:31" x14ac:dyDescent="0.25">
      <c r="A37" s="1">
        <v>-0.5</v>
      </c>
      <c r="B37">
        <f t="shared" si="2"/>
        <v>0.30853753872598688</v>
      </c>
    </row>
    <row r="38" spans="1:31" x14ac:dyDescent="0.25">
      <c r="A38">
        <v>0</v>
      </c>
      <c r="B38">
        <f t="shared" si="2"/>
        <v>0.5</v>
      </c>
    </row>
    <row r="39" spans="1:31" x14ac:dyDescent="0.25">
      <c r="A39" s="1">
        <v>0.5</v>
      </c>
      <c r="B39">
        <f t="shared" si="2"/>
        <v>0.69146246127401312</v>
      </c>
    </row>
    <row r="40" spans="1:31" x14ac:dyDescent="0.25">
      <c r="A40">
        <v>1</v>
      </c>
      <c r="B40">
        <f t="shared" si="2"/>
        <v>0.84134474606854304</v>
      </c>
    </row>
    <row r="41" spans="1:31" x14ac:dyDescent="0.25">
      <c r="A41" s="1">
        <v>1.5</v>
      </c>
      <c r="B41">
        <f t="shared" si="2"/>
        <v>0.93319279873114191</v>
      </c>
    </row>
    <row r="42" spans="1:31" x14ac:dyDescent="0.25">
      <c r="A42">
        <v>2</v>
      </c>
      <c r="B42">
        <f t="shared" si="2"/>
        <v>0.97724986805182079</v>
      </c>
    </row>
    <row r="43" spans="1:31" x14ac:dyDescent="0.25">
      <c r="A43" s="1">
        <v>2.5</v>
      </c>
      <c r="B43">
        <f t="shared" si="2"/>
        <v>0.99379033467422384</v>
      </c>
    </row>
    <row r="44" spans="1:31" x14ac:dyDescent="0.25">
      <c r="A44">
        <v>3</v>
      </c>
      <c r="B44">
        <f t="shared" si="2"/>
        <v>0.9986501019683699</v>
      </c>
    </row>
    <row r="46" spans="1:31" x14ac:dyDescent="0.25">
      <c r="B46" t="s">
        <v>4</v>
      </c>
      <c r="L46" t="s">
        <v>5</v>
      </c>
      <c r="U46" t="s">
        <v>6</v>
      </c>
      <c r="AE46" t="s">
        <v>7</v>
      </c>
    </row>
    <row r="47" spans="1:31" x14ac:dyDescent="0.25">
      <c r="A47">
        <v>-3</v>
      </c>
      <c r="B47">
        <f>_xlfn.NORM.DIST(A47,  -5, 1, 0)</f>
        <v>5.3990966513188063E-2</v>
      </c>
      <c r="K47">
        <v>-3</v>
      </c>
      <c r="L47">
        <f>_xlfn.NORM.DIST(K47,  -1, 1, 0)</f>
        <v>5.3990966513188063E-2</v>
      </c>
      <c r="T47">
        <v>-3</v>
      </c>
      <c r="U47">
        <f>_xlfn.NORM.DIST(T47,  5, 1, 0)</f>
        <v>5.0522710835368927E-15</v>
      </c>
      <c r="AD47">
        <v>-3</v>
      </c>
      <c r="AE47">
        <f>_xlfn.NORM.DIST(AD47,  10, 1, 0)</f>
        <v>7.9988277570068127E-38</v>
      </c>
    </row>
    <row r="48" spans="1:31" x14ac:dyDescent="0.25">
      <c r="A48" s="1">
        <v>-2.5</v>
      </c>
      <c r="B48">
        <f t="shared" ref="B48:B59" si="3">_xlfn.NORM.DIST(A48,  -5, 1, 0)</f>
        <v>1.752830049356854E-2</v>
      </c>
      <c r="K48" s="1">
        <v>-2.5</v>
      </c>
      <c r="L48">
        <f t="shared" ref="L48:L59" si="4">_xlfn.NORM.DIST(K48,  -1, 1, 0)</f>
        <v>0.12951759566589174</v>
      </c>
      <c r="T48" s="1">
        <v>-2.5</v>
      </c>
      <c r="U48">
        <f t="shared" ref="U48:U59" si="5">_xlfn.NORM.DIST(T48,  5, 1, 0)</f>
        <v>2.4343205330290096E-13</v>
      </c>
      <c r="AD48" s="1">
        <v>-2.5</v>
      </c>
      <c r="AE48">
        <f t="shared" ref="AE48:AE59" si="6">_xlfn.NORM.DIST(AD48,  10, 1, 0)</f>
        <v>4.6951953579751464E-35</v>
      </c>
    </row>
    <row r="49" spans="1:31" x14ac:dyDescent="0.25">
      <c r="A49">
        <v>-2</v>
      </c>
      <c r="B49">
        <f t="shared" si="3"/>
        <v>4.4318484119380075E-3</v>
      </c>
      <c r="K49">
        <v>-2</v>
      </c>
      <c r="L49">
        <f t="shared" si="4"/>
        <v>0.24197072451914337</v>
      </c>
      <c r="T49">
        <v>-2</v>
      </c>
      <c r="U49">
        <f t="shared" si="5"/>
        <v>9.1347204083645936E-12</v>
      </c>
      <c r="AD49">
        <v>-2</v>
      </c>
      <c r="AE49">
        <f t="shared" si="6"/>
        <v>2.1463837356630605E-32</v>
      </c>
    </row>
    <row r="50" spans="1:31" x14ac:dyDescent="0.25">
      <c r="A50" s="1">
        <v>-1.5</v>
      </c>
      <c r="B50">
        <f t="shared" si="3"/>
        <v>8.7268269504576015E-4</v>
      </c>
      <c r="K50" s="1">
        <v>-1.5</v>
      </c>
      <c r="L50">
        <f t="shared" si="4"/>
        <v>0.35206532676429952</v>
      </c>
      <c r="T50" s="1">
        <v>-1.5</v>
      </c>
      <c r="U50">
        <f t="shared" si="5"/>
        <v>2.6695566147628519E-10</v>
      </c>
      <c r="AD50" s="1">
        <v>-1.5</v>
      </c>
      <c r="AE50">
        <f t="shared" si="6"/>
        <v>7.6416554115872032E-30</v>
      </c>
    </row>
    <row r="51" spans="1:31" x14ac:dyDescent="0.25">
      <c r="A51">
        <v>-1</v>
      </c>
      <c r="B51">
        <f t="shared" si="3"/>
        <v>1.3383022576488537E-4</v>
      </c>
      <c r="K51">
        <v>-1</v>
      </c>
      <c r="L51">
        <f t="shared" si="4"/>
        <v>0.3989422804014327</v>
      </c>
      <c r="T51">
        <v>-1</v>
      </c>
      <c r="U51">
        <f t="shared" si="5"/>
        <v>6.0758828498232861E-9</v>
      </c>
      <c r="AD51">
        <v>-1</v>
      </c>
      <c r="AE51">
        <f t="shared" si="6"/>
        <v>2.1188192535093538E-27</v>
      </c>
    </row>
    <row r="52" spans="1:31" x14ac:dyDescent="0.25">
      <c r="A52" s="1">
        <v>-0.5</v>
      </c>
      <c r="B52">
        <f t="shared" si="3"/>
        <v>1.5983741106905475E-5</v>
      </c>
      <c r="K52" s="1">
        <v>-0.5</v>
      </c>
      <c r="L52">
        <f t="shared" si="4"/>
        <v>0.35206532676429952</v>
      </c>
      <c r="T52" s="1">
        <v>-0.5</v>
      </c>
      <c r="U52">
        <f t="shared" si="5"/>
        <v>1.0769760042543276E-7</v>
      </c>
      <c r="AD52" s="1">
        <v>-0.5</v>
      </c>
      <c r="AE52">
        <f t="shared" si="6"/>
        <v>4.5753755905208055E-25</v>
      </c>
    </row>
    <row r="53" spans="1:31" x14ac:dyDescent="0.25">
      <c r="A53">
        <v>0</v>
      </c>
      <c r="B53">
        <f t="shared" si="3"/>
        <v>1.4867195147342977E-6</v>
      </c>
      <c r="K53">
        <v>0</v>
      </c>
      <c r="L53">
        <f t="shared" si="4"/>
        <v>0.24197072451914337</v>
      </c>
      <c r="T53">
        <v>0</v>
      </c>
      <c r="U53">
        <f t="shared" si="5"/>
        <v>1.4867195147342977E-6</v>
      </c>
      <c r="AD53">
        <v>0</v>
      </c>
      <c r="AE53">
        <f t="shared" si="6"/>
        <v>7.6945986267064199E-23</v>
      </c>
    </row>
    <row r="54" spans="1:31" x14ac:dyDescent="0.25">
      <c r="A54" s="1">
        <v>0.5</v>
      </c>
      <c r="B54">
        <f t="shared" si="3"/>
        <v>1.0769760042543276E-7</v>
      </c>
      <c r="K54" s="1">
        <v>0.5</v>
      </c>
      <c r="L54">
        <f t="shared" si="4"/>
        <v>0.12951759566589174</v>
      </c>
      <c r="T54" s="1">
        <v>0.5</v>
      </c>
      <c r="U54">
        <f t="shared" si="5"/>
        <v>1.5983741106905475E-5</v>
      </c>
      <c r="AD54" s="1">
        <v>0.5</v>
      </c>
      <c r="AE54">
        <f t="shared" si="6"/>
        <v>1.007793539430001E-20</v>
      </c>
    </row>
    <row r="55" spans="1:31" x14ac:dyDescent="0.25">
      <c r="A55">
        <v>1</v>
      </c>
      <c r="B55">
        <f t="shared" si="3"/>
        <v>6.0758828498232861E-9</v>
      </c>
      <c r="K55">
        <v>1</v>
      </c>
      <c r="L55">
        <f t="shared" si="4"/>
        <v>5.3990966513188063E-2</v>
      </c>
      <c r="T55">
        <v>1</v>
      </c>
      <c r="U55">
        <f t="shared" si="5"/>
        <v>1.3383022576488537E-4</v>
      </c>
      <c r="AD55">
        <v>1</v>
      </c>
      <c r="AE55">
        <f t="shared" si="6"/>
        <v>1.0279773571668917E-18</v>
      </c>
    </row>
    <row r="56" spans="1:31" x14ac:dyDescent="0.25">
      <c r="A56" s="1">
        <v>1.5</v>
      </c>
      <c r="B56">
        <f t="shared" si="3"/>
        <v>2.6695566147628519E-10</v>
      </c>
      <c r="K56" s="1">
        <v>1.5</v>
      </c>
      <c r="L56">
        <f t="shared" si="4"/>
        <v>1.752830049356854E-2</v>
      </c>
      <c r="T56" s="1">
        <v>1.5</v>
      </c>
      <c r="U56">
        <f t="shared" si="5"/>
        <v>8.7268269504576015E-4</v>
      </c>
      <c r="AD56" s="1">
        <v>1.5</v>
      </c>
      <c r="AE56">
        <f t="shared" si="6"/>
        <v>8.1662356316695502E-17</v>
      </c>
    </row>
    <row r="57" spans="1:31" x14ac:dyDescent="0.25">
      <c r="A57">
        <v>2</v>
      </c>
      <c r="B57">
        <f t="shared" si="3"/>
        <v>9.1347204083645936E-12</v>
      </c>
      <c r="K57">
        <v>2</v>
      </c>
      <c r="L57">
        <f t="shared" si="4"/>
        <v>4.4318484119380075E-3</v>
      </c>
      <c r="T57">
        <v>2</v>
      </c>
      <c r="U57">
        <f t="shared" si="5"/>
        <v>4.4318484119380075E-3</v>
      </c>
      <c r="AD57">
        <v>2</v>
      </c>
      <c r="AE57">
        <f t="shared" si="6"/>
        <v>5.0522710835368927E-15</v>
      </c>
    </row>
    <row r="58" spans="1:31" x14ac:dyDescent="0.25">
      <c r="A58" s="1">
        <v>2.5</v>
      </c>
      <c r="B58">
        <f t="shared" si="3"/>
        <v>2.4343205330290096E-13</v>
      </c>
      <c r="K58" s="1">
        <v>2.5</v>
      </c>
      <c r="L58">
        <f t="shared" si="4"/>
        <v>8.7268269504576015E-4</v>
      </c>
      <c r="T58" s="1">
        <v>2.5</v>
      </c>
      <c r="U58">
        <f t="shared" si="5"/>
        <v>1.752830049356854E-2</v>
      </c>
      <c r="AD58" s="1">
        <v>2.5</v>
      </c>
      <c r="AE58">
        <f t="shared" si="6"/>
        <v>2.4343205330290096E-13</v>
      </c>
    </row>
    <row r="59" spans="1:31" x14ac:dyDescent="0.25">
      <c r="A59">
        <v>3</v>
      </c>
      <c r="B59">
        <f t="shared" si="3"/>
        <v>5.0522710835368927E-15</v>
      </c>
      <c r="K59">
        <v>3</v>
      </c>
      <c r="L59">
        <f t="shared" si="4"/>
        <v>1.3383022576488537E-4</v>
      </c>
      <c r="T59">
        <v>3</v>
      </c>
      <c r="U59">
        <f t="shared" si="5"/>
        <v>5.3990966513188063E-2</v>
      </c>
      <c r="AD59">
        <v>3</v>
      </c>
      <c r="AE59">
        <f t="shared" si="6"/>
        <v>9.1347204083645936E-12</v>
      </c>
    </row>
    <row r="60" spans="1:31" x14ac:dyDescent="0.25">
      <c r="L60" t="s">
        <v>9</v>
      </c>
      <c r="U60" t="s">
        <v>10</v>
      </c>
      <c r="AE60" t="s">
        <v>11</v>
      </c>
    </row>
    <row r="61" spans="1:31" x14ac:dyDescent="0.25">
      <c r="K61">
        <v>-3</v>
      </c>
      <c r="L61">
        <f>_xlfn.NORM.DIST(K61,  1, 0.5, 0)</f>
        <v>1.0104542167073785E-14</v>
      </c>
      <c r="T61">
        <v>-3</v>
      </c>
      <c r="U61">
        <f>_xlfn.NORM.DIST(T61,  1, 5, 0)</f>
        <v>5.7938310552296549E-2</v>
      </c>
      <c r="AD61">
        <v>-3</v>
      </c>
      <c r="AE61">
        <f>_xlfn.NORM.DIST(AD61,  1, 9, 0)</f>
        <v>4.0158203320304835E-2</v>
      </c>
    </row>
    <row r="62" spans="1:31" x14ac:dyDescent="0.25">
      <c r="B62" t="s">
        <v>8</v>
      </c>
      <c r="K62" s="1">
        <v>-2.5</v>
      </c>
      <c r="L62">
        <f t="shared" ref="L62:L73" si="7">_xlfn.NORM.DIST(K62,  1, 0.5, 0)</f>
        <v>1.8269440816729187E-11</v>
      </c>
      <c r="T62" s="1">
        <v>-2.5</v>
      </c>
      <c r="U62">
        <f t="shared" ref="U62:U73" si="8">_xlfn.NORM.DIST(T62,  1, 5, 0)</f>
        <v>6.2450786673352257E-2</v>
      </c>
      <c r="AD62" s="1">
        <v>-2.5</v>
      </c>
      <c r="AE62">
        <f t="shared" ref="AE62:AE73" si="9">_xlfn.NORM.DIST(AD62,  1, 9, 0)</f>
        <v>4.1098633981526141E-2</v>
      </c>
    </row>
    <row r="63" spans="1:31" x14ac:dyDescent="0.25">
      <c r="A63">
        <v>-3</v>
      </c>
      <c r="B63">
        <f>_xlfn.NORM.DIST(A63,  1, 1, 0)</f>
        <v>1.3383022576488537E-4</v>
      </c>
      <c r="K63">
        <v>-2</v>
      </c>
      <c r="L63">
        <f t="shared" si="7"/>
        <v>1.2151765699646572E-8</v>
      </c>
      <c r="T63">
        <v>-2</v>
      </c>
      <c r="U63">
        <f t="shared" si="8"/>
        <v>6.6644920578359926E-2</v>
      </c>
      <c r="AD63">
        <v>-2</v>
      </c>
      <c r="AE63">
        <f t="shared" si="9"/>
        <v>4.1931469743665906E-2</v>
      </c>
    </row>
    <row r="64" spans="1:31" x14ac:dyDescent="0.25">
      <c r="A64" s="1">
        <v>-2.5</v>
      </c>
      <c r="B64">
        <f t="shared" ref="B64:B75" si="10">_xlfn.NORM.DIST(A64,  1, 1, 0)</f>
        <v>8.7268269504576015E-4</v>
      </c>
      <c r="K64" s="1">
        <v>-1.5</v>
      </c>
      <c r="L64">
        <f t="shared" si="7"/>
        <v>2.9734390294685954E-6</v>
      </c>
      <c r="T64" s="1">
        <v>-1.5</v>
      </c>
      <c r="U64">
        <f t="shared" si="8"/>
        <v>7.0413065352859905E-2</v>
      </c>
      <c r="AD64" s="1">
        <v>-1.5</v>
      </c>
      <c r="AE64">
        <f t="shared" si="9"/>
        <v>4.2649345224738698E-2</v>
      </c>
    </row>
    <row r="65" spans="1:31" x14ac:dyDescent="0.25">
      <c r="A65">
        <v>-2</v>
      </c>
      <c r="B65">
        <f t="shared" si="10"/>
        <v>4.4318484119380075E-3</v>
      </c>
      <c r="K65">
        <v>-1</v>
      </c>
      <c r="L65">
        <f t="shared" si="7"/>
        <v>2.6766045152977074E-4</v>
      </c>
      <c r="T65">
        <v>-1</v>
      </c>
      <c r="U65">
        <f t="shared" si="8"/>
        <v>7.3654028060664664E-2</v>
      </c>
      <c r="AD65">
        <v>-1</v>
      </c>
      <c r="AE65">
        <f t="shared" si="9"/>
        <v>4.3245829907971815E-2</v>
      </c>
    </row>
    <row r="66" spans="1:31" x14ac:dyDescent="0.25">
      <c r="A66" s="1">
        <v>-1.5</v>
      </c>
      <c r="B66">
        <f t="shared" si="10"/>
        <v>1.752830049356854E-2</v>
      </c>
      <c r="K66" s="1">
        <v>-0.5</v>
      </c>
      <c r="L66">
        <f t="shared" si="7"/>
        <v>8.8636968238760151E-3</v>
      </c>
      <c r="T66" s="1">
        <v>-0.5</v>
      </c>
      <c r="U66">
        <f t="shared" si="8"/>
        <v>7.6277563092104816E-2</v>
      </c>
      <c r="AD66" s="1">
        <v>-0.5</v>
      </c>
      <c r="AE66">
        <f t="shared" si="9"/>
        <v>4.371552401132666E-2</v>
      </c>
    </row>
    <row r="67" spans="1:31" x14ac:dyDescent="0.25">
      <c r="A67">
        <v>-1</v>
      </c>
      <c r="B67">
        <f t="shared" si="10"/>
        <v>5.3990966513188063E-2</v>
      </c>
      <c r="K67">
        <v>0</v>
      </c>
      <c r="L67">
        <f t="shared" si="7"/>
        <v>0.10798193302637613</v>
      </c>
      <c r="T67">
        <v>0</v>
      </c>
      <c r="U67">
        <f t="shared" si="8"/>
        <v>7.8208538795091181E-2</v>
      </c>
      <c r="AD67">
        <v>0</v>
      </c>
      <c r="AE67">
        <f t="shared" si="9"/>
        <v>4.4054139861676445E-2</v>
      </c>
    </row>
    <row r="68" spans="1:31" x14ac:dyDescent="0.25">
      <c r="A68" s="1">
        <v>-0.5</v>
      </c>
      <c r="B68">
        <f t="shared" si="10"/>
        <v>0.12951759566589174</v>
      </c>
      <c r="K68" s="1">
        <v>0.5</v>
      </c>
      <c r="L68">
        <f t="shared" si="7"/>
        <v>0.48394144903828673</v>
      </c>
      <c r="T68" s="1">
        <v>0.5</v>
      </c>
      <c r="U68">
        <f t="shared" si="8"/>
        <v>7.9390509495402356E-2</v>
      </c>
      <c r="AD68" s="1">
        <v>0.5</v>
      </c>
      <c r="AE68">
        <f t="shared" si="9"/>
        <v>4.4258567058860609E-2</v>
      </c>
    </row>
    <row r="69" spans="1:31" x14ac:dyDescent="0.25">
      <c r="A69">
        <v>0</v>
      </c>
      <c r="B69">
        <f t="shared" si="10"/>
        <v>0.24197072451914337</v>
      </c>
      <c r="K69">
        <v>1</v>
      </c>
      <c r="L69">
        <f t="shared" si="7"/>
        <v>0.79788456080286541</v>
      </c>
      <c r="T69">
        <v>1</v>
      </c>
      <c r="U69">
        <f t="shared" si="8"/>
        <v>7.9788456080286549E-2</v>
      </c>
      <c r="AD69">
        <v>1</v>
      </c>
      <c r="AE69">
        <f t="shared" si="9"/>
        <v>4.4326920044603632E-2</v>
      </c>
    </row>
    <row r="70" spans="1:31" x14ac:dyDescent="0.25">
      <c r="A70" s="1">
        <v>0.5</v>
      </c>
      <c r="B70">
        <f t="shared" si="10"/>
        <v>0.35206532676429952</v>
      </c>
      <c r="K70" s="1">
        <v>1.5</v>
      </c>
      <c r="L70">
        <f t="shared" si="7"/>
        <v>0.48394144903828673</v>
      </c>
      <c r="T70" s="1">
        <v>1.5</v>
      </c>
      <c r="U70">
        <f t="shared" si="8"/>
        <v>7.9390509495402356E-2</v>
      </c>
      <c r="AD70" s="1">
        <v>1.5</v>
      </c>
      <c r="AE70">
        <f t="shared" si="9"/>
        <v>4.4258567058860609E-2</v>
      </c>
    </row>
    <row r="71" spans="1:31" x14ac:dyDescent="0.25">
      <c r="A71">
        <v>1</v>
      </c>
      <c r="B71">
        <f t="shared" si="10"/>
        <v>0.3989422804014327</v>
      </c>
      <c r="K71">
        <v>2</v>
      </c>
      <c r="L71">
        <f t="shared" si="7"/>
        <v>0.10798193302637613</v>
      </c>
      <c r="T71">
        <v>2</v>
      </c>
      <c r="U71">
        <f t="shared" si="8"/>
        <v>7.8208538795091181E-2</v>
      </c>
      <c r="AD71">
        <v>2</v>
      </c>
      <c r="AE71">
        <f t="shared" si="9"/>
        <v>4.4054139861676445E-2</v>
      </c>
    </row>
    <row r="72" spans="1:31" x14ac:dyDescent="0.25">
      <c r="A72" s="1">
        <v>1.5</v>
      </c>
      <c r="B72">
        <f t="shared" si="10"/>
        <v>0.35206532676429952</v>
      </c>
      <c r="K72" s="1">
        <v>2.5</v>
      </c>
      <c r="L72">
        <f t="shared" si="7"/>
        <v>8.8636968238760151E-3</v>
      </c>
      <c r="T72" s="1">
        <v>2.5</v>
      </c>
      <c r="U72">
        <f t="shared" si="8"/>
        <v>7.6277563092104816E-2</v>
      </c>
      <c r="AD72" s="1">
        <v>2.5</v>
      </c>
      <c r="AE72">
        <f t="shared" si="9"/>
        <v>4.371552401132666E-2</v>
      </c>
    </row>
    <row r="73" spans="1:31" x14ac:dyDescent="0.25">
      <c r="A73">
        <v>2</v>
      </c>
      <c r="B73">
        <f t="shared" si="10"/>
        <v>0.24197072451914337</v>
      </c>
      <c r="K73">
        <v>3</v>
      </c>
      <c r="L73">
        <f t="shared" si="7"/>
        <v>2.6766045152977074E-4</v>
      </c>
      <c r="T73">
        <v>3</v>
      </c>
      <c r="U73">
        <f t="shared" si="8"/>
        <v>7.3654028060664664E-2</v>
      </c>
      <c r="AD73">
        <v>3</v>
      </c>
      <c r="AE73">
        <f t="shared" si="9"/>
        <v>4.3245829907971815E-2</v>
      </c>
    </row>
    <row r="74" spans="1:31" x14ac:dyDescent="0.25">
      <c r="A74" s="1">
        <v>2.5</v>
      </c>
      <c r="B74">
        <f t="shared" si="10"/>
        <v>0.12951759566589174</v>
      </c>
    </row>
    <row r="75" spans="1:31" x14ac:dyDescent="0.25">
      <c r="A75">
        <v>3</v>
      </c>
      <c r="B75">
        <f t="shared" si="10"/>
        <v>5.3990966513188063E-2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2020-11-18T10:26:42Z</dcterms:created>
  <dcterms:modified xsi:type="dcterms:W3CDTF">2020-11-18T11:42:27Z</dcterms:modified>
</cp:coreProperties>
</file>