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ДЛЯ===КОПИРОВАНИЯ\Dropbox\ЗАДАНИЯ\УМК\2016_2017\ИНФОРМАТИКИ\АНАЛИЗ=======ДАННЫХ\"/>
    </mc:Choice>
  </mc:AlternateContent>
  <bookViews>
    <workbookView xWindow="0" yWindow="0" windowWidth="16392" windowHeight="6036" activeTab="2"/>
  </bookViews>
  <sheets>
    <sheet name="var2" sheetId="1" r:id="rId1"/>
    <sheet name="Лист3" sheetId="3" r:id="rId2"/>
    <sheet name="var1" sheetId="4" r:id="rId3"/>
    <sheet name="tabl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 s="1"/>
  <c r="C3" i="4"/>
  <c r="D3" i="4"/>
  <c r="D2" i="4"/>
  <c r="C2" i="4"/>
  <c r="C5" i="3"/>
  <c r="B5" i="3"/>
  <c r="F5" i="3" s="1"/>
  <c r="C6" i="3" s="1"/>
  <c r="K4" i="3"/>
  <c r="M4" i="3" s="1"/>
  <c r="O4" i="3" s="1"/>
  <c r="J4" i="3"/>
  <c r="I4" i="3"/>
  <c r="H4" i="3"/>
  <c r="L4" i="3" s="1"/>
  <c r="N4" i="3" s="1"/>
  <c r="G4" i="3"/>
  <c r="F4" i="3"/>
  <c r="E4" i="3"/>
  <c r="D4" i="3"/>
  <c r="R2" i="2"/>
  <c r="S2" i="2"/>
  <c r="T2" i="2"/>
  <c r="U2" i="2"/>
  <c r="V2" i="2"/>
  <c r="R3" i="2"/>
  <c r="S3" i="2"/>
  <c r="T3" i="2"/>
  <c r="U3" i="2"/>
  <c r="V3" i="2"/>
  <c r="R4" i="2"/>
  <c r="S4" i="2"/>
  <c r="T4" i="2"/>
  <c r="U4" i="2"/>
  <c r="V4" i="2"/>
  <c r="R5" i="2"/>
  <c r="S5" i="2"/>
  <c r="T5" i="2"/>
  <c r="U5" i="2"/>
  <c r="V5" i="2"/>
  <c r="R6" i="2"/>
  <c r="S6" i="2"/>
  <c r="T6" i="2"/>
  <c r="U6" i="2"/>
  <c r="V6" i="2"/>
  <c r="R7" i="2"/>
  <c r="S7" i="2"/>
  <c r="T7" i="2"/>
  <c r="U7" i="2"/>
  <c r="V7" i="2"/>
  <c r="R8" i="2"/>
  <c r="S8" i="2"/>
  <c r="T8" i="2"/>
  <c r="U8" i="2"/>
  <c r="V8" i="2"/>
  <c r="R9" i="2"/>
  <c r="S9" i="2"/>
  <c r="T9" i="2"/>
  <c r="U9" i="2"/>
  <c r="V9" i="2"/>
  <c r="R10" i="2"/>
  <c r="S10" i="2"/>
  <c r="T10" i="2"/>
  <c r="U10" i="2"/>
  <c r="V10" i="2"/>
  <c r="R11" i="2"/>
  <c r="S11" i="2"/>
  <c r="T11" i="2"/>
  <c r="U11" i="2"/>
  <c r="V11" i="2"/>
  <c r="R12" i="2"/>
  <c r="S12" i="2"/>
  <c r="T12" i="2"/>
  <c r="U12" i="2"/>
  <c r="V12" i="2"/>
  <c r="R13" i="2"/>
  <c r="S13" i="2"/>
  <c r="T13" i="2"/>
  <c r="U13" i="2"/>
  <c r="V13" i="2"/>
  <c r="R14" i="2"/>
  <c r="S14" i="2"/>
  <c r="T14" i="2"/>
  <c r="U14" i="2"/>
  <c r="V14" i="2"/>
  <c r="R15" i="2"/>
  <c r="S15" i="2"/>
  <c r="T15" i="2"/>
  <c r="U15" i="2"/>
  <c r="V15" i="2"/>
  <c r="R16" i="2"/>
  <c r="S16" i="2"/>
  <c r="T16" i="2"/>
  <c r="U16" i="2"/>
  <c r="V16" i="2"/>
  <c r="R17" i="2"/>
  <c r="S17" i="2"/>
  <c r="T17" i="2"/>
  <c r="U17" i="2"/>
  <c r="V17" i="2"/>
  <c r="R18" i="2"/>
  <c r="S18" i="2"/>
  <c r="T18" i="2"/>
  <c r="U18" i="2"/>
  <c r="V18" i="2"/>
  <c r="R19" i="2"/>
  <c r="S19" i="2"/>
  <c r="T19" i="2"/>
  <c r="U19" i="2"/>
  <c r="V19" i="2"/>
  <c r="R20" i="2"/>
  <c r="S20" i="2"/>
  <c r="T20" i="2"/>
  <c r="U20" i="2"/>
  <c r="V20" i="2"/>
  <c r="R21" i="2"/>
  <c r="S21" i="2"/>
  <c r="T21" i="2"/>
  <c r="U21" i="2"/>
  <c r="V21" i="2"/>
  <c r="R22" i="2"/>
  <c r="S22" i="2"/>
  <c r="T22" i="2"/>
  <c r="U22" i="2"/>
  <c r="V22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B18" i="2"/>
  <c r="B19" i="2"/>
  <c r="B20" i="2"/>
  <c r="B21" i="2"/>
  <c r="B2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F4" i="1"/>
  <c r="C5" i="1" s="1"/>
  <c r="E4" i="1"/>
  <c r="G4" i="1" s="1"/>
  <c r="D4" i="1"/>
  <c r="C4" i="4" l="1"/>
  <c r="D4" i="4"/>
  <c r="B5" i="4" s="1"/>
  <c r="E5" i="3"/>
  <c r="B5" i="1"/>
  <c r="E5" i="1" s="1"/>
  <c r="G5" i="3"/>
  <c r="B6" i="3"/>
  <c r="D5" i="3"/>
  <c r="D5" i="1"/>
  <c r="F5" i="1" l="1"/>
  <c r="C6" i="1" s="1"/>
  <c r="D5" i="4"/>
  <c r="C5" i="4"/>
  <c r="B6" i="4"/>
  <c r="C6" i="4" s="1"/>
  <c r="F6" i="3"/>
  <c r="C7" i="3" s="1"/>
  <c r="E6" i="3"/>
  <c r="D6" i="3"/>
  <c r="B7" i="3"/>
  <c r="B6" i="1"/>
  <c r="G5" i="1" l="1"/>
  <c r="D6" i="4"/>
  <c r="B7" i="4" s="1"/>
  <c r="C7" i="4"/>
  <c r="D7" i="4"/>
  <c r="B8" i="4" s="1"/>
  <c r="G6" i="3"/>
  <c r="D7" i="3"/>
  <c r="E7" i="3"/>
  <c r="F7" i="3"/>
  <c r="C8" i="3" s="1"/>
  <c r="F6" i="1"/>
  <c r="C7" i="1" s="1"/>
  <c r="E6" i="1"/>
  <c r="B7" i="1"/>
  <c r="D6" i="1"/>
  <c r="C8" i="4" l="1"/>
  <c r="D8" i="4"/>
  <c r="B9" i="4" s="1"/>
  <c r="G7" i="3"/>
  <c r="B8" i="3"/>
  <c r="G6" i="1"/>
  <c r="C9" i="4" l="1"/>
  <c r="D9" i="4"/>
  <c r="B10" i="4" s="1"/>
  <c r="F8" i="3"/>
  <c r="C9" i="3" s="1"/>
  <c r="E8" i="3"/>
  <c r="G8" i="3" s="1"/>
  <c r="D8" i="3"/>
  <c r="D7" i="1"/>
  <c r="F7" i="1"/>
  <c r="C8" i="1" s="1"/>
  <c r="E7" i="1"/>
  <c r="C10" i="4" l="1"/>
  <c r="D10" i="4"/>
  <c r="B11" i="4" s="1"/>
  <c r="B9" i="3"/>
  <c r="E9" i="3" s="1"/>
  <c r="D9" i="3"/>
  <c r="B8" i="1"/>
  <c r="G7" i="1"/>
  <c r="C11" i="4" l="1"/>
  <c r="D11" i="4"/>
  <c r="B12" i="4" s="1"/>
  <c r="F9" i="3"/>
  <c r="C10" i="3" s="1"/>
  <c r="G9" i="3"/>
  <c r="B10" i="3"/>
  <c r="F8" i="1"/>
  <c r="C9" i="1" s="1"/>
  <c r="E8" i="1"/>
  <c r="G8" i="1" s="1"/>
  <c r="D8" i="1"/>
  <c r="C12" i="4" l="1"/>
  <c r="D12" i="4"/>
  <c r="B13" i="4" s="1"/>
  <c r="F10" i="3"/>
  <c r="C11" i="3" s="1"/>
  <c r="E10" i="3"/>
  <c r="B11" i="3" s="1"/>
  <c r="D10" i="3"/>
  <c r="B9" i="1"/>
  <c r="D13" i="4" l="1"/>
  <c r="C13" i="4"/>
  <c r="B14" i="4"/>
  <c r="D11" i="3"/>
  <c r="E11" i="3"/>
  <c r="F11" i="3"/>
  <c r="C12" i="3" s="1"/>
  <c r="G10" i="3"/>
  <c r="D9" i="1"/>
  <c r="E9" i="1"/>
  <c r="F9" i="1"/>
  <c r="C10" i="1" s="1"/>
  <c r="D14" i="4" l="1"/>
  <c r="B15" i="4" s="1"/>
  <c r="C14" i="4"/>
  <c r="G11" i="3"/>
  <c r="B12" i="3"/>
  <c r="B10" i="1"/>
  <c r="D10" i="1"/>
  <c r="G9" i="1"/>
  <c r="C15" i="4" l="1"/>
  <c r="D15" i="4"/>
  <c r="B16" i="4" s="1"/>
  <c r="F12" i="3"/>
  <c r="C13" i="3" s="1"/>
  <c r="E12" i="3"/>
  <c r="G12" i="3" s="1"/>
  <c r="D12" i="3"/>
  <c r="F10" i="1"/>
  <c r="C11" i="1" s="1"/>
  <c r="E10" i="1"/>
  <c r="D16" i="4" l="1"/>
  <c r="B17" i="4"/>
  <c r="C16" i="4"/>
  <c r="B13" i="3"/>
  <c r="D13" i="3" s="1"/>
  <c r="G10" i="1"/>
  <c r="F13" i="3"/>
  <c r="C14" i="3" s="1"/>
  <c r="B11" i="1"/>
  <c r="D11" i="1" s="1"/>
  <c r="D17" i="4" l="1"/>
  <c r="B18" i="4" s="1"/>
  <c r="C17" i="4"/>
  <c r="E13" i="3"/>
  <c r="B14" i="3" s="1"/>
  <c r="G13" i="3"/>
  <c r="F11" i="1"/>
  <c r="C12" i="1" s="1"/>
  <c r="E11" i="1"/>
  <c r="C18" i="4" l="1"/>
  <c r="D18" i="4"/>
  <c r="B19" i="4"/>
  <c r="F14" i="3"/>
  <c r="C15" i="3" s="1"/>
  <c r="E14" i="3"/>
  <c r="B15" i="3" s="1"/>
  <c r="D14" i="3"/>
  <c r="B12" i="1"/>
  <c r="G11" i="1"/>
  <c r="D19" i="4" l="1"/>
  <c r="B20" i="4" s="1"/>
  <c r="C19" i="4"/>
  <c r="D15" i="3"/>
  <c r="E15" i="3"/>
  <c r="F15" i="3"/>
  <c r="C16" i="3" s="1"/>
  <c r="G14" i="3"/>
  <c r="D12" i="1"/>
  <c r="E12" i="1"/>
  <c r="F12" i="1"/>
  <c r="C13" i="1" s="1"/>
  <c r="C20" i="4" l="1"/>
  <c r="D20" i="4"/>
  <c r="B21" i="4"/>
  <c r="G15" i="3"/>
  <c r="B16" i="3"/>
  <c r="G12" i="1"/>
  <c r="B13" i="1"/>
  <c r="C21" i="4" l="1"/>
  <c r="D21" i="4"/>
  <c r="B22" i="4" s="1"/>
  <c r="F16" i="3"/>
  <c r="C17" i="3" s="1"/>
  <c r="E16" i="3"/>
  <c r="B17" i="3" s="1"/>
  <c r="D16" i="3"/>
  <c r="D13" i="1"/>
  <c r="F13" i="1"/>
  <c r="C14" i="1" s="1"/>
  <c r="E13" i="1"/>
  <c r="B14" i="1" s="1"/>
  <c r="D22" i="4" l="1"/>
  <c r="B23" i="4" s="1"/>
  <c r="C22" i="4"/>
  <c r="D17" i="3"/>
  <c r="E17" i="3"/>
  <c r="F17" i="3"/>
  <c r="C18" i="3" s="1"/>
  <c r="G16" i="3"/>
  <c r="G13" i="1"/>
  <c r="D14" i="1"/>
  <c r="C23" i="4" l="1"/>
  <c r="D23" i="4"/>
  <c r="B24" i="4" s="1"/>
  <c r="G17" i="3"/>
  <c r="B18" i="3"/>
  <c r="E14" i="1"/>
  <c r="F14" i="1"/>
  <c r="C15" i="1" s="1"/>
  <c r="C24" i="4" l="1"/>
  <c r="D24" i="4"/>
  <c r="B25" i="4" s="1"/>
  <c r="F18" i="3"/>
  <c r="C19" i="3" s="1"/>
  <c r="E18" i="3"/>
  <c r="G18" i="3" s="1"/>
  <c r="D18" i="3"/>
  <c r="B15" i="1"/>
  <c r="G14" i="1"/>
  <c r="C25" i="4" l="1"/>
  <c r="D25" i="4"/>
  <c r="B26" i="4"/>
  <c r="B19" i="3"/>
  <c r="F19" i="3" s="1"/>
  <c r="C20" i="3" s="1"/>
  <c r="D19" i="3"/>
  <c r="E19" i="3"/>
  <c r="F15" i="1"/>
  <c r="C16" i="1" s="1"/>
  <c r="D15" i="1"/>
  <c r="E15" i="1"/>
  <c r="D26" i="4" l="1"/>
  <c r="C26" i="4"/>
  <c r="B27" i="4"/>
  <c r="G19" i="3"/>
  <c r="B20" i="3"/>
  <c r="G15" i="1"/>
  <c r="B16" i="1"/>
  <c r="C27" i="4" l="1"/>
  <c r="D27" i="4"/>
  <c r="B28" i="4" s="1"/>
  <c r="F20" i="3"/>
  <c r="C21" i="3" s="1"/>
  <c r="E20" i="3"/>
  <c r="B21" i="3" s="1"/>
  <c r="D20" i="3"/>
  <c r="E16" i="1"/>
  <c r="D16" i="1"/>
  <c r="F16" i="1"/>
  <c r="C17" i="1" s="1"/>
  <c r="C28" i="4" l="1"/>
  <c r="D28" i="4"/>
  <c r="B29" i="4" s="1"/>
  <c r="G20" i="3"/>
  <c r="D21" i="3"/>
  <c r="E21" i="3"/>
  <c r="F21" i="3"/>
  <c r="C22" i="3" s="1"/>
  <c r="G16" i="1"/>
  <c r="B17" i="1"/>
  <c r="D29" i="4" l="1"/>
  <c r="B30" i="4" s="1"/>
  <c r="C29" i="4"/>
  <c r="G21" i="3"/>
  <c r="B22" i="3"/>
  <c r="E17" i="1"/>
  <c r="F17" i="1"/>
  <c r="C18" i="1" s="1"/>
  <c r="D17" i="1"/>
  <c r="C30" i="4" l="1"/>
  <c r="D30" i="4"/>
  <c r="B31" i="4"/>
  <c r="F22" i="3"/>
  <c r="C23" i="3" s="1"/>
  <c r="E22" i="3"/>
  <c r="G22" i="3" s="1"/>
  <c r="D22" i="3"/>
  <c r="G17" i="1"/>
  <c r="B18" i="1"/>
  <c r="C31" i="4" l="1"/>
  <c r="D31" i="4"/>
  <c r="B32" i="4" s="1"/>
  <c r="B23" i="3"/>
  <c r="F23" i="3" s="1"/>
  <c r="C24" i="3" s="1"/>
  <c r="D23" i="3"/>
  <c r="E23" i="3"/>
  <c r="D18" i="1"/>
  <c r="E18" i="1"/>
  <c r="F18" i="1"/>
  <c r="C19" i="1" s="1"/>
  <c r="D32" i="4" l="1"/>
  <c r="B33" i="4" s="1"/>
  <c r="C32" i="4"/>
  <c r="G23" i="3"/>
  <c r="B24" i="3"/>
  <c r="G18" i="1"/>
  <c r="B19" i="1"/>
  <c r="C33" i="4" l="1"/>
  <c r="D33" i="4"/>
  <c r="B34" i="4" s="1"/>
  <c r="F24" i="3"/>
  <c r="C25" i="3" s="1"/>
  <c r="E24" i="3"/>
  <c r="B25" i="3" s="1"/>
  <c r="D24" i="3"/>
  <c r="E19" i="1"/>
  <c r="F19" i="1"/>
  <c r="C20" i="1" s="1"/>
  <c r="D19" i="1"/>
  <c r="D34" i="4" l="1"/>
  <c r="B35" i="4" s="1"/>
  <c r="C34" i="4"/>
  <c r="G24" i="3"/>
  <c r="D25" i="3"/>
  <c r="E25" i="3"/>
  <c r="F25" i="3"/>
  <c r="C26" i="3" s="1"/>
  <c r="G19" i="1"/>
  <c r="B20" i="1"/>
  <c r="C35" i="4" l="1"/>
  <c r="D35" i="4"/>
  <c r="B36" i="4" s="1"/>
  <c r="G25" i="3"/>
  <c r="B26" i="3"/>
  <c r="E20" i="1"/>
  <c r="D20" i="1"/>
  <c r="F20" i="1"/>
  <c r="C21" i="1" s="1"/>
  <c r="C36" i="4" l="1"/>
  <c r="D36" i="4"/>
  <c r="B37" i="4"/>
  <c r="F26" i="3"/>
  <c r="C27" i="3" s="1"/>
  <c r="E26" i="3"/>
  <c r="B27" i="3" s="1"/>
  <c r="D26" i="3"/>
  <c r="B21" i="1"/>
  <c r="G20" i="1"/>
  <c r="D37" i="4" l="1"/>
  <c r="B38" i="4" s="1"/>
  <c r="C37" i="4"/>
  <c r="G26" i="3"/>
  <c r="D27" i="3"/>
  <c r="E27" i="3"/>
  <c r="F27" i="3"/>
  <c r="C28" i="3" s="1"/>
  <c r="F21" i="1"/>
  <c r="C22" i="1" s="1"/>
  <c r="D21" i="1"/>
  <c r="E21" i="1"/>
  <c r="C38" i="4" l="1"/>
  <c r="D38" i="4"/>
  <c r="B39" i="4" s="1"/>
  <c r="G27" i="3"/>
  <c r="B28" i="3"/>
  <c r="G21" i="1"/>
  <c r="B22" i="1"/>
  <c r="C39" i="4" l="1"/>
  <c r="D39" i="4"/>
  <c r="B40" i="4" s="1"/>
  <c r="F28" i="3"/>
  <c r="C29" i="3" s="1"/>
  <c r="E28" i="3"/>
  <c r="G28" i="3" s="1"/>
  <c r="D28" i="3"/>
  <c r="E22" i="1"/>
  <c r="D22" i="1"/>
  <c r="F22" i="1"/>
  <c r="C23" i="1" s="1"/>
  <c r="D40" i="4" l="1"/>
  <c r="B41" i="4"/>
  <c r="C40" i="4"/>
  <c r="B29" i="3"/>
  <c r="F29" i="3" s="1"/>
  <c r="C30" i="3" s="1"/>
  <c r="D29" i="3"/>
  <c r="E29" i="3"/>
  <c r="B23" i="1"/>
  <c r="F23" i="1" s="1"/>
  <c r="C24" i="1" s="1"/>
  <c r="G22" i="1"/>
  <c r="D41" i="4" l="1"/>
  <c r="B42" i="4" s="1"/>
  <c r="C41" i="4"/>
  <c r="G29" i="3"/>
  <c r="D23" i="1"/>
  <c r="B30" i="3"/>
  <c r="E23" i="1"/>
  <c r="G23" i="1" s="1"/>
  <c r="C42" i="4" l="1"/>
  <c r="D42" i="4"/>
  <c r="B43" i="4" s="1"/>
  <c r="D30" i="3"/>
  <c r="F30" i="3"/>
  <c r="C31" i="3" s="1"/>
  <c r="E30" i="3"/>
  <c r="B24" i="1"/>
  <c r="D24" i="1" s="1"/>
  <c r="C43" i="4" l="1"/>
  <c r="D43" i="4"/>
  <c r="B44" i="4" s="1"/>
  <c r="F24" i="1"/>
  <c r="C25" i="1" s="1"/>
  <c r="G30" i="3"/>
  <c r="B31" i="3"/>
  <c r="E24" i="1"/>
  <c r="B25" i="1" s="1"/>
  <c r="C44" i="4" l="1"/>
  <c r="D44" i="4"/>
  <c r="B45" i="4" s="1"/>
  <c r="F31" i="3"/>
  <c r="C32" i="3" s="1"/>
  <c r="D31" i="3"/>
  <c r="E31" i="3"/>
  <c r="E25" i="1"/>
  <c r="B26" i="1" s="1"/>
  <c r="G24" i="1"/>
  <c r="F25" i="1"/>
  <c r="D25" i="1"/>
  <c r="C45" i="4" l="1"/>
  <c r="D45" i="4"/>
  <c r="B46" i="4" s="1"/>
  <c r="G31" i="3"/>
  <c r="B32" i="3"/>
  <c r="G25" i="1"/>
  <c r="C26" i="1"/>
  <c r="E26" i="1" s="1"/>
  <c r="D46" i="4" l="1"/>
  <c r="C46" i="4"/>
  <c r="B47" i="4"/>
  <c r="F26" i="1"/>
  <c r="C27" i="1" s="1"/>
  <c r="E32" i="3"/>
  <c r="B33" i="3" s="1"/>
  <c r="D32" i="3"/>
  <c r="F32" i="3"/>
  <c r="C33" i="3" s="1"/>
  <c r="D26" i="1"/>
  <c r="B27" i="1"/>
  <c r="G26" i="1" l="1"/>
  <c r="C47" i="4"/>
  <c r="D47" i="4"/>
  <c r="B48" i="4" s="1"/>
  <c r="F33" i="3"/>
  <c r="E33" i="3"/>
  <c r="B34" i="3" s="1"/>
  <c r="D33" i="3"/>
  <c r="C34" i="3"/>
  <c r="G32" i="3"/>
  <c r="D27" i="1"/>
  <c r="E27" i="1"/>
  <c r="B28" i="1" s="1"/>
  <c r="F27" i="1"/>
  <c r="C28" i="1" s="1"/>
  <c r="D48" i="4" l="1"/>
  <c r="B49" i="4" s="1"/>
  <c r="C48" i="4"/>
  <c r="G33" i="3"/>
  <c r="E34" i="3"/>
  <c r="B35" i="3" s="1"/>
  <c r="D34" i="3"/>
  <c r="F34" i="3"/>
  <c r="C35" i="3" s="1"/>
  <c r="G27" i="1"/>
  <c r="E28" i="1"/>
  <c r="F28" i="1"/>
  <c r="C29" i="1" s="1"/>
  <c r="C49" i="4" l="1"/>
  <c r="D49" i="4"/>
  <c r="B50" i="4" s="1"/>
  <c r="F35" i="3"/>
  <c r="C36" i="3" s="1"/>
  <c r="D35" i="3"/>
  <c r="E35" i="3"/>
  <c r="B36" i="3" s="1"/>
  <c r="G34" i="3"/>
  <c r="G28" i="1"/>
  <c r="B29" i="1"/>
  <c r="D28" i="1"/>
  <c r="C50" i="4" l="1"/>
  <c r="D50" i="4"/>
  <c r="B51" i="4" s="1"/>
  <c r="E36" i="3"/>
  <c r="B37" i="3"/>
  <c r="D36" i="3"/>
  <c r="F36" i="3"/>
  <c r="C37" i="3" s="1"/>
  <c r="G35" i="3"/>
  <c r="E29" i="1"/>
  <c r="F29" i="1"/>
  <c r="C30" i="1" s="1"/>
  <c r="D29" i="1"/>
  <c r="D51" i="4" l="1"/>
  <c r="B52" i="4" s="1"/>
  <c r="C51" i="4"/>
  <c r="G36" i="3"/>
  <c r="F37" i="3"/>
  <c r="C38" i="3" s="1"/>
  <c r="E37" i="3"/>
  <c r="G37" i="3" s="1"/>
  <c r="D37" i="3"/>
  <c r="G29" i="1"/>
  <c r="B30" i="1"/>
  <c r="C52" i="4" l="1"/>
  <c r="D52" i="4"/>
  <c r="B53" i="4"/>
  <c r="B38" i="3"/>
  <c r="E30" i="1"/>
  <c r="B31" i="1" s="1"/>
  <c r="F30" i="1"/>
  <c r="C31" i="1" s="1"/>
  <c r="D30" i="1"/>
  <c r="C53" i="4" l="1"/>
  <c r="D53" i="4"/>
  <c r="B54" i="4"/>
  <c r="E38" i="3"/>
  <c r="B39" i="3"/>
  <c r="D38" i="3"/>
  <c r="F38" i="3"/>
  <c r="C39" i="3" s="1"/>
  <c r="G30" i="1"/>
  <c r="D31" i="1"/>
  <c r="C54" i="4" l="1"/>
  <c r="D54" i="4"/>
  <c r="B55" i="4" s="1"/>
  <c r="F39" i="3"/>
  <c r="C40" i="3" s="1"/>
  <c r="D39" i="3"/>
  <c r="E39" i="3"/>
  <c r="G39" i="3" s="1"/>
  <c r="G38" i="3"/>
  <c r="F31" i="1"/>
  <c r="C32" i="1" s="1"/>
  <c r="E31" i="1"/>
  <c r="D55" i="4" l="1"/>
  <c r="B56" i="4" s="1"/>
  <c r="C55" i="4"/>
  <c r="B40" i="3"/>
  <c r="G31" i="1"/>
  <c r="B32" i="1"/>
  <c r="C56" i="4" l="1"/>
  <c r="D56" i="4"/>
  <c r="B57" i="4" s="1"/>
  <c r="E40" i="3"/>
  <c r="B41" i="3"/>
  <c r="D40" i="3"/>
  <c r="F40" i="3"/>
  <c r="C41" i="3" s="1"/>
  <c r="E32" i="1"/>
  <c r="B33" i="1" s="1"/>
  <c r="F32" i="1"/>
  <c r="C33" i="1" s="1"/>
  <c r="D32" i="1"/>
  <c r="D57" i="4" l="1"/>
  <c r="B58" i="4"/>
  <c r="C57" i="4"/>
  <c r="F41" i="3"/>
  <c r="E41" i="3"/>
  <c r="G41" i="3" s="1"/>
  <c r="D41" i="3"/>
  <c r="C42" i="3"/>
  <c r="G40" i="3"/>
  <c r="G32" i="1"/>
  <c r="F33" i="1"/>
  <c r="C34" i="1" s="1"/>
  <c r="D58" i="4" l="1"/>
  <c r="B59" i="4" s="1"/>
  <c r="C58" i="4"/>
  <c r="B42" i="3"/>
  <c r="B43" i="3" s="1"/>
  <c r="E42" i="3"/>
  <c r="F42" i="3"/>
  <c r="C43" i="3" s="1"/>
  <c r="E33" i="1"/>
  <c r="B34" i="1" s="1"/>
  <c r="D33" i="1"/>
  <c r="G33" i="1"/>
  <c r="D59" i="4" l="1"/>
  <c r="B60" i="4" s="1"/>
  <c r="C59" i="4"/>
  <c r="D42" i="3"/>
  <c r="F43" i="3"/>
  <c r="C44" i="3" s="1"/>
  <c r="D43" i="3"/>
  <c r="E43" i="3"/>
  <c r="G42" i="3"/>
  <c r="E34" i="1"/>
  <c r="B35" i="1" s="1"/>
  <c r="D34" i="1"/>
  <c r="F34" i="1"/>
  <c r="C35" i="1" s="1"/>
  <c r="C60" i="4" l="1"/>
  <c r="D60" i="4"/>
  <c r="B61" i="4" s="1"/>
  <c r="G43" i="3"/>
  <c r="B44" i="3"/>
  <c r="G34" i="1"/>
  <c r="F35" i="1"/>
  <c r="C36" i="1" s="1"/>
  <c r="D35" i="1"/>
  <c r="E35" i="1"/>
  <c r="D61" i="4" l="1"/>
  <c r="C61" i="4"/>
  <c r="B62" i="4"/>
  <c r="E44" i="3"/>
  <c r="B45" i="3"/>
  <c r="D44" i="3"/>
  <c r="F44" i="3"/>
  <c r="C45" i="3" s="1"/>
  <c r="G35" i="1"/>
  <c r="B36" i="1"/>
  <c r="D36" i="1" s="1"/>
  <c r="C62" i="4" l="1"/>
  <c r="D62" i="4"/>
  <c r="B63" i="4" s="1"/>
  <c r="F45" i="3"/>
  <c r="C46" i="3" s="1"/>
  <c r="E45" i="3"/>
  <c r="G45" i="3" s="1"/>
  <c r="D45" i="3"/>
  <c r="G44" i="3"/>
  <c r="E36" i="1"/>
  <c r="B37" i="1" s="1"/>
  <c r="F36" i="1"/>
  <c r="C37" i="1" s="1"/>
  <c r="D63" i="4" l="1"/>
  <c r="B64" i="4" s="1"/>
  <c r="C63" i="4"/>
  <c r="B46" i="3"/>
  <c r="G36" i="1"/>
  <c r="D37" i="1"/>
  <c r="E37" i="1"/>
  <c r="F37" i="1"/>
  <c r="C38" i="1" s="1"/>
  <c r="C64" i="4" l="1"/>
  <c r="D64" i="4"/>
  <c r="B65" i="4" s="1"/>
  <c r="E46" i="3"/>
  <c r="B47" i="3"/>
  <c r="D46" i="3"/>
  <c r="F46" i="3"/>
  <c r="C47" i="3" s="1"/>
  <c r="B38" i="1"/>
  <c r="E38" i="1" s="1"/>
  <c r="G37" i="1"/>
  <c r="C65" i="4" l="1"/>
  <c r="D65" i="4"/>
  <c r="B66" i="4"/>
  <c r="F47" i="3"/>
  <c r="C48" i="3" s="1"/>
  <c r="D47" i="3"/>
  <c r="E47" i="3"/>
  <c r="G46" i="3"/>
  <c r="D38" i="1"/>
  <c r="F38" i="1"/>
  <c r="C39" i="1" s="1"/>
  <c r="G38" i="1"/>
  <c r="B39" i="1"/>
  <c r="C66" i="4" l="1"/>
  <c r="D66" i="4"/>
  <c r="G47" i="3"/>
  <c r="B48" i="3"/>
  <c r="E39" i="1"/>
  <c r="F39" i="1"/>
  <c r="C40" i="1" s="1"/>
  <c r="D39" i="1"/>
  <c r="E48" i="3" l="1"/>
  <c r="D48" i="3"/>
  <c r="F48" i="3"/>
  <c r="C49" i="3" s="1"/>
  <c r="G39" i="1"/>
  <c r="B40" i="1"/>
  <c r="G48" i="3" l="1"/>
  <c r="B49" i="3"/>
  <c r="D40" i="1"/>
  <c r="E40" i="1"/>
  <c r="F40" i="1"/>
  <c r="C41" i="1" s="1"/>
  <c r="F49" i="3" l="1"/>
  <c r="C50" i="3" s="1"/>
  <c r="E49" i="3"/>
  <c r="G49" i="3" s="1"/>
  <c r="D49" i="3"/>
  <c r="G40" i="1"/>
  <c r="B41" i="1"/>
  <c r="B50" i="3" l="1"/>
  <c r="B51" i="3" s="1"/>
  <c r="E50" i="3"/>
  <c r="F50" i="3"/>
  <c r="C51" i="3" s="1"/>
  <c r="E41" i="1"/>
  <c r="B42" i="1" s="1"/>
  <c r="F41" i="1"/>
  <c r="C42" i="1" s="1"/>
  <c r="D41" i="1"/>
  <c r="D50" i="3" l="1"/>
  <c r="F51" i="3"/>
  <c r="C52" i="3" s="1"/>
  <c r="D51" i="3"/>
  <c r="E51" i="3"/>
  <c r="B52" i="3" s="1"/>
  <c r="G50" i="3"/>
  <c r="G41" i="1"/>
  <c r="E52" i="3" l="1"/>
  <c r="B53" i="3"/>
  <c r="D52" i="3"/>
  <c r="F52" i="3"/>
  <c r="C53" i="3" s="1"/>
  <c r="G51" i="3"/>
  <c r="F42" i="1"/>
  <c r="C43" i="1" s="1"/>
  <c r="E42" i="1"/>
  <c r="D42" i="1"/>
  <c r="F53" i="3" l="1"/>
  <c r="C54" i="3" s="1"/>
  <c r="E53" i="3"/>
  <c r="G53" i="3" s="1"/>
  <c r="D53" i="3"/>
  <c r="G52" i="3"/>
  <c r="G42" i="1"/>
  <c r="B43" i="1"/>
  <c r="B54" i="3" l="1"/>
  <c r="D43" i="1"/>
  <c r="E43" i="1"/>
  <c r="F43" i="1"/>
  <c r="C44" i="1" s="1"/>
  <c r="E54" i="3" l="1"/>
  <c r="B55" i="3"/>
  <c r="D54" i="3"/>
  <c r="F54" i="3"/>
  <c r="C55" i="3" s="1"/>
  <c r="G43" i="1"/>
  <c r="B44" i="1"/>
  <c r="F55" i="3" l="1"/>
  <c r="C56" i="3" s="1"/>
  <c r="D55" i="3"/>
  <c r="E55" i="3"/>
  <c r="B56" i="3" s="1"/>
  <c r="G54" i="3"/>
  <c r="E44" i="1"/>
  <c r="B45" i="1" s="1"/>
  <c r="D44" i="1"/>
  <c r="F44" i="1"/>
  <c r="C45" i="1" s="1"/>
  <c r="E56" i="3" l="1"/>
  <c r="B57" i="3"/>
  <c r="D56" i="3"/>
  <c r="F56" i="3"/>
  <c r="C57" i="3" s="1"/>
  <c r="G55" i="3"/>
  <c r="E45" i="1"/>
  <c r="B46" i="1" s="1"/>
  <c r="F45" i="1"/>
  <c r="C46" i="1" s="1"/>
  <c r="D45" i="1"/>
  <c r="G44" i="1"/>
  <c r="G56" i="3" l="1"/>
  <c r="F57" i="3"/>
  <c r="C58" i="3" s="1"/>
  <c r="E57" i="3"/>
  <c r="G57" i="3" s="1"/>
  <c r="D57" i="3"/>
  <c r="F46" i="1"/>
  <c r="C47" i="1" s="1"/>
  <c r="D46" i="1"/>
  <c r="G45" i="1"/>
  <c r="B58" i="3" l="1"/>
  <c r="E46" i="1"/>
  <c r="E58" i="3" l="1"/>
  <c r="B59" i="3"/>
  <c r="D58" i="3"/>
  <c r="F58" i="3"/>
  <c r="C59" i="3" s="1"/>
  <c r="G46" i="1"/>
  <c r="B47" i="1"/>
  <c r="E47" i="1" s="1"/>
  <c r="F47" i="1" l="1"/>
  <c r="C48" i="1" s="1"/>
  <c r="D47" i="1"/>
  <c r="E59" i="3"/>
  <c r="B60" i="3"/>
  <c r="D59" i="3"/>
  <c r="F59" i="3"/>
  <c r="C60" i="3" s="1"/>
  <c r="G58" i="3"/>
  <c r="B48" i="1"/>
  <c r="G47" i="1" l="1"/>
  <c r="G59" i="3"/>
  <c r="F60" i="3"/>
  <c r="C61" i="3" s="1"/>
  <c r="E60" i="3"/>
  <c r="G60" i="3" s="1"/>
  <c r="D60" i="3"/>
  <c r="F48" i="1"/>
  <c r="C49" i="1" s="1"/>
  <c r="D48" i="1"/>
  <c r="E48" i="1"/>
  <c r="G48" i="1" l="1"/>
  <c r="B61" i="3"/>
  <c r="B49" i="1"/>
  <c r="E61" i="3" l="1"/>
  <c r="B62" i="3" s="1"/>
  <c r="D61" i="3"/>
  <c r="F61" i="3"/>
  <c r="C62" i="3" s="1"/>
  <c r="F49" i="1"/>
  <c r="C50" i="1" s="1"/>
  <c r="D49" i="1"/>
  <c r="E49" i="1"/>
  <c r="G49" i="1" l="1"/>
  <c r="F62" i="3"/>
  <c r="C63" i="3" s="1"/>
  <c r="D62" i="3"/>
  <c r="E62" i="3"/>
  <c r="G61" i="3"/>
  <c r="B50" i="1"/>
  <c r="G62" i="3" l="1"/>
  <c r="B63" i="3"/>
  <c r="E50" i="1"/>
  <c r="B51" i="1" s="1"/>
  <c r="F50" i="1"/>
  <c r="C51" i="1" s="1"/>
  <c r="D50" i="1"/>
  <c r="E63" i="3" l="1"/>
  <c r="B64" i="3"/>
  <c r="D63" i="3"/>
  <c r="F63" i="3"/>
  <c r="C64" i="3" s="1"/>
  <c r="G50" i="1"/>
  <c r="E51" i="1"/>
  <c r="F64" i="3" l="1"/>
  <c r="C65" i="3" s="1"/>
  <c r="E64" i="3"/>
  <c r="G64" i="3" s="1"/>
  <c r="D64" i="3"/>
  <c r="G63" i="3"/>
  <c r="B52" i="1"/>
  <c r="F51" i="1"/>
  <c r="D51" i="1"/>
  <c r="B65" i="3" l="1"/>
  <c r="G51" i="1"/>
  <c r="C52" i="1"/>
  <c r="D52" i="1" s="1"/>
  <c r="E65" i="3" l="1"/>
  <c r="B66" i="3"/>
  <c r="D65" i="3"/>
  <c r="F65" i="3"/>
  <c r="C66" i="3" s="1"/>
  <c r="E52" i="1"/>
  <c r="F52" i="1"/>
  <c r="C53" i="1" s="1"/>
  <c r="B53" i="1"/>
  <c r="G52" i="1" l="1"/>
  <c r="F66" i="3"/>
  <c r="C67" i="3" s="1"/>
  <c r="E66" i="3"/>
  <c r="D66" i="3"/>
  <c r="G65" i="3"/>
  <c r="D53" i="1"/>
  <c r="F53" i="1"/>
  <c r="C54" i="1" s="1"/>
  <c r="E53" i="1"/>
  <c r="B54" i="1" s="1"/>
  <c r="G66" i="3" l="1"/>
  <c r="B67" i="3"/>
  <c r="G53" i="1"/>
  <c r="F54" i="1"/>
  <c r="C55" i="1" s="1"/>
  <c r="E67" i="3" l="1"/>
  <c r="B68" i="3"/>
  <c r="D67" i="3"/>
  <c r="F67" i="3"/>
  <c r="C68" i="3" s="1"/>
  <c r="E54" i="1"/>
  <c r="B55" i="1" s="1"/>
  <c r="D54" i="1"/>
  <c r="F68" i="3" l="1"/>
  <c r="C69" i="3" s="1"/>
  <c r="E68" i="3"/>
  <c r="G68" i="3" s="1"/>
  <c r="D68" i="3"/>
  <c r="G67" i="3"/>
  <c r="G54" i="1"/>
  <c r="D55" i="1"/>
  <c r="B69" i="3" l="1"/>
  <c r="F55" i="1"/>
  <c r="C56" i="1" s="1"/>
  <c r="E55" i="1"/>
  <c r="B56" i="1"/>
  <c r="E69" i="3" l="1"/>
  <c r="B70" i="3"/>
  <c r="D69" i="3"/>
  <c r="F69" i="3"/>
  <c r="C70" i="3" s="1"/>
  <c r="G55" i="1"/>
  <c r="F56" i="1"/>
  <c r="C57" i="1" s="1"/>
  <c r="D56" i="1"/>
  <c r="E56" i="1"/>
  <c r="B57" i="1" s="1"/>
  <c r="F70" i="3" l="1"/>
  <c r="C71" i="3" s="1"/>
  <c r="D70" i="3"/>
  <c r="E70" i="3"/>
  <c r="B71" i="3" s="1"/>
  <c r="G69" i="3"/>
  <c r="D57" i="1"/>
  <c r="G56" i="1"/>
  <c r="E71" i="3" l="1"/>
  <c r="B72" i="3"/>
  <c r="D71" i="3"/>
  <c r="F71" i="3"/>
  <c r="C72" i="3" s="1"/>
  <c r="G70" i="3"/>
  <c r="F57" i="1"/>
  <c r="C58" i="1" s="1"/>
  <c r="E57" i="1"/>
  <c r="G71" i="3" l="1"/>
  <c r="F72" i="3"/>
  <c r="C73" i="3" s="1"/>
  <c r="E72" i="3"/>
  <c r="D72" i="3"/>
  <c r="G57" i="1"/>
  <c r="B58" i="1"/>
  <c r="G72" i="3" l="1"/>
  <c r="B73" i="3"/>
  <c r="E58" i="1"/>
  <c r="B59" i="1" s="1"/>
  <c r="F58" i="1"/>
  <c r="C59" i="1" s="1"/>
  <c r="D58" i="1"/>
  <c r="E73" i="3" l="1"/>
  <c r="B74" i="3" s="1"/>
  <c r="F73" i="3"/>
  <c r="C74" i="3" s="1"/>
  <c r="D73" i="3"/>
  <c r="G58" i="1"/>
  <c r="F59" i="1"/>
  <c r="C60" i="1" s="1"/>
  <c r="E74" i="3" l="1"/>
  <c r="B75" i="3" s="1"/>
  <c r="D74" i="3"/>
  <c r="F74" i="3"/>
  <c r="C75" i="3" s="1"/>
  <c r="G73" i="3"/>
  <c r="D59" i="1"/>
  <c r="E59" i="1"/>
  <c r="G74" i="3" l="1"/>
  <c r="E75" i="3"/>
  <c r="G75" i="3" s="1"/>
  <c r="D75" i="3"/>
  <c r="F75" i="3"/>
  <c r="C76" i="3" s="1"/>
  <c r="G59" i="1"/>
  <c r="B60" i="1"/>
  <c r="B76" i="3" l="1"/>
  <c r="D76" i="3"/>
  <c r="E76" i="3"/>
  <c r="F76" i="3"/>
  <c r="C77" i="3" s="1"/>
  <c r="E60" i="1"/>
  <c r="B61" i="1" s="1"/>
  <c r="D60" i="1"/>
  <c r="F60" i="1"/>
  <c r="C61" i="1" s="1"/>
  <c r="G76" i="3" l="1"/>
  <c r="B77" i="3"/>
  <c r="G60" i="1"/>
  <c r="F61" i="1"/>
  <c r="C62" i="1" s="1"/>
  <c r="E77" i="3" l="1"/>
  <c r="B78" i="3"/>
  <c r="F77" i="3"/>
  <c r="C78" i="3" s="1"/>
  <c r="D77" i="3"/>
  <c r="D61" i="1"/>
  <c r="E61" i="1"/>
  <c r="F78" i="3" l="1"/>
  <c r="C79" i="3" s="1"/>
  <c r="E78" i="3"/>
  <c r="G78" i="3" s="1"/>
  <c r="D78" i="3"/>
  <c r="G77" i="3"/>
  <c r="G61" i="1"/>
  <c r="B62" i="1"/>
  <c r="B79" i="3" l="1"/>
  <c r="D62" i="1"/>
  <c r="E62" i="1"/>
  <c r="F62" i="1"/>
  <c r="C63" i="1" s="1"/>
  <c r="E79" i="3" l="1"/>
  <c r="F79" i="3"/>
  <c r="C80" i="3" s="1"/>
  <c r="D79" i="3"/>
  <c r="B80" i="3"/>
  <c r="G62" i="1"/>
  <c r="B63" i="1"/>
  <c r="F80" i="3" l="1"/>
  <c r="C81" i="3" s="1"/>
  <c r="E80" i="3"/>
  <c r="G80" i="3" s="1"/>
  <c r="D80" i="3"/>
  <c r="G79" i="3"/>
  <c r="D63" i="1"/>
  <c r="E63" i="1"/>
  <c r="F63" i="1"/>
  <c r="C64" i="1" s="1"/>
  <c r="B81" i="3" l="1"/>
  <c r="G63" i="1"/>
  <c r="B64" i="1"/>
  <c r="E81" i="3" l="1"/>
  <c r="F81" i="3"/>
  <c r="C82" i="3" s="1"/>
  <c r="D81" i="3"/>
  <c r="B82" i="3"/>
  <c r="F64" i="1"/>
  <c r="C65" i="1" s="1"/>
  <c r="D64" i="1"/>
  <c r="E64" i="1"/>
  <c r="E82" i="3" l="1"/>
  <c r="D82" i="3"/>
  <c r="B83" i="3"/>
  <c r="F82" i="3"/>
  <c r="C83" i="3" s="1"/>
  <c r="G81" i="3"/>
  <c r="G64" i="1"/>
  <c r="B65" i="1"/>
  <c r="E83" i="3" l="1"/>
  <c r="D83" i="3"/>
  <c r="B84" i="3"/>
  <c r="F83" i="3"/>
  <c r="C84" i="3" s="1"/>
  <c r="G82" i="3"/>
  <c r="F65" i="1"/>
  <c r="C66" i="1" s="1"/>
  <c r="D65" i="1"/>
  <c r="E65" i="1"/>
  <c r="B66" i="1" s="1"/>
  <c r="G83" i="3" l="1"/>
  <c r="D84" i="3"/>
  <c r="B85" i="3"/>
  <c r="F84" i="3"/>
  <c r="C85" i="3" s="1"/>
  <c r="E84" i="3"/>
  <c r="G65" i="1"/>
  <c r="D66" i="1"/>
  <c r="E85" i="3" l="1"/>
  <c r="B86" i="3"/>
  <c r="F85" i="3"/>
  <c r="C86" i="3" s="1"/>
  <c r="D85" i="3"/>
  <c r="G84" i="3"/>
  <c r="F66" i="1"/>
  <c r="C67" i="1" s="1"/>
  <c r="E66" i="1"/>
  <c r="F86" i="3" l="1"/>
  <c r="C87" i="3" s="1"/>
  <c r="E86" i="3"/>
  <c r="G86" i="3" s="1"/>
  <c r="D86" i="3"/>
  <c r="G85" i="3"/>
  <c r="G66" i="1"/>
  <c r="B67" i="1"/>
  <c r="B87" i="3" l="1"/>
  <c r="E67" i="1"/>
  <c r="F67" i="1"/>
  <c r="D67" i="1"/>
  <c r="E87" i="3" l="1"/>
  <c r="F87" i="3"/>
  <c r="C88" i="3" s="1"/>
  <c r="B88" i="3"/>
  <c r="D87" i="3"/>
  <c r="G67" i="1"/>
  <c r="C68" i="1"/>
  <c r="B68" i="1"/>
  <c r="F88" i="3" l="1"/>
  <c r="E88" i="3"/>
  <c r="G88" i="3" s="1"/>
  <c r="D88" i="3"/>
  <c r="B89" i="3"/>
  <c r="C89" i="3"/>
  <c r="G87" i="3"/>
  <c r="D68" i="1"/>
  <c r="F68" i="1"/>
  <c r="C69" i="1" s="1"/>
  <c r="E68" i="1"/>
  <c r="E89" i="3" l="1"/>
  <c r="F89" i="3"/>
  <c r="C90" i="3" s="1"/>
  <c r="D89" i="3"/>
  <c r="B90" i="3"/>
  <c r="G68" i="1"/>
  <c r="B69" i="1"/>
  <c r="E90" i="3" l="1"/>
  <c r="D90" i="3"/>
  <c r="F90" i="3"/>
  <c r="C91" i="3" s="1"/>
  <c r="G89" i="3"/>
  <c r="D69" i="1"/>
  <c r="F69" i="1"/>
  <c r="C70" i="1" s="1"/>
  <c r="E69" i="1"/>
  <c r="G69" i="1" s="1"/>
  <c r="G90" i="3" l="1"/>
  <c r="B91" i="3"/>
  <c r="B70" i="1"/>
  <c r="E91" i="3" l="1"/>
  <c r="D91" i="3"/>
  <c r="B92" i="3"/>
  <c r="F91" i="3"/>
  <c r="C92" i="3" s="1"/>
  <c r="D70" i="1"/>
  <c r="F70" i="1"/>
  <c r="C71" i="1" s="1"/>
  <c r="E70" i="1"/>
  <c r="G70" i="1" s="1"/>
  <c r="D92" i="3" l="1"/>
  <c r="F92" i="3"/>
  <c r="C93" i="3" s="1"/>
  <c r="E92" i="3"/>
  <c r="B93" i="3" s="1"/>
  <c r="G91" i="3"/>
  <c r="B71" i="1"/>
  <c r="E93" i="3" l="1"/>
  <c r="B94" i="3"/>
  <c r="F93" i="3"/>
  <c r="C94" i="3" s="1"/>
  <c r="D93" i="3"/>
  <c r="G92" i="3"/>
  <c r="E71" i="1"/>
  <c r="F71" i="1"/>
  <c r="C72" i="1" s="1"/>
  <c r="D71" i="1"/>
  <c r="F94" i="3" l="1"/>
  <c r="C95" i="3" s="1"/>
  <c r="E94" i="3"/>
  <c r="G94" i="3" s="1"/>
  <c r="D94" i="3"/>
  <c r="G93" i="3"/>
  <c r="G71" i="1"/>
  <c r="B72" i="1"/>
  <c r="B95" i="3" l="1"/>
  <c r="E72" i="1"/>
  <c r="F72" i="1"/>
  <c r="C73" i="1" s="1"/>
  <c r="D72" i="1"/>
  <c r="E95" i="3" l="1"/>
  <c r="F95" i="3"/>
  <c r="C96" i="3" s="1"/>
  <c r="D95" i="3"/>
  <c r="B96" i="3"/>
  <c r="B73" i="1"/>
  <c r="G72" i="1"/>
  <c r="F96" i="3" l="1"/>
  <c r="E96" i="3"/>
  <c r="G96" i="3" s="1"/>
  <c r="B97" i="3"/>
  <c r="D96" i="3"/>
  <c r="C97" i="3"/>
  <c r="G95" i="3"/>
  <c r="F73" i="1"/>
  <c r="C74" i="1" s="1"/>
  <c r="E73" i="1"/>
  <c r="B74" i="1" s="1"/>
  <c r="D73" i="1"/>
  <c r="E97" i="3" l="1"/>
  <c r="F97" i="3"/>
  <c r="C98" i="3" s="1"/>
  <c r="D97" i="3"/>
  <c r="B98" i="3"/>
  <c r="G73" i="1"/>
  <c r="E74" i="1"/>
  <c r="E98" i="3" l="1"/>
  <c r="D98" i="3"/>
  <c r="B99" i="3"/>
  <c r="F98" i="3"/>
  <c r="C99" i="3" s="1"/>
  <c r="G97" i="3"/>
  <c r="F74" i="1"/>
  <c r="C75" i="1" s="1"/>
  <c r="G74" i="1"/>
  <c r="B75" i="1"/>
  <c r="D74" i="1"/>
  <c r="E99" i="3" l="1"/>
  <c r="D99" i="3"/>
  <c r="B100" i="3"/>
  <c r="F99" i="3"/>
  <c r="C100" i="3" s="1"/>
  <c r="G98" i="3"/>
  <c r="F75" i="1"/>
  <c r="C76" i="1" s="1"/>
  <c r="E75" i="1"/>
  <c r="G75" i="1" s="1"/>
  <c r="D75" i="1"/>
  <c r="G99" i="3" l="1"/>
  <c r="B76" i="1"/>
  <c r="D100" i="3"/>
  <c r="B101" i="3"/>
  <c r="F100" i="3"/>
  <c r="C101" i="3" s="1"/>
  <c r="E100" i="3"/>
  <c r="D76" i="1"/>
  <c r="E101" i="3" l="1"/>
  <c r="B102" i="3"/>
  <c r="F101" i="3"/>
  <c r="C102" i="3" s="1"/>
  <c r="D101" i="3"/>
  <c r="G100" i="3"/>
  <c r="F76" i="1"/>
  <c r="C77" i="1" s="1"/>
  <c r="E76" i="1"/>
  <c r="B77" i="1" s="1"/>
  <c r="F102" i="3" l="1"/>
  <c r="C103" i="3" s="1"/>
  <c r="E102" i="3"/>
  <c r="G102" i="3" s="1"/>
  <c r="D102" i="3"/>
  <c r="G101" i="3"/>
  <c r="E77" i="1"/>
  <c r="B78" i="1" s="1"/>
  <c r="G76" i="1"/>
  <c r="B103" i="3" l="1"/>
  <c r="F77" i="1"/>
  <c r="C78" i="1" s="1"/>
  <c r="D77" i="1"/>
  <c r="E103" i="3" l="1"/>
  <c r="F103" i="3"/>
  <c r="C104" i="3" s="1"/>
  <c r="B104" i="3"/>
  <c r="D103" i="3"/>
  <c r="F78" i="1"/>
  <c r="C79" i="1" s="1"/>
  <c r="G77" i="1"/>
  <c r="E78" i="1"/>
  <c r="D78" i="1"/>
  <c r="G103" i="3" l="1"/>
  <c r="F104" i="3"/>
  <c r="C105" i="3" s="1"/>
  <c r="E104" i="3"/>
  <c r="G104" i="3" s="1"/>
  <c r="D104" i="3"/>
  <c r="G78" i="1"/>
  <c r="B79" i="1"/>
  <c r="B105" i="3" l="1"/>
  <c r="F79" i="1"/>
  <c r="C80" i="1" s="1"/>
  <c r="E79" i="1"/>
  <c r="G79" i="1" s="1"/>
  <c r="D79" i="1"/>
  <c r="B80" i="1" l="1"/>
  <c r="E105" i="3"/>
  <c r="B106" i="3" s="1"/>
  <c r="F105" i="3"/>
  <c r="C106" i="3" s="1"/>
  <c r="D105" i="3"/>
  <c r="F80" i="1"/>
  <c r="C81" i="1" s="1"/>
  <c r="E106" i="3" l="1"/>
  <c r="D106" i="3"/>
  <c r="B107" i="3"/>
  <c r="F106" i="3"/>
  <c r="C107" i="3" s="1"/>
  <c r="G105" i="3"/>
  <c r="E80" i="1"/>
  <c r="B81" i="1" s="1"/>
  <c r="D80" i="1"/>
  <c r="G80" i="1"/>
  <c r="E107" i="3" l="1"/>
  <c r="D107" i="3"/>
  <c r="B108" i="3"/>
  <c r="F107" i="3"/>
  <c r="C108" i="3" s="1"/>
  <c r="G106" i="3"/>
  <c r="E81" i="1"/>
  <c r="B82" i="1" s="1"/>
  <c r="D81" i="1"/>
  <c r="F81" i="1"/>
  <c r="C82" i="1" s="1"/>
  <c r="G107" i="3" l="1"/>
  <c r="D108" i="3"/>
  <c r="B109" i="3"/>
  <c r="F108" i="3"/>
  <c r="C109" i="3" s="1"/>
  <c r="E108" i="3"/>
  <c r="D82" i="1"/>
  <c r="F82" i="1"/>
  <c r="C83" i="1" s="1"/>
  <c r="E82" i="1"/>
  <c r="G82" i="1" s="1"/>
  <c r="G81" i="1"/>
  <c r="E109" i="3" l="1"/>
  <c r="B110" i="3"/>
  <c r="F109" i="3"/>
  <c r="C110" i="3" s="1"/>
  <c r="D109" i="3"/>
  <c r="G108" i="3"/>
  <c r="B83" i="1"/>
  <c r="E83" i="1" s="1"/>
  <c r="B84" i="1" s="1"/>
  <c r="F110" i="3" l="1"/>
  <c r="C111" i="3" s="1"/>
  <c r="E110" i="3"/>
  <c r="G110" i="3" s="1"/>
  <c r="D110" i="3"/>
  <c r="G109" i="3"/>
  <c r="F83" i="1"/>
  <c r="D83" i="1"/>
  <c r="B111" i="3" l="1"/>
  <c r="G83" i="1"/>
  <c r="C84" i="1"/>
  <c r="D84" i="1" s="1"/>
  <c r="F84" i="1"/>
  <c r="E111" i="3" l="1"/>
  <c r="F111" i="3"/>
  <c r="C112" i="3" s="1"/>
  <c r="D111" i="3"/>
  <c r="B112" i="3"/>
  <c r="C85" i="1"/>
  <c r="E84" i="1"/>
  <c r="G111" i="3" l="1"/>
  <c r="F112" i="3"/>
  <c r="E112" i="3"/>
  <c r="G112" i="3" s="1"/>
  <c r="B113" i="3"/>
  <c r="D112" i="3"/>
  <c r="C113" i="3"/>
  <c r="B85" i="1"/>
  <c r="G84" i="1"/>
  <c r="E113" i="3" l="1"/>
  <c r="F113" i="3"/>
  <c r="C114" i="3" s="1"/>
  <c r="D113" i="3"/>
  <c r="B114" i="3"/>
  <c r="F85" i="1"/>
  <c r="C86" i="1" s="1"/>
  <c r="E85" i="1"/>
  <c r="G85" i="1" s="1"/>
  <c r="D85" i="1"/>
  <c r="G113" i="3" l="1"/>
  <c r="E114" i="3"/>
  <c r="D114" i="3"/>
  <c r="B115" i="3"/>
  <c r="F114" i="3"/>
  <c r="C115" i="3" s="1"/>
  <c r="B86" i="1"/>
  <c r="E86" i="1"/>
  <c r="B87" i="1" s="1"/>
  <c r="E115" i="3" l="1"/>
  <c r="D115" i="3"/>
  <c r="B116" i="3"/>
  <c r="F115" i="3"/>
  <c r="C116" i="3" s="1"/>
  <c r="G114" i="3"/>
  <c r="F86" i="1"/>
  <c r="D86" i="1"/>
  <c r="D116" i="3" l="1"/>
  <c r="F116" i="3"/>
  <c r="C117" i="3" s="1"/>
  <c r="E116" i="3"/>
  <c r="B117" i="3" s="1"/>
  <c r="G115" i="3"/>
  <c r="C87" i="1"/>
  <c r="G86" i="1"/>
  <c r="E117" i="3" l="1"/>
  <c r="B118" i="3"/>
  <c r="F117" i="3"/>
  <c r="C118" i="3" s="1"/>
  <c r="D117" i="3"/>
  <c r="G116" i="3"/>
  <c r="E87" i="1"/>
  <c r="B88" i="1" s="1"/>
  <c r="F87" i="1"/>
  <c r="D87" i="1"/>
  <c r="F118" i="3" l="1"/>
  <c r="C119" i="3" s="1"/>
  <c r="E118" i="3"/>
  <c r="G118" i="3" s="1"/>
  <c r="D118" i="3"/>
  <c r="G117" i="3"/>
  <c r="G87" i="1"/>
  <c r="C88" i="1"/>
  <c r="B119" i="3" l="1"/>
  <c r="F88" i="1"/>
  <c r="C89" i="1" s="1"/>
  <c r="D88" i="1"/>
  <c r="E88" i="1"/>
  <c r="E119" i="3" l="1"/>
  <c r="F119" i="3"/>
  <c r="C120" i="3" s="1"/>
  <c r="B120" i="3"/>
  <c r="D119" i="3"/>
  <c r="B89" i="1"/>
  <c r="G88" i="1"/>
  <c r="G119" i="3" l="1"/>
  <c r="F120" i="3"/>
  <c r="C121" i="3" s="1"/>
  <c r="E120" i="3"/>
  <c r="G120" i="3" s="1"/>
  <c r="D120" i="3"/>
  <c r="D89" i="1"/>
  <c r="F89" i="1"/>
  <c r="E89" i="1"/>
  <c r="B90" i="1" s="1"/>
  <c r="B121" i="3" l="1"/>
  <c r="E121" i="3" s="1"/>
  <c r="F121" i="3"/>
  <c r="C122" i="3" s="1"/>
  <c r="D121" i="3"/>
  <c r="G89" i="1"/>
  <c r="C90" i="1"/>
  <c r="F90" i="1" s="1"/>
  <c r="G121" i="3" l="1"/>
  <c r="B122" i="3"/>
  <c r="E122" i="3" s="1"/>
  <c r="B123" i="3" s="1"/>
  <c r="D90" i="1"/>
  <c r="C91" i="1"/>
  <c r="F91" i="1" s="1"/>
  <c r="C92" i="1" s="1"/>
  <c r="E90" i="1"/>
  <c r="B91" i="1" s="1"/>
  <c r="E91" i="1" l="1"/>
  <c r="F122" i="3"/>
  <c r="C123" i="3" s="1"/>
  <c r="F123" i="3" s="1"/>
  <c r="C124" i="3" s="1"/>
  <c r="D122" i="3"/>
  <c r="D91" i="1"/>
  <c r="E123" i="3"/>
  <c r="B124" i="3" s="1"/>
  <c r="D123" i="3"/>
  <c r="G122" i="3"/>
  <c r="G90" i="1"/>
  <c r="B92" i="1"/>
  <c r="G91" i="1"/>
  <c r="D124" i="3" l="1"/>
  <c r="F124" i="3"/>
  <c r="C125" i="3" s="1"/>
  <c r="E124" i="3"/>
  <c r="B125" i="3" s="1"/>
  <c r="G123" i="3"/>
  <c r="E92" i="1"/>
  <c r="B93" i="1" s="1"/>
  <c r="D92" i="1"/>
  <c r="F92" i="1"/>
  <c r="C93" i="1" s="1"/>
  <c r="E125" i="3" l="1"/>
  <c r="B126" i="3"/>
  <c r="F125" i="3"/>
  <c r="C126" i="3" s="1"/>
  <c r="D125" i="3"/>
  <c r="G124" i="3"/>
  <c r="F93" i="1"/>
  <c r="C94" i="1" s="1"/>
  <c r="D93" i="1"/>
  <c r="E93" i="1"/>
  <c r="G92" i="1"/>
  <c r="G125" i="3" l="1"/>
  <c r="F126" i="3"/>
  <c r="C127" i="3" s="1"/>
  <c r="E126" i="3"/>
  <c r="B127" i="3" s="1"/>
  <c r="D126" i="3"/>
  <c r="B94" i="1"/>
  <c r="G93" i="1"/>
  <c r="E127" i="3" l="1"/>
  <c r="F127" i="3"/>
  <c r="C128" i="3" s="1"/>
  <c r="D127" i="3"/>
  <c r="G126" i="3"/>
  <c r="D94" i="1"/>
  <c r="E94" i="1"/>
  <c r="F94" i="1"/>
  <c r="C95" i="1" s="1"/>
  <c r="B95" i="1"/>
  <c r="G127" i="3" l="1"/>
  <c r="B128" i="3"/>
  <c r="D95" i="1"/>
  <c r="F95" i="1"/>
  <c r="E95" i="1"/>
  <c r="B96" i="1"/>
  <c r="G94" i="1"/>
  <c r="C96" i="1"/>
  <c r="F128" i="3" l="1"/>
  <c r="C129" i="3" s="1"/>
  <c r="E128" i="3"/>
  <c r="G128" i="3" s="1"/>
  <c r="B129" i="3"/>
  <c r="D128" i="3"/>
  <c r="F96" i="1"/>
  <c r="E96" i="1"/>
  <c r="G96" i="1" s="1"/>
  <c r="D96" i="1"/>
  <c r="B97" i="1"/>
  <c r="E97" i="1" s="1"/>
  <c r="C97" i="1"/>
  <c r="G95" i="1"/>
  <c r="F129" i="3" l="1"/>
  <c r="E129" i="3"/>
  <c r="G129" i="3" s="1"/>
  <c r="D129" i="3"/>
  <c r="B98" i="1"/>
  <c r="F97" i="1"/>
  <c r="G97" i="1" s="1"/>
  <c r="D97" i="1"/>
  <c r="C98" i="1"/>
  <c r="D98" i="1" l="1"/>
  <c r="E98" i="1"/>
  <c r="F98" i="1"/>
  <c r="C99" i="1" s="1"/>
  <c r="G98" i="1" l="1"/>
  <c r="B99" i="1"/>
  <c r="F99" i="1" s="1"/>
  <c r="C100" i="1" s="1"/>
  <c r="E99" i="1"/>
  <c r="B100" i="1" s="1"/>
  <c r="D99" i="1"/>
  <c r="G99" i="1" l="1"/>
  <c r="E100" i="1"/>
  <c r="D100" i="1"/>
  <c r="F100" i="1"/>
  <c r="C101" i="1" s="1"/>
  <c r="B101" i="1" l="1"/>
  <c r="E101" i="1" s="1"/>
  <c r="D101" i="1"/>
  <c r="G100" i="1"/>
  <c r="F101" i="1" l="1"/>
  <c r="B102" i="1"/>
  <c r="G101" i="1" l="1"/>
  <c r="C102" i="1"/>
  <c r="F102" i="1"/>
  <c r="E102" i="1"/>
  <c r="C103" i="1" l="1"/>
  <c r="D102" i="1"/>
  <c r="G102" i="1"/>
  <c r="B103" i="1"/>
  <c r="F103" i="1" l="1"/>
  <c r="C104" i="1" s="1"/>
  <c r="E103" i="1"/>
  <c r="G103" i="1" s="1"/>
  <c r="D103" i="1"/>
  <c r="B104" i="1" l="1"/>
  <c r="D104" i="1" l="1"/>
  <c r="E104" i="1"/>
  <c r="F104" i="1"/>
  <c r="C105" i="1" s="1"/>
  <c r="B105" i="1"/>
  <c r="E105" i="1" l="1"/>
  <c r="B106" i="1" s="1"/>
  <c r="F105" i="1"/>
  <c r="C106" i="1" s="1"/>
  <c r="D105" i="1"/>
  <c r="G104" i="1"/>
  <c r="F106" i="1" l="1"/>
  <c r="C107" i="1" s="1"/>
  <c r="D106" i="1"/>
  <c r="E106" i="1"/>
  <c r="G105" i="1"/>
  <c r="B107" i="1" l="1"/>
  <c r="G106" i="1"/>
  <c r="E107" i="1" l="1"/>
  <c r="D107" i="1"/>
  <c r="F107" i="1"/>
  <c r="C108" i="1" s="1"/>
  <c r="B108" i="1"/>
  <c r="G107" i="1" l="1"/>
  <c r="F108" i="1"/>
  <c r="C109" i="1" s="1"/>
  <c r="E108" i="1" l="1"/>
  <c r="D108" i="1"/>
  <c r="G108" i="1" l="1"/>
  <c r="B109" i="1"/>
  <c r="D109" i="1" l="1"/>
  <c r="E109" i="1"/>
  <c r="F109" i="1"/>
  <c r="C110" i="1" s="1"/>
  <c r="G109" i="1" l="1"/>
  <c r="B110" i="1"/>
  <c r="F110" i="1" l="1"/>
  <c r="C111" i="1" s="1"/>
  <c r="E110" i="1"/>
  <c r="D110" i="1"/>
  <c r="G110" i="1" l="1"/>
  <c r="B111" i="1"/>
  <c r="F111" i="1" l="1"/>
  <c r="C112" i="1" s="1"/>
  <c r="D111" i="1"/>
  <c r="E111" i="1"/>
  <c r="B112" i="1" s="1"/>
  <c r="G111" i="1" l="1"/>
  <c r="E112" i="1"/>
  <c r="B113" i="1" s="1"/>
  <c r="F112" i="1" l="1"/>
  <c r="C113" i="1" s="1"/>
  <c r="D113" i="1" s="1"/>
  <c r="D112" i="1"/>
  <c r="G112" i="1" l="1"/>
  <c r="F113" i="1"/>
  <c r="C114" i="1" s="1"/>
  <c r="E113" i="1"/>
  <c r="G113" i="1" l="1"/>
  <c r="B114" i="1"/>
  <c r="F114" i="1" l="1"/>
  <c r="C115" i="1" s="1"/>
  <c r="E114" i="1"/>
  <c r="G114" i="1" s="1"/>
  <c r="D114" i="1"/>
  <c r="B115" i="1" l="1"/>
  <c r="D115" i="1" l="1"/>
  <c r="E115" i="1"/>
  <c r="F115" i="1"/>
  <c r="C116" i="1" s="1"/>
  <c r="G115" i="1" l="1"/>
  <c r="B116" i="1"/>
  <c r="D116" i="1" l="1"/>
  <c r="F116" i="1"/>
  <c r="C117" i="1" s="1"/>
  <c r="E116" i="1"/>
  <c r="B117" i="1" s="1"/>
  <c r="G116" i="1" l="1"/>
  <c r="D117" i="1"/>
  <c r="F117" i="1" l="1"/>
  <c r="C118" i="1" s="1"/>
  <c r="E117" i="1"/>
  <c r="G117" i="1" l="1"/>
  <c r="B118" i="1"/>
  <c r="F118" i="1" l="1"/>
  <c r="C119" i="1" s="1"/>
  <c r="D118" i="1"/>
  <c r="E118" i="1"/>
  <c r="G118" i="1" s="1"/>
  <c r="B119" i="1" l="1"/>
  <c r="E119" i="1" l="1"/>
  <c r="F119" i="1"/>
  <c r="C120" i="1" s="1"/>
  <c r="D119" i="1"/>
  <c r="G119" i="1" l="1"/>
  <c r="B120" i="1"/>
  <c r="E120" i="1" l="1"/>
  <c r="F120" i="1"/>
  <c r="C121" i="1" s="1"/>
  <c r="D120" i="1"/>
  <c r="B121" i="1" l="1"/>
  <c r="G120" i="1"/>
  <c r="E121" i="1" l="1"/>
  <c r="F121" i="1"/>
  <c r="C122" i="1" s="1"/>
  <c r="D121" i="1"/>
  <c r="G121" i="1" l="1"/>
  <c r="B122" i="1"/>
  <c r="F122" i="1" l="1"/>
  <c r="C123" i="1" s="1"/>
  <c r="D122" i="1"/>
  <c r="E122" i="1"/>
  <c r="G122" i="1" l="1"/>
  <c r="B123" i="1"/>
  <c r="E123" i="1" l="1"/>
  <c r="B124" i="1" s="1"/>
  <c r="F123" i="1"/>
  <c r="C124" i="1" s="1"/>
  <c r="D123" i="1"/>
  <c r="F124" i="1" l="1"/>
  <c r="C125" i="1" s="1"/>
  <c r="D124" i="1"/>
  <c r="E124" i="1"/>
  <c r="G124" i="1" s="1"/>
  <c r="G123" i="1"/>
  <c r="B125" i="1" l="1"/>
  <c r="E125" i="1" l="1"/>
  <c r="B126" i="1" s="1"/>
  <c r="F125" i="1"/>
  <c r="C126" i="1" s="1"/>
  <c r="D125" i="1"/>
  <c r="G125" i="1" l="1"/>
  <c r="F126" i="1"/>
  <c r="C127" i="1" s="1"/>
  <c r="D126" i="1" l="1"/>
  <c r="E126" i="1"/>
  <c r="G126" i="1" l="1"/>
  <c r="B127" i="1"/>
  <c r="E127" i="1" l="1"/>
  <c r="F127" i="1"/>
  <c r="C128" i="1" s="1"/>
  <c r="D127" i="1"/>
  <c r="B128" i="1" l="1"/>
  <c r="E128" i="1" s="1"/>
  <c r="G127" i="1"/>
  <c r="F128" i="1" l="1"/>
  <c r="C129" i="1" s="1"/>
  <c r="B129" i="1"/>
  <c r="D128" i="1"/>
  <c r="E129" i="1"/>
  <c r="D129" i="1" l="1"/>
  <c r="G128" i="1"/>
  <c r="F129" i="1"/>
  <c r="G129" i="1" s="1"/>
</calcChain>
</file>

<file path=xl/sharedStrings.xml><?xml version="1.0" encoding="utf-8"?>
<sst xmlns="http://schemas.openxmlformats.org/spreadsheetml/2006/main" count="270" uniqueCount="129">
  <si>
    <t>H=</t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</si>
  <si>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</si>
  <si>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</t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</si>
  <si>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</si>
  <si>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</si>
  <si>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</si>
  <si>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</si>
  <si>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</si>
  <si>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</si>
  <si>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/>
    </r>
  </si>
  <si>
    <r>
      <t>Х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</si>
  <si>
    <r>
      <t>Х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</si>
  <si>
    <r>
      <t>F(X</t>
    </r>
    <r>
      <rPr>
        <b/>
        <vertAlign val="super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</si>
  <si>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grad(X</t>
    </r>
    <r>
      <rPr>
        <b/>
        <vertAlign val="super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</si>
  <si>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||grad(X</t>
    </r>
    <r>
      <rPr>
        <b/>
        <vertAlign val="super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)||</t>
    </r>
  </si>
  <si>
    <t>условия</t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</si>
  <si>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</si>
  <si>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</si>
  <si>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11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</si>
  <si>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12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</si>
  <si>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13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</si>
  <si>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14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</si>
  <si>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</si>
  <si>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16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</si>
  <si>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17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</si>
  <si>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18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</si>
  <si>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19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</si>
  <si>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20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</si>
  <si>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21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</si>
  <si>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22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</si>
  <si>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23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</si>
  <si>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24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</si>
  <si>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25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</si>
  <si>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26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</si>
  <si>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27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</si>
  <si>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28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</si>
  <si>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29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</si>
  <si>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30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</si>
  <si>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31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</si>
  <si>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32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</si>
  <si>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33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</si>
  <si>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34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</si>
  <si>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35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</si>
  <si>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36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</si>
  <si>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37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</si>
  <si>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38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</si>
  <si>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39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</si>
  <si>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40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</si>
  <si>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41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</si>
  <si>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42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</si>
  <si>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43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</si>
  <si>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44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</si>
  <si>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45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</si>
  <si>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46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</si>
  <si>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47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</si>
  <si>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48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</si>
  <si>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49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</si>
  <si>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50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</si>
  <si>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51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</si>
  <si>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52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</si>
  <si>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53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</si>
  <si>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54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</si>
  <si>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55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</si>
  <si>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56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</si>
  <si>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57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</si>
  <si>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58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</si>
  <si>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59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</si>
  <si>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60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</si>
  <si>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61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</si>
  <si>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62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</si>
  <si>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63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</si>
  <si>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64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</si>
  <si>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65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</si>
  <si>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66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</si>
  <si>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67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</si>
  <si>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68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</si>
  <si>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69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</si>
  <si>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70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</si>
  <si>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71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</si>
  <si>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72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</si>
  <si>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73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</si>
  <si>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74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</si>
  <si>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75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</si>
  <si>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76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</si>
  <si>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77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</si>
  <si>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78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</si>
  <si>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79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</si>
  <si>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80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</si>
  <si>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81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</si>
  <si>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82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</si>
  <si>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83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</si>
  <si>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84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</si>
  <si>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85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</si>
  <si>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86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</si>
  <si>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87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</si>
  <si>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88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</si>
  <si>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89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</si>
  <si>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90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</si>
  <si>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91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</si>
  <si>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92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</si>
  <si>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93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</si>
  <si>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94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</si>
  <si>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95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</si>
  <si>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96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</si>
  <si>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97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</si>
  <si>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98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</si>
  <si>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99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</si>
  <si>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100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</si>
  <si>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101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</si>
  <si>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102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</si>
  <si>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103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</si>
  <si>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104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</si>
  <si>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105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</si>
  <si>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106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</si>
  <si>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107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</si>
  <si>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108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</si>
  <si>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109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</si>
  <si>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110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</si>
  <si>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111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</si>
  <si>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112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</si>
  <si>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113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</si>
  <si>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114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</si>
  <si>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115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</si>
  <si>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116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</si>
  <si>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117</t>
    </r>
    <r>
      <rPr>
        <sz val="11"/>
        <color theme="1"/>
        <rFont val="Calibri"/>
        <family val="2"/>
        <charset val="204"/>
        <scheme val="minor"/>
      </rPr>
      <t/>
    </r>
  </si>
  <si>
    <r>
      <t>Х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>+h</t>
    </r>
  </si>
  <si>
    <r>
      <t>Х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+h</t>
    </r>
  </si>
  <si>
    <t>X</t>
  </si>
  <si>
    <r>
      <t>deriv F(X</t>
    </r>
    <r>
      <rPr>
        <b/>
        <vertAlign val="super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</si>
</sst>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0"/>
    <numFmt numFmtId="169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7" fontId="0" fillId="0" borderId="1" xfId="0" applyNumberFormat="1" applyBorder="1"/>
    <xf numFmtId="169" fontId="0" fillId="0" borderId="1" xfId="0" applyNumberFormat="1" applyBorder="1"/>
    <xf numFmtId="0" fontId="0" fillId="2" borderId="0" xfId="0" applyFill="1"/>
    <xf numFmtId="0" fontId="0" fillId="2" borderId="1" xfId="0" applyFill="1" applyBorder="1"/>
    <xf numFmtId="2" fontId="6" fillId="0" borderId="1" xfId="0" applyNumberFormat="1" applyFont="1" applyBorder="1"/>
    <xf numFmtId="2" fontId="6" fillId="3" borderId="1" xfId="0" applyNumberFormat="1" applyFont="1" applyFill="1" applyBorder="1"/>
    <xf numFmtId="169" fontId="0" fillId="0" borderId="0" xfId="0" applyNumberFormat="1"/>
    <xf numFmtId="169" fontId="6" fillId="0" borderId="1" xfId="0" applyNumberFormat="1" applyFont="1" applyBorder="1"/>
    <xf numFmtId="169" fontId="6" fillId="0" borderId="0" xfId="0" applyNumberFormat="1" applyFont="1"/>
    <xf numFmtId="0" fontId="6" fillId="0" borderId="0" xfId="0" applyFont="1"/>
    <xf numFmtId="0" fontId="6" fillId="3" borderId="0" xfId="0" applyFont="1" applyFill="1"/>
    <xf numFmtId="169" fontId="6" fillId="3" borderId="1" xfId="0" applyNumberFormat="1" applyFont="1" applyFill="1" applyBorder="1"/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23347112860892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73727034120735"/>
          <c:y val="0.19486111111111112"/>
          <c:w val="0.8048425196850393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'var1'!$B$2:$B$46</c:f>
              <c:numCache>
                <c:formatCode>0.00000</c:formatCode>
                <c:ptCount val="45"/>
                <c:pt idx="0">
                  <c:v>0.5</c:v>
                </c:pt>
                <c:pt idx="1">
                  <c:v>0.4</c:v>
                </c:pt>
                <c:pt idx="2">
                  <c:v>0.32</c:v>
                </c:pt>
                <c:pt idx="3">
                  <c:v>0.25600000000000001</c:v>
                </c:pt>
                <c:pt idx="4">
                  <c:v>0.20480000000000001</c:v>
                </c:pt>
                <c:pt idx="5">
                  <c:v>0.16384000000000001</c:v>
                </c:pt>
                <c:pt idx="6">
                  <c:v>0.13107200000000002</c:v>
                </c:pt>
                <c:pt idx="7">
                  <c:v>0.10485760000000002</c:v>
                </c:pt>
                <c:pt idx="8">
                  <c:v>8.3886080000000016E-2</c:v>
                </c:pt>
                <c:pt idx="9">
                  <c:v>6.7108864000000018E-2</c:v>
                </c:pt>
                <c:pt idx="10">
                  <c:v>5.3687091200000016E-2</c:v>
                </c:pt>
                <c:pt idx="11">
                  <c:v>4.2949672960000011E-2</c:v>
                </c:pt>
                <c:pt idx="12">
                  <c:v>3.4359738368000006E-2</c:v>
                </c:pt>
                <c:pt idx="13">
                  <c:v>2.7487790694400004E-2</c:v>
                </c:pt>
                <c:pt idx="14">
                  <c:v>2.1990232555520003E-2</c:v>
                </c:pt>
                <c:pt idx="15">
                  <c:v>1.7592186044416001E-2</c:v>
                </c:pt>
                <c:pt idx="16">
                  <c:v>1.4073748835532801E-2</c:v>
                </c:pt>
                <c:pt idx="17">
                  <c:v>1.1258999068426241E-2</c:v>
                </c:pt>
                <c:pt idx="18">
                  <c:v>9.0071992547409926E-3</c:v>
                </c:pt>
                <c:pt idx="19">
                  <c:v>7.2057594037927943E-3</c:v>
                </c:pt>
                <c:pt idx="20">
                  <c:v>5.7646075230342354E-3</c:v>
                </c:pt>
                <c:pt idx="21">
                  <c:v>4.6116860184273883E-3</c:v>
                </c:pt>
                <c:pt idx="22">
                  <c:v>3.6893488147419105E-3</c:v>
                </c:pt>
                <c:pt idx="23">
                  <c:v>2.9514790517935286E-3</c:v>
                </c:pt>
                <c:pt idx="24">
                  <c:v>2.3611832414348229E-3</c:v>
                </c:pt>
                <c:pt idx="25">
                  <c:v>1.8889465931478584E-3</c:v>
                </c:pt>
                <c:pt idx="26">
                  <c:v>1.5111572745182867E-3</c:v>
                </c:pt>
                <c:pt idx="27">
                  <c:v>1.2089258196146294E-3</c:v>
                </c:pt>
                <c:pt idx="28">
                  <c:v>9.6714065569170353E-4</c:v>
                </c:pt>
                <c:pt idx="29">
                  <c:v>7.7371252455336284E-4</c:v>
                </c:pt>
                <c:pt idx="30">
                  <c:v>6.189700196426903E-4</c:v>
                </c:pt>
                <c:pt idx="31">
                  <c:v>4.9517601571415226E-4</c:v>
                </c:pt>
                <c:pt idx="32">
                  <c:v>3.9614081257132182E-4</c:v>
                </c:pt>
                <c:pt idx="33">
                  <c:v>3.1691265005705748E-4</c:v>
                </c:pt>
                <c:pt idx="34">
                  <c:v>2.5353012004564597E-4</c:v>
                </c:pt>
                <c:pt idx="35">
                  <c:v>2.0282409603651679E-4</c:v>
                </c:pt>
                <c:pt idx="36">
                  <c:v>1.6225927682921344E-4</c:v>
                </c:pt>
                <c:pt idx="37">
                  <c:v>1.2980742146337075E-4</c:v>
                </c:pt>
                <c:pt idx="38">
                  <c:v>1.038459371706966E-4</c:v>
                </c:pt>
                <c:pt idx="39">
                  <c:v>8.3076749736557277E-5</c:v>
                </c:pt>
                <c:pt idx="40">
                  <c:v>6.6461399789245816E-5</c:v>
                </c:pt>
                <c:pt idx="41">
                  <c:v>5.3169119831396656E-5</c:v>
                </c:pt>
                <c:pt idx="42">
                  <c:v>4.2535295865117323E-5</c:v>
                </c:pt>
                <c:pt idx="43">
                  <c:v>3.4028236692093856E-5</c:v>
                </c:pt>
                <c:pt idx="44">
                  <c:v>2.7222589353675086E-5</c:v>
                </c:pt>
              </c:numCache>
            </c:numRef>
          </c:xVal>
          <c:yVal>
            <c:numRef>
              <c:f>'var1'!$C$2:$C$46</c:f>
              <c:numCache>
                <c:formatCode>0.00000</c:formatCode>
                <c:ptCount val="45"/>
                <c:pt idx="0">
                  <c:v>0.25</c:v>
                </c:pt>
                <c:pt idx="1">
                  <c:v>0.16000000000000003</c:v>
                </c:pt>
                <c:pt idx="2">
                  <c:v>0.1024</c:v>
                </c:pt>
                <c:pt idx="3">
                  <c:v>6.5535999999999997E-2</c:v>
                </c:pt>
                <c:pt idx="4">
                  <c:v>4.1943040000000001E-2</c:v>
                </c:pt>
                <c:pt idx="5">
                  <c:v>2.6843545600000004E-2</c:v>
                </c:pt>
                <c:pt idx="6">
                  <c:v>1.7179869184000007E-2</c:v>
                </c:pt>
                <c:pt idx="7">
                  <c:v>1.0995116277760005E-2</c:v>
                </c:pt>
                <c:pt idx="8">
                  <c:v>7.0368744177664025E-3</c:v>
                </c:pt>
                <c:pt idx="9">
                  <c:v>4.5035996273704981E-3</c:v>
                </c:pt>
                <c:pt idx="10">
                  <c:v>2.882303761517119E-3</c:v>
                </c:pt>
                <c:pt idx="11">
                  <c:v>1.8446744073709561E-3</c:v>
                </c:pt>
                <c:pt idx="12">
                  <c:v>1.1805916207174116E-3</c:v>
                </c:pt>
                <c:pt idx="13">
                  <c:v>7.5557863725914348E-4</c:v>
                </c:pt>
                <c:pt idx="14">
                  <c:v>4.8357032784585182E-4</c:v>
                </c:pt>
                <c:pt idx="15">
                  <c:v>3.0948500982134509E-4</c:v>
                </c:pt>
                <c:pt idx="16">
                  <c:v>1.9807040628566088E-4</c:v>
                </c:pt>
                <c:pt idx="17">
                  <c:v>1.2676506002282296E-4</c:v>
                </c:pt>
                <c:pt idx="18">
                  <c:v>8.112963841460669E-5</c:v>
                </c:pt>
                <c:pt idx="19">
                  <c:v>5.1922968585348288E-5</c:v>
                </c:pt>
                <c:pt idx="20">
                  <c:v>3.3230699894622901E-5</c:v>
                </c:pt>
                <c:pt idx="21">
                  <c:v>2.1267647932558658E-5</c:v>
                </c:pt>
                <c:pt idx="22">
                  <c:v>1.361129467683754E-5</c:v>
                </c:pt>
                <c:pt idx="23">
                  <c:v>8.7112285931760266E-6</c:v>
                </c:pt>
                <c:pt idx="24">
                  <c:v>5.5751862996326573E-6</c:v>
                </c:pt>
                <c:pt idx="25">
                  <c:v>3.568119231764901E-6</c:v>
                </c:pt>
                <c:pt idx="26">
                  <c:v>2.2835963083295367E-6</c:v>
                </c:pt>
                <c:pt idx="27">
                  <c:v>1.4615016373309036E-6</c:v>
                </c:pt>
                <c:pt idx="28">
                  <c:v>9.3536104789177822E-7</c:v>
                </c:pt>
                <c:pt idx="29">
                  <c:v>5.9863107065073806E-7</c:v>
                </c:pt>
                <c:pt idx="30">
                  <c:v>3.8312388521647242E-7</c:v>
                </c:pt>
                <c:pt idx="31">
                  <c:v>2.4519928653854239E-7</c:v>
                </c:pt>
                <c:pt idx="32">
                  <c:v>1.5692754338466712E-7</c:v>
                </c:pt>
                <c:pt idx="33">
                  <c:v>1.0043362776618697E-7</c:v>
                </c:pt>
                <c:pt idx="34">
                  <c:v>6.4277521770359655E-8</c:v>
                </c:pt>
                <c:pt idx="35">
                  <c:v>4.1137613933030184E-8</c:v>
                </c:pt>
                <c:pt idx="36">
                  <c:v>2.6328072917139319E-8</c:v>
                </c:pt>
                <c:pt idx="37">
                  <c:v>1.6849966666969166E-8</c:v>
                </c:pt>
                <c:pt idx="38">
                  <c:v>1.0783978666860267E-8</c:v>
                </c:pt>
                <c:pt idx="39">
                  <c:v>6.9017463467905696E-9</c:v>
                </c:pt>
                <c:pt idx="40">
                  <c:v>4.417117661945964E-9</c:v>
                </c:pt>
                <c:pt idx="41">
                  <c:v>2.8269553036454173E-9</c:v>
                </c:pt>
                <c:pt idx="42">
                  <c:v>1.8092513943330669E-9</c:v>
                </c:pt>
                <c:pt idx="43">
                  <c:v>1.1579208923731627E-9</c:v>
                </c:pt>
                <c:pt idx="44">
                  <c:v>7.4106937111882412E-10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9-4BD1-AB29-4D1D5F761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34704"/>
        <c:axId val="588537000"/>
      </c:scatterChart>
      <c:valAx>
        <c:axId val="5885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537000"/>
        <c:crosses val="autoZero"/>
        <c:crossBetween val="midCat"/>
      </c:valAx>
      <c:valAx>
        <c:axId val="58853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5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1</xdr:row>
      <xdr:rowOff>33339</xdr:rowOff>
    </xdr:from>
    <xdr:to>
      <xdr:col>12</xdr:col>
      <xdr:colOff>352425</xdr:colOff>
      <xdr:row>17</xdr:row>
      <xdr:rowOff>166686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="150" zoomScaleNormal="150" workbookViewId="0">
      <selection activeCell="F2" sqref="F2"/>
    </sheetView>
  </sheetViews>
  <sheetFormatPr defaultRowHeight="14.4" x14ac:dyDescent="0.3"/>
  <cols>
    <col min="1" max="1" width="4.21875" style="1" customWidth="1"/>
    <col min="2" max="6" width="7.44140625" customWidth="1"/>
    <col min="7" max="7" width="11" customWidth="1"/>
  </cols>
  <sheetData>
    <row r="1" spans="1:7" x14ac:dyDescent="0.3">
      <c r="E1" s="1" t="s">
        <v>0</v>
      </c>
      <c r="F1" s="1">
        <v>0.5</v>
      </c>
    </row>
    <row r="3" spans="1:7" s="4" customFormat="1" ht="16.8" x14ac:dyDescent="0.35">
      <c r="A3" s="2"/>
      <c r="B3" s="2" t="s">
        <v>10</v>
      </c>
      <c r="C3" s="2" t="s">
        <v>11</v>
      </c>
      <c r="D3" s="2" t="s">
        <v>12</v>
      </c>
      <c r="E3" s="3" t="s">
        <v>13</v>
      </c>
      <c r="F3" s="3"/>
      <c r="G3" s="2" t="s">
        <v>14</v>
      </c>
    </row>
    <row r="4" spans="1:7" ht="16.2" x14ac:dyDescent="0.3">
      <c r="A4" s="5" t="s">
        <v>1</v>
      </c>
      <c r="B4" s="14">
        <v>0.5</v>
      </c>
      <c r="C4" s="14">
        <v>1</v>
      </c>
      <c r="D4" s="14">
        <f>2*B4^2+B4*C4+C4^2</f>
        <v>2</v>
      </c>
      <c r="E4" s="18">
        <f>4*B4+C4</f>
        <v>3</v>
      </c>
      <c r="F4" s="18">
        <f>B4+2*C4</f>
        <v>2.5</v>
      </c>
      <c r="G4" s="14">
        <f>(E4^2+F4^2)^0.5</f>
        <v>3.905124837953327</v>
      </c>
    </row>
    <row r="5" spans="1:7" ht="16.2" x14ac:dyDescent="0.3">
      <c r="A5" s="5" t="s">
        <v>2</v>
      </c>
      <c r="B5" s="14">
        <f>B4-$F$1*E4</f>
        <v>-1</v>
      </c>
      <c r="C5" s="14">
        <f>C4-$F$1*F4</f>
        <v>-0.25</v>
      </c>
      <c r="D5" s="14">
        <f>2*B5^2+B5*C5+C5^2</f>
        <v>2.3125</v>
      </c>
      <c r="E5" s="14">
        <f>4*B5+C5</f>
        <v>-4.25</v>
      </c>
      <c r="F5" s="14">
        <f>B5+2*C5</f>
        <v>-1.5</v>
      </c>
      <c r="G5" s="14">
        <f>(E5^2+F5^2)^0.5</f>
        <v>4.5069390943299865</v>
      </c>
    </row>
    <row r="6" spans="1:7" ht="16.2" x14ac:dyDescent="0.3">
      <c r="A6" s="5" t="s">
        <v>3</v>
      </c>
      <c r="B6" s="14">
        <f t="shared" ref="B6:B9" si="0">B5-$F$1*E5</f>
        <v>1.125</v>
      </c>
      <c r="C6" s="14">
        <f t="shared" ref="C6:C69" si="1">C5-$F$1*F5</f>
        <v>0.5</v>
      </c>
      <c r="D6" s="14">
        <f t="shared" ref="D6:D9" si="2">2*B6^2+B6*C6+C6^2</f>
        <v>3.34375</v>
      </c>
      <c r="E6" s="14">
        <f t="shared" ref="E6:E9" si="3">4*B6+C6</f>
        <v>5</v>
      </c>
      <c r="F6" s="14">
        <f t="shared" ref="F6:F9" si="4">B6+2*C6</f>
        <v>2.125</v>
      </c>
      <c r="G6" s="14">
        <f t="shared" ref="G6:G9" si="5">(E6^2+F6^2)^0.5</f>
        <v>5.4328284530251825</v>
      </c>
    </row>
    <row r="7" spans="1:7" ht="16.2" x14ac:dyDescent="0.3">
      <c r="A7" s="5" t="s">
        <v>4</v>
      </c>
      <c r="B7" s="14">
        <f t="shared" si="0"/>
        <v>-1.375</v>
      </c>
      <c r="C7" s="14">
        <f t="shared" si="1"/>
        <v>-0.5625</v>
      </c>
      <c r="D7" s="14">
        <f t="shared" si="2"/>
        <v>4.87109375</v>
      </c>
      <c r="E7" s="14">
        <f t="shared" si="3"/>
        <v>-6.0625</v>
      </c>
      <c r="F7" s="14">
        <f t="shared" si="4"/>
        <v>-2.5</v>
      </c>
      <c r="G7" s="14">
        <f t="shared" si="5"/>
        <v>6.5577363663081183</v>
      </c>
    </row>
    <row r="8" spans="1:7" ht="16.2" x14ac:dyDescent="0.3">
      <c r="A8" s="5" t="s">
        <v>5</v>
      </c>
      <c r="B8" s="14">
        <f t="shared" si="0"/>
        <v>1.65625</v>
      </c>
      <c r="C8" s="14">
        <f t="shared" si="1"/>
        <v>0.6875</v>
      </c>
      <c r="D8" s="14">
        <f t="shared" si="2"/>
        <v>7.09765625</v>
      </c>
      <c r="E8" s="14">
        <f t="shared" si="3"/>
        <v>7.3125</v>
      </c>
      <c r="F8" s="14">
        <f t="shared" si="4"/>
        <v>3.03125</v>
      </c>
      <c r="G8" s="14">
        <f t="shared" si="5"/>
        <v>7.9158785243648095</v>
      </c>
    </row>
    <row r="9" spans="1:7" ht="16.2" x14ac:dyDescent="0.3">
      <c r="A9" s="5" t="s">
        <v>6</v>
      </c>
      <c r="B9" s="14">
        <f t="shared" si="0"/>
        <v>-2</v>
      </c>
      <c r="C9" s="14">
        <f t="shared" si="1"/>
        <v>-0.828125</v>
      </c>
      <c r="D9" s="14">
        <f t="shared" si="2"/>
        <v>10.342041015625</v>
      </c>
      <c r="E9" s="14">
        <f t="shared" si="3"/>
        <v>-8.828125</v>
      </c>
      <c r="F9" s="14">
        <f t="shared" si="4"/>
        <v>-3.65625</v>
      </c>
      <c r="G9" s="14">
        <f t="shared" si="5"/>
        <v>9.5553103077882824</v>
      </c>
    </row>
    <row r="10" spans="1:7" ht="16.2" x14ac:dyDescent="0.3">
      <c r="A10" s="5" t="s">
        <v>7</v>
      </c>
      <c r="B10" s="14">
        <f t="shared" ref="B10:B13" si="6">B9-$F$1*E9</f>
        <v>2.4140625</v>
      </c>
      <c r="C10" s="14">
        <f t="shared" si="1"/>
        <v>1</v>
      </c>
      <c r="D10" s="14">
        <f t="shared" ref="D10:D13" si="7">2*B10^2+B10*C10+C10^2</f>
        <v>15.0694580078125</v>
      </c>
      <c r="E10" s="14">
        <f t="shared" ref="E10:E13" si="8">4*B10+C10</f>
        <v>10.65625</v>
      </c>
      <c r="F10" s="14">
        <f t="shared" ref="F10:F13" si="9">B10+2*C10</f>
        <v>4.4140625</v>
      </c>
      <c r="G10" s="14">
        <f t="shared" ref="G10:G13" si="10">(E10^2+F10^2)^0.5</f>
        <v>11.53427985686173</v>
      </c>
    </row>
    <row r="11" spans="1:7" ht="16.2" x14ac:dyDescent="0.3">
      <c r="A11" s="5" t="s">
        <v>8</v>
      </c>
      <c r="B11" s="14">
        <f t="shared" si="6"/>
        <v>-2.9140625</v>
      </c>
      <c r="C11" s="14">
        <f t="shared" si="1"/>
        <v>-1.20703125</v>
      </c>
      <c r="D11" s="14">
        <f t="shared" si="7"/>
        <v>21.957809448242188</v>
      </c>
      <c r="E11" s="14">
        <f t="shared" si="8"/>
        <v>-12.86328125</v>
      </c>
      <c r="F11" s="14">
        <f t="shared" si="9"/>
        <v>-5.328125</v>
      </c>
      <c r="G11" s="14">
        <f t="shared" si="10"/>
        <v>13.923107430894389</v>
      </c>
    </row>
    <row r="12" spans="1:7" ht="16.2" x14ac:dyDescent="0.3">
      <c r="A12" s="5" t="s">
        <v>9</v>
      </c>
      <c r="B12" s="14">
        <f t="shared" si="6"/>
        <v>3.517578125</v>
      </c>
      <c r="C12" s="14">
        <f t="shared" si="1"/>
        <v>1.45703125</v>
      </c>
      <c r="D12" s="14">
        <f t="shared" si="7"/>
        <v>31.994873046875</v>
      </c>
      <c r="E12" s="14">
        <f t="shared" si="8"/>
        <v>15.52734375</v>
      </c>
      <c r="F12" s="14">
        <f t="shared" si="9"/>
        <v>6.431640625</v>
      </c>
      <c r="G12" s="14">
        <f t="shared" si="10"/>
        <v>16.806677395006261</v>
      </c>
    </row>
    <row r="13" spans="1:7" ht="16.2" x14ac:dyDescent="0.3">
      <c r="A13" s="5" t="s">
        <v>16</v>
      </c>
      <c r="B13" s="14">
        <f t="shared" si="6"/>
        <v>-4.24609375</v>
      </c>
      <c r="C13" s="14">
        <f t="shared" si="1"/>
        <v>-1.7587890625</v>
      </c>
      <c r="D13" s="14">
        <f t="shared" si="7"/>
        <v>46.619946479797363</v>
      </c>
      <c r="E13" s="14">
        <f t="shared" si="8"/>
        <v>-18.7431640625</v>
      </c>
      <c r="F13" s="14">
        <f t="shared" si="9"/>
        <v>-7.763671875</v>
      </c>
      <c r="G13" s="14">
        <f t="shared" si="10"/>
        <v>20.287454252726178</v>
      </c>
    </row>
    <row r="14" spans="1:7" ht="16.2" x14ac:dyDescent="0.3">
      <c r="A14" s="5" t="s">
        <v>17</v>
      </c>
      <c r="B14" s="14">
        <f t="shared" ref="B14:B17" si="11">B13-$F$1*E13</f>
        <v>5.12548828125</v>
      </c>
      <c r="C14" s="14">
        <f t="shared" si="1"/>
        <v>2.123046875</v>
      </c>
      <c r="D14" s="14">
        <f t="shared" ref="D14:D17" si="12">2*B14^2+B14*C14+C14^2</f>
        <v>67.930240154266357</v>
      </c>
      <c r="E14" s="14">
        <f t="shared" ref="E14:E17" si="13">4*B14+C14</f>
        <v>22.625</v>
      </c>
      <c r="F14" s="14">
        <f t="shared" ref="F14:F17" si="14">B14+2*C14</f>
        <v>9.37158203125</v>
      </c>
      <c r="G14" s="14">
        <f t="shared" ref="G14:G17" si="15">(E14^2+F14^2)^0.5</f>
        <v>24.489123601477612</v>
      </c>
    </row>
    <row r="15" spans="1:7" ht="16.2" x14ac:dyDescent="0.3">
      <c r="A15" s="5" t="s">
        <v>18</v>
      </c>
      <c r="B15" s="14">
        <f t="shared" si="11"/>
        <v>-6.18701171875</v>
      </c>
      <c r="C15" s="14">
        <f t="shared" si="1"/>
        <v>-2.562744140625</v>
      </c>
      <c r="D15" s="14">
        <f t="shared" si="12"/>
        <v>98.981613576412201</v>
      </c>
      <c r="E15" s="14">
        <f t="shared" si="13"/>
        <v>-27.310791015625</v>
      </c>
      <c r="F15" s="14">
        <f t="shared" si="14"/>
        <v>-11.3125</v>
      </c>
      <c r="G15" s="14">
        <f t="shared" si="15"/>
        <v>29.560987164659153</v>
      </c>
    </row>
    <row r="16" spans="1:7" ht="16.2" x14ac:dyDescent="0.3">
      <c r="A16" s="5" t="s">
        <v>19</v>
      </c>
      <c r="B16" s="14">
        <f t="shared" si="11"/>
        <v>7.4683837890625</v>
      </c>
      <c r="C16" s="14">
        <f t="shared" si="1"/>
        <v>3.093505859375</v>
      </c>
      <c r="D16" s="14">
        <f t="shared" si="12"/>
        <v>144.22678035497665</v>
      </c>
      <c r="E16" s="14">
        <f t="shared" si="13"/>
        <v>32.967041015625</v>
      </c>
      <c r="F16" s="14">
        <f t="shared" si="14"/>
        <v>13.6553955078125</v>
      </c>
      <c r="G16" s="14">
        <f t="shared" si="15"/>
        <v>35.683268065028557</v>
      </c>
    </row>
    <row r="17" spans="1:7" ht="16.2" x14ac:dyDescent="0.3">
      <c r="A17" s="5" t="s">
        <v>20</v>
      </c>
      <c r="B17" s="14">
        <f t="shared" si="11"/>
        <v>-9.01513671875</v>
      </c>
      <c r="C17" s="14">
        <f t="shared" si="1"/>
        <v>-3.73419189453125</v>
      </c>
      <c r="D17" s="14">
        <f t="shared" si="12"/>
        <v>210.15381968393922</v>
      </c>
      <c r="E17" s="14">
        <f t="shared" si="13"/>
        <v>-39.79473876953125</v>
      </c>
      <c r="F17" s="14">
        <f t="shared" si="14"/>
        <v>-16.4835205078125</v>
      </c>
      <c r="G17" s="14">
        <f t="shared" si="15"/>
        <v>43.073514856193349</v>
      </c>
    </row>
    <row r="18" spans="1:7" ht="16.2" x14ac:dyDescent="0.3">
      <c r="A18" s="5" t="s">
        <v>21</v>
      </c>
      <c r="B18" s="14">
        <f t="shared" ref="B18:B24" si="16">B17-$F$1*E17</f>
        <v>10.882232666015625</v>
      </c>
      <c r="C18" s="14">
        <f t="shared" si="1"/>
        <v>4.507568359375</v>
      </c>
      <c r="D18" s="14">
        <f t="shared" ref="D18:D24" si="17">2*B18^2+B18*C18+C18^2</f>
        <v>306.21655575372279</v>
      </c>
      <c r="E18" s="14">
        <f t="shared" ref="E18:E24" si="18">4*B18+C18</f>
        <v>48.0364990234375</v>
      </c>
      <c r="F18" s="14">
        <f t="shared" ref="F18:F24" si="19">B18+2*C18</f>
        <v>19.897369384765625</v>
      </c>
      <c r="G18" s="14">
        <f t="shared" ref="G18:G24" si="20">(E18^2+F18^2)^0.5</f>
        <v>51.994331872450488</v>
      </c>
    </row>
    <row r="19" spans="1:7" ht="16.2" x14ac:dyDescent="0.3">
      <c r="A19" s="5" t="s">
        <v>22</v>
      </c>
      <c r="B19" s="14">
        <f t="shared" si="16"/>
        <v>-13.136016845703125</v>
      </c>
      <c r="C19" s="14">
        <f t="shared" si="1"/>
        <v>-5.4411163330078125</v>
      </c>
      <c r="D19" s="14">
        <f t="shared" si="17"/>
        <v>446.19021990033798</v>
      </c>
      <c r="E19" s="14">
        <f t="shared" si="18"/>
        <v>-57.985183715820313</v>
      </c>
      <c r="F19" s="14">
        <f t="shared" si="19"/>
        <v>-24.01824951171875</v>
      </c>
      <c r="G19" s="14">
        <f t="shared" si="20"/>
        <v>62.76271058649882</v>
      </c>
    </row>
    <row r="20" spans="1:7" ht="16.2" x14ac:dyDescent="0.3">
      <c r="A20" s="5" t="s">
        <v>23</v>
      </c>
      <c r="B20" s="14">
        <f t="shared" si="16"/>
        <v>15.856575012207031</v>
      </c>
      <c r="C20" s="14">
        <f t="shared" si="1"/>
        <v>6.5680084228515625</v>
      </c>
      <c r="D20" s="14">
        <f t="shared" si="17"/>
        <v>650.14679511589929</v>
      </c>
      <c r="E20" s="14">
        <f t="shared" si="18"/>
        <v>69.994308471679688</v>
      </c>
      <c r="F20" s="14">
        <f t="shared" si="19"/>
        <v>28.992591857910156</v>
      </c>
      <c r="G20" s="14">
        <f t="shared" si="20"/>
        <v>75.761293554611441</v>
      </c>
    </row>
    <row r="21" spans="1:7" ht="16.2" x14ac:dyDescent="0.3">
      <c r="A21" s="5" t="s">
        <v>24</v>
      </c>
      <c r="B21" s="14">
        <f t="shared" si="16"/>
        <v>-19.140579223632813</v>
      </c>
      <c r="C21" s="14">
        <f t="shared" si="1"/>
        <v>-7.9282875061035156</v>
      </c>
      <c r="D21" s="14">
        <f t="shared" si="17"/>
        <v>947.33330393007782</v>
      </c>
      <c r="E21" s="14">
        <f t="shared" si="18"/>
        <v>-84.490604400634766</v>
      </c>
      <c r="F21" s="14">
        <f t="shared" si="19"/>
        <v>-34.997154235839844</v>
      </c>
      <c r="G21" s="14">
        <f t="shared" si="20"/>
        <v>91.451971201236148</v>
      </c>
    </row>
    <row r="22" spans="1:7" ht="16.2" x14ac:dyDescent="0.3">
      <c r="A22" s="5" t="s">
        <v>25</v>
      </c>
      <c r="B22" s="14">
        <f t="shared" si="16"/>
        <v>23.10472297668457</v>
      </c>
      <c r="C22" s="14">
        <f t="shared" si="1"/>
        <v>9.5702896118164063</v>
      </c>
      <c r="D22" s="14">
        <f t="shared" si="17"/>
        <v>1380.365781200373</v>
      </c>
      <c r="E22" s="14">
        <f t="shared" si="18"/>
        <v>101.98918151855469</v>
      </c>
      <c r="F22" s="14">
        <f t="shared" si="19"/>
        <v>42.245302200317383</v>
      </c>
      <c r="G22" s="14">
        <f t="shared" si="20"/>
        <v>110.392294589889</v>
      </c>
    </row>
    <row r="23" spans="1:7" ht="16.2" x14ac:dyDescent="0.3">
      <c r="A23" s="5" t="s">
        <v>26</v>
      </c>
      <c r="B23" s="14">
        <f t="shared" si="16"/>
        <v>-27.889867782592773</v>
      </c>
      <c r="C23" s="14">
        <f t="shared" si="1"/>
        <v>-11.552361488342285</v>
      </c>
      <c r="D23" s="14">
        <f t="shared" si="17"/>
        <v>2011.3403403049297</v>
      </c>
      <c r="E23" s="14">
        <f t="shared" si="18"/>
        <v>-123.11183261871338</v>
      </c>
      <c r="F23" s="14">
        <f t="shared" si="19"/>
        <v>-50.994590759277344</v>
      </c>
      <c r="G23" s="14">
        <f t="shared" si="20"/>
        <v>133.25528739019805</v>
      </c>
    </row>
    <row r="24" spans="1:7" ht="16.2" x14ac:dyDescent="0.3">
      <c r="A24" s="5" t="s">
        <v>27</v>
      </c>
      <c r="B24" s="14">
        <f t="shared" si="16"/>
        <v>33.666048526763916</v>
      </c>
      <c r="C24" s="14">
        <f t="shared" si="1"/>
        <v>13.944933891296387</v>
      </c>
      <c r="D24" s="14">
        <f t="shared" si="17"/>
        <v>2930.7376491323712</v>
      </c>
      <c r="E24" s="14">
        <f t="shared" si="18"/>
        <v>148.60912799835205</v>
      </c>
      <c r="F24" s="14">
        <f t="shared" si="19"/>
        <v>61.555916309356689</v>
      </c>
      <c r="G24" s="14">
        <f t="shared" si="20"/>
        <v>160.85336103767028</v>
      </c>
    </row>
    <row r="25" spans="1:7" ht="16.2" x14ac:dyDescent="0.3">
      <c r="A25" s="5" t="s">
        <v>28</v>
      </c>
      <c r="B25" s="14">
        <f t="shared" ref="B25:B41" si="21">B24-$F$1*E24</f>
        <v>-40.638515472412109</v>
      </c>
      <c r="C25" s="14">
        <f t="shared" si="1"/>
        <v>-16.833024263381958</v>
      </c>
      <c r="D25" s="14">
        <f t="shared" ref="D25:D41" si="22">2*B25^2+B25*C25+C25^2</f>
        <v>4270.3977024294991</v>
      </c>
      <c r="E25" s="14">
        <f t="shared" ref="E25:E41" si="23">4*B25+C25</f>
        <v>-179.3870861530304</v>
      </c>
      <c r="F25" s="14">
        <f t="shared" ref="F25:F41" si="24">B25+2*C25</f>
        <v>-74.304563999176025</v>
      </c>
      <c r="G25" s="14">
        <f t="shared" ref="G25:G41" si="25">(E25^2+F25^2)^0.5</f>
        <v>194.1671828852198</v>
      </c>
    </row>
    <row r="26" spans="1:7" ht="16.2" x14ac:dyDescent="0.3">
      <c r="A26" s="5" t="s">
        <v>29</v>
      </c>
      <c r="B26" s="14">
        <f t="shared" si="21"/>
        <v>49.055027604103088</v>
      </c>
      <c r="C26" s="14">
        <f t="shared" si="1"/>
        <v>20.319257736206055</v>
      </c>
      <c r="D26" s="14">
        <f t="shared" si="22"/>
        <v>6222.4254505734752</v>
      </c>
      <c r="E26" s="14">
        <f t="shared" si="23"/>
        <v>216.53936815261841</v>
      </c>
      <c r="F26" s="14">
        <f t="shared" si="24"/>
        <v>89.693543076515198</v>
      </c>
      <c r="G26" s="14">
        <f t="shared" si="25"/>
        <v>234.38052314463738</v>
      </c>
    </row>
    <row r="27" spans="1:7" ht="16.2" x14ac:dyDescent="0.3">
      <c r="A27" s="5" t="s">
        <v>30</v>
      </c>
      <c r="B27" s="14">
        <f t="shared" si="21"/>
        <v>-59.214656472206116</v>
      </c>
      <c r="C27" s="14">
        <f t="shared" si="1"/>
        <v>-24.527513802051544</v>
      </c>
      <c r="D27" s="14">
        <f t="shared" si="22"/>
        <v>9066.738319458369</v>
      </c>
      <c r="E27" s="14">
        <f t="shared" si="23"/>
        <v>-261.38613969087601</v>
      </c>
      <c r="F27" s="14">
        <f t="shared" si="24"/>
        <v>-108.2696840763092</v>
      </c>
      <c r="G27" s="14">
        <f t="shared" si="25"/>
        <v>282.92231886594232</v>
      </c>
    </row>
    <row r="28" spans="1:7" ht="16.2" x14ac:dyDescent="0.3">
      <c r="A28" s="5" t="s">
        <v>31</v>
      </c>
      <c r="B28" s="14">
        <f t="shared" si="21"/>
        <v>71.478413373231888</v>
      </c>
      <c r="C28" s="14">
        <f t="shared" si="1"/>
        <v>29.607328236103058</v>
      </c>
      <c r="D28" s="14">
        <f t="shared" si="22"/>
        <v>13211.205888526711</v>
      </c>
      <c r="E28" s="14">
        <f t="shared" si="23"/>
        <v>315.52098172903061</v>
      </c>
      <c r="F28" s="14">
        <f t="shared" si="24"/>
        <v>130.693069845438</v>
      </c>
      <c r="G28" s="14">
        <f t="shared" si="25"/>
        <v>341.51744965210167</v>
      </c>
    </row>
    <row r="29" spans="1:7" ht="16.2" x14ac:dyDescent="0.3">
      <c r="A29" s="5" t="s">
        <v>32</v>
      </c>
      <c r="B29" s="14">
        <f t="shared" si="21"/>
        <v>-86.282077491283417</v>
      </c>
      <c r="C29" s="14">
        <f t="shared" si="1"/>
        <v>-35.739206686615944</v>
      </c>
      <c r="D29" s="14">
        <f t="shared" si="22"/>
        <v>19250.137687823917</v>
      </c>
      <c r="E29" s="14">
        <f t="shared" si="23"/>
        <v>-380.86751665174961</v>
      </c>
      <c r="F29" s="14">
        <f t="shared" si="24"/>
        <v>-157.7604908645153</v>
      </c>
      <c r="G29" s="14">
        <f t="shared" si="25"/>
        <v>412.24802936858725</v>
      </c>
    </row>
    <row r="30" spans="1:7" ht="16.2" x14ac:dyDescent="0.3">
      <c r="A30" s="5" t="s">
        <v>33</v>
      </c>
      <c r="B30" s="14">
        <f t="shared" si="21"/>
        <v>104.15168083459139</v>
      </c>
      <c r="C30" s="14">
        <f t="shared" si="1"/>
        <v>43.141038745641708</v>
      </c>
      <c r="D30" s="14">
        <f t="shared" si="22"/>
        <v>28049.506163702958</v>
      </c>
      <c r="E30" s="14">
        <f t="shared" si="23"/>
        <v>459.74776208400726</v>
      </c>
      <c r="F30" s="14">
        <f t="shared" si="24"/>
        <v>190.43375832587481</v>
      </c>
      <c r="G30" s="14">
        <f t="shared" si="25"/>
        <v>497.62739178161269</v>
      </c>
    </row>
    <row r="31" spans="1:7" ht="16.2" x14ac:dyDescent="0.3">
      <c r="A31" s="5" t="s">
        <v>34</v>
      </c>
      <c r="B31" s="14">
        <f t="shared" si="21"/>
        <v>-125.72220020741224</v>
      </c>
      <c r="C31" s="14">
        <f t="shared" si="1"/>
        <v>-52.075840417295694</v>
      </c>
      <c r="D31" s="14">
        <f t="shared" si="22"/>
        <v>40871.125640065446</v>
      </c>
      <c r="E31" s="14">
        <f t="shared" si="23"/>
        <v>-554.96464124694467</v>
      </c>
      <c r="F31" s="14">
        <f t="shared" si="24"/>
        <v>-229.87388104200363</v>
      </c>
      <c r="G31" s="14">
        <f t="shared" si="25"/>
        <v>600.68939912375947</v>
      </c>
    </row>
    <row r="32" spans="1:7" ht="16.2" x14ac:dyDescent="0.3">
      <c r="A32" s="5" t="s">
        <v>35</v>
      </c>
      <c r="B32" s="14">
        <f t="shared" si="21"/>
        <v>151.76012041606009</v>
      </c>
      <c r="C32" s="14">
        <f t="shared" si="1"/>
        <v>62.861100103706121</v>
      </c>
      <c r="D32" s="14">
        <f t="shared" si="22"/>
        <v>59553.594324866732</v>
      </c>
      <c r="E32" s="14">
        <f t="shared" si="23"/>
        <v>669.90158176794648</v>
      </c>
      <c r="F32" s="14">
        <f t="shared" si="24"/>
        <v>277.48232062347233</v>
      </c>
      <c r="G32" s="14">
        <f t="shared" si="25"/>
        <v>725.0962470691627</v>
      </c>
    </row>
    <row r="33" spans="1:7" ht="16.2" x14ac:dyDescent="0.3">
      <c r="A33" s="5" t="s">
        <v>36</v>
      </c>
      <c r="B33" s="14">
        <f t="shared" si="21"/>
        <v>-183.19067046791315</v>
      </c>
      <c r="C33" s="14">
        <f t="shared" si="1"/>
        <v>-75.880060208030045</v>
      </c>
      <c r="D33" s="14">
        <f t="shared" si="22"/>
        <v>86775.946134796002</v>
      </c>
      <c r="E33" s="14">
        <f t="shared" si="23"/>
        <v>-808.64274207968265</v>
      </c>
      <c r="F33" s="14">
        <f t="shared" si="24"/>
        <v>-334.95079088397324</v>
      </c>
      <c r="G33" s="14">
        <f t="shared" si="25"/>
        <v>875.26859685010254</v>
      </c>
    </row>
    <row r="34" spans="1:7" ht="16.2" x14ac:dyDescent="0.3">
      <c r="A34" s="5" t="s">
        <v>37</v>
      </c>
      <c r="B34" s="14">
        <f t="shared" si="21"/>
        <v>221.13070057192817</v>
      </c>
      <c r="C34" s="14">
        <f t="shared" si="1"/>
        <v>91.595335233956575</v>
      </c>
      <c r="D34" s="14">
        <f t="shared" si="22"/>
        <v>126441.81955688984</v>
      </c>
      <c r="E34" s="14">
        <f t="shared" si="23"/>
        <v>976.11813752166927</v>
      </c>
      <c r="F34" s="14">
        <f t="shared" si="24"/>
        <v>404.32137103984132</v>
      </c>
      <c r="G34" s="14">
        <f t="shared" si="25"/>
        <v>1056.5426586173933</v>
      </c>
    </row>
    <row r="35" spans="1:7" ht="16.2" x14ac:dyDescent="0.3">
      <c r="A35" s="5" t="s">
        <v>38</v>
      </c>
      <c r="B35" s="14">
        <f t="shared" si="21"/>
        <v>-266.92836818890646</v>
      </c>
      <c r="C35" s="14">
        <f t="shared" si="1"/>
        <v>-110.56535028596409</v>
      </c>
      <c r="D35" s="14">
        <f t="shared" si="22"/>
        <v>184239.23270190999</v>
      </c>
      <c r="E35" s="14">
        <f t="shared" si="23"/>
        <v>-1178.2788230415899</v>
      </c>
      <c r="F35" s="14">
        <f t="shared" si="24"/>
        <v>-488.05906876083463</v>
      </c>
      <c r="G35" s="14">
        <f t="shared" si="25"/>
        <v>1275.359807829919</v>
      </c>
    </row>
    <row r="36" spans="1:7" ht="16.2" x14ac:dyDescent="0.3">
      <c r="A36" s="5" t="s">
        <v>39</v>
      </c>
      <c r="B36" s="14">
        <f t="shared" si="21"/>
        <v>322.2110433318885</v>
      </c>
      <c r="C36" s="14">
        <f t="shared" si="1"/>
        <v>133.46418409445323</v>
      </c>
      <c r="D36" s="14">
        <f t="shared" si="22"/>
        <v>268456.23533055937</v>
      </c>
      <c r="E36" s="14">
        <f t="shared" si="23"/>
        <v>1422.3083574220072</v>
      </c>
      <c r="F36" s="14">
        <f t="shared" si="24"/>
        <v>589.13941152079497</v>
      </c>
      <c r="G36" s="14">
        <f t="shared" si="25"/>
        <v>1539.4954724842671</v>
      </c>
    </row>
    <row r="37" spans="1:7" ht="16.2" x14ac:dyDescent="0.3">
      <c r="A37" s="5" t="s">
        <v>40</v>
      </c>
      <c r="B37" s="14">
        <f t="shared" si="21"/>
        <v>-388.94313537911512</v>
      </c>
      <c r="C37" s="14">
        <f t="shared" si="1"/>
        <v>-161.10552166594425</v>
      </c>
      <c r="D37" s="14">
        <f t="shared" si="22"/>
        <v>391169.40095196967</v>
      </c>
      <c r="E37" s="14">
        <f t="shared" si="23"/>
        <v>-1716.8780631824047</v>
      </c>
      <c r="F37" s="14">
        <f t="shared" si="24"/>
        <v>-711.15417871100362</v>
      </c>
      <c r="G37" s="14">
        <f t="shared" si="25"/>
        <v>1858.3354244417469</v>
      </c>
    </row>
    <row r="38" spans="1:7" ht="16.2" x14ac:dyDescent="0.3">
      <c r="A38" s="5" t="s">
        <v>41</v>
      </c>
      <c r="B38" s="14">
        <f t="shared" si="21"/>
        <v>469.49589621208725</v>
      </c>
      <c r="C38" s="14">
        <f t="shared" si="1"/>
        <v>194.47156768955756</v>
      </c>
      <c r="D38" s="14">
        <f t="shared" si="22"/>
        <v>569975.58671979455</v>
      </c>
      <c r="E38" s="14">
        <f t="shared" si="23"/>
        <v>2072.4551525379065</v>
      </c>
      <c r="F38" s="14">
        <f t="shared" si="24"/>
        <v>858.43903159120237</v>
      </c>
      <c r="G38" s="14">
        <f t="shared" si="25"/>
        <v>2243.2092925628135</v>
      </c>
    </row>
    <row r="39" spans="1:7" ht="16.2" x14ac:dyDescent="0.3">
      <c r="A39" s="5" t="s">
        <v>42</v>
      </c>
      <c r="B39" s="14">
        <f t="shared" si="21"/>
        <v>-566.73168005686603</v>
      </c>
      <c r="C39" s="14">
        <f t="shared" si="1"/>
        <v>-234.74794810604362</v>
      </c>
      <c r="D39" s="14">
        <f t="shared" si="22"/>
        <v>830515.29252019373</v>
      </c>
      <c r="E39" s="14">
        <f t="shared" si="23"/>
        <v>-2501.6746683335077</v>
      </c>
      <c r="F39" s="14">
        <f t="shared" si="24"/>
        <v>-1036.2275762689533</v>
      </c>
      <c r="G39" s="14">
        <f t="shared" si="25"/>
        <v>2707.7931486732505</v>
      </c>
    </row>
    <row r="40" spans="1:7" ht="16.2" x14ac:dyDescent="0.3">
      <c r="A40" s="5" t="s">
        <v>43</v>
      </c>
      <c r="B40" s="14">
        <f t="shared" si="21"/>
        <v>684.10565410988784</v>
      </c>
      <c r="C40" s="14">
        <f t="shared" si="1"/>
        <v>283.36584002843301</v>
      </c>
      <c r="D40" s="14">
        <f t="shared" si="22"/>
        <v>1210149.4646103035</v>
      </c>
      <c r="E40" s="14">
        <f t="shared" si="23"/>
        <v>3019.7884564679844</v>
      </c>
      <c r="F40" s="14">
        <f t="shared" si="24"/>
        <v>1250.8373341667539</v>
      </c>
      <c r="G40" s="14">
        <f t="shared" si="25"/>
        <v>3268.5954718139537</v>
      </c>
    </row>
    <row r="41" spans="1:7" ht="16.2" x14ac:dyDescent="0.3">
      <c r="A41" s="5" t="s">
        <v>44</v>
      </c>
      <c r="B41" s="14">
        <f t="shared" si="21"/>
        <v>-825.78857412410434</v>
      </c>
      <c r="C41" s="14">
        <f t="shared" si="1"/>
        <v>-342.05282705494392</v>
      </c>
      <c r="D41" s="14">
        <f t="shared" si="22"/>
        <v>1763316.9911329432</v>
      </c>
      <c r="E41" s="14">
        <f t="shared" si="23"/>
        <v>-3645.2071235513613</v>
      </c>
      <c r="F41" s="14">
        <f t="shared" si="24"/>
        <v>-1509.8942282339922</v>
      </c>
      <c r="G41" s="14">
        <f t="shared" si="25"/>
        <v>3945.5437589822664</v>
      </c>
    </row>
    <row r="42" spans="1:7" ht="16.2" x14ac:dyDescent="0.3">
      <c r="A42" s="5" t="s">
        <v>45</v>
      </c>
      <c r="B42" s="14">
        <f t="shared" ref="B42:B56" si="26">B41-$F$1*E41</f>
        <v>996.8149876515763</v>
      </c>
      <c r="C42" s="14">
        <f t="shared" si="1"/>
        <v>412.89428706205217</v>
      </c>
      <c r="D42" s="14">
        <f t="shared" ref="D42:D56" si="27">2*B42^2+B42*C42+C42^2</f>
        <v>2569341.1451612706</v>
      </c>
      <c r="E42" s="14">
        <f t="shared" ref="E42:E56" si="28">4*B42+C42</f>
        <v>4400.1542376683574</v>
      </c>
      <c r="F42" s="14">
        <f t="shared" ref="F42:F56" si="29">B42+2*C42</f>
        <v>1822.6035617756806</v>
      </c>
      <c r="G42" s="14">
        <f t="shared" ref="G42:G56" si="30">(E42^2+F42^2)^0.5</f>
        <v>4762.6926269357546</v>
      </c>
    </row>
    <row r="43" spans="1:7" ht="16.2" x14ac:dyDescent="0.3">
      <c r="A43" s="5" t="s">
        <v>46</v>
      </c>
      <c r="B43" s="14">
        <f t="shared" si="26"/>
        <v>-1203.2621311826024</v>
      </c>
      <c r="C43" s="14">
        <f t="shared" si="1"/>
        <v>-498.40749382578815</v>
      </c>
      <c r="D43" s="14">
        <f t="shared" si="27"/>
        <v>3743804.4057960971</v>
      </c>
      <c r="E43" s="14">
        <f t="shared" si="28"/>
        <v>-5311.4560185561977</v>
      </c>
      <c r="F43" s="14">
        <f t="shared" si="29"/>
        <v>-2200.0771188341787</v>
      </c>
      <c r="G43" s="14">
        <f t="shared" si="30"/>
        <v>5749.0785666813217</v>
      </c>
    </row>
    <row r="44" spans="1:7" ht="16.2" x14ac:dyDescent="0.3">
      <c r="A44" s="5" t="s">
        <v>47</v>
      </c>
      <c r="B44" s="14">
        <f t="shared" si="26"/>
        <v>1452.4658780954965</v>
      </c>
      <c r="C44" s="14">
        <f t="shared" si="1"/>
        <v>601.63106559130119</v>
      </c>
      <c r="D44" s="14">
        <f t="shared" si="27"/>
        <v>5455122.787121566</v>
      </c>
      <c r="E44" s="14">
        <f t="shared" si="28"/>
        <v>6411.4945779732871</v>
      </c>
      <c r="F44" s="14">
        <f t="shared" si="29"/>
        <v>2655.7280092780989</v>
      </c>
      <c r="G44" s="14">
        <f t="shared" si="30"/>
        <v>6939.7517234152601</v>
      </c>
    </row>
    <row r="45" spans="1:7" ht="16.2" x14ac:dyDescent="0.3">
      <c r="A45" s="5" t="s">
        <v>48</v>
      </c>
      <c r="B45" s="14">
        <f t="shared" si="26"/>
        <v>-1753.2814108911471</v>
      </c>
      <c r="C45" s="14">
        <f t="shared" si="1"/>
        <v>-726.23293904774823</v>
      </c>
      <c r="D45" s="14">
        <f t="shared" si="27"/>
        <v>7948696.405320093</v>
      </c>
      <c r="E45" s="14">
        <f t="shared" si="28"/>
        <v>-7739.3585826123362</v>
      </c>
      <c r="F45" s="14">
        <f t="shared" si="29"/>
        <v>-3205.7472889866435</v>
      </c>
      <c r="G45" s="14">
        <f t="shared" si="30"/>
        <v>8377.0213650855894</v>
      </c>
    </row>
    <row r="46" spans="1:7" ht="16.2" x14ac:dyDescent="0.3">
      <c r="A46" s="5" t="s">
        <v>49</v>
      </c>
      <c r="B46" s="14">
        <f t="shared" si="26"/>
        <v>2116.3978804150211</v>
      </c>
      <c r="C46" s="14">
        <f t="shared" si="1"/>
        <v>876.64070544557353</v>
      </c>
      <c r="D46" s="14">
        <f t="shared" si="27"/>
        <v>11582099.433785042</v>
      </c>
      <c r="E46" s="14">
        <f t="shared" si="28"/>
        <v>9342.2322271056582</v>
      </c>
      <c r="F46" s="14">
        <f t="shared" si="29"/>
        <v>3869.6792913061681</v>
      </c>
      <c r="G46" s="14">
        <f t="shared" si="30"/>
        <v>10111.959295939405</v>
      </c>
    </row>
    <row r="47" spans="1:7" ht="16.2" x14ac:dyDescent="0.3">
      <c r="A47" s="5" t="s">
        <v>50</v>
      </c>
      <c r="B47" s="14">
        <f t="shared" si="26"/>
        <v>-2554.7182331378081</v>
      </c>
      <c r="C47" s="14">
        <f t="shared" si="1"/>
        <v>-1058.1989402075105</v>
      </c>
      <c r="D47" s="14">
        <f t="shared" si="27"/>
        <v>16876355.625345059</v>
      </c>
      <c r="E47" s="14">
        <f t="shared" si="28"/>
        <v>-11277.071872758743</v>
      </c>
      <c r="F47" s="14">
        <f t="shared" si="29"/>
        <v>-4671.1161135528291</v>
      </c>
      <c r="G47" s="14">
        <f t="shared" si="30"/>
        <v>12206.214637210804</v>
      </c>
    </row>
    <row r="48" spans="1:7" ht="16.2" x14ac:dyDescent="0.3">
      <c r="A48" s="5" t="s">
        <v>51</v>
      </c>
      <c r="B48" s="14">
        <f t="shared" si="26"/>
        <v>3083.8177032415633</v>
      </c>
      <c r="C48" s="14">
        <f t="shared" si="1"/>
        <v>1277.359116568904</v>
      </c>
      <c r="D48" s="14">
        <f t="shared" si="27"/>
        <v>24590652.223406021</v>
      </c>
      <c r="E48" s="14">
        <f t="shared" si="28"/>
        <v>13612.629929535156</v>
      </c>
      <c r="F48" s="14">
        <f t="shared" si="29"/>
        <v>5638.5359363793714</v>
      </c>
      <c r="G48" s="14">
        <f t="shared" si="30"/>
        <v>14734.204461195653</v>
      </c>
    </row>
    <row r="49" spans="1:7" ht="16.2" x14ac:dyDescent="0.3">
      <c r="A49" s="5" t="s">
        <v>52</v>
      </c>
      <c r="B49" s="14">
        <f t="shared" si="26"/>
        <v>-3722.4972615260149</v>
      </c>
      <c r="C49" s="14">
        <f t="shared" si="1"/>
        <v>-1541.9088516207817</v>
      </c>
      <c r="D49" s="14">
        <f t="shared" si="27"/>
        <v>35831206.108524956</v>
      </c>
      <c r="E49" s="14">
        <f t="shared" si="28"/>
        <v>-16431.897897724841</v>
      </c>
      <c r="F49" s="14">
        <f t="shared" si="29"/>
        <v>-6806.3149647675782</v>
      </c>
      <c r="G49" s="14">
        <f t="shared" si="30"/>
        <v>17785.758120498354</v>
      </c>
    </row>
    <row r="50" spans="1:7" ht="16.2" x14ac:dyDescent="0.3">
      <c r="A50" s="5" t="s">
        <v>53</v>
      </c>
      <c r="B50" s="14">
        <f t="shared" si="26"/>
        <v>4493.4516873364055</v>
      </c>
      <c r="C50" s="14">
        <f t="shared" si="1"/>
        <v>1861.2486307630074</v>
      </c>
      <c r="D50" s="14">
        <f t="shared" si="27"/>
        <v>52209893.398824558</v>
      </c>
      <c r="E50" s="14">
        <f t="shared" si="28"/>
        <v>19835.055380108628</v>
      </c>
      <c r="F50" s="14">
        <f t="shared" si="29"/>
        <v>8215.9489488624204</v>
      </c>
      <c r="G50" s="14">
        <f t="shared" si="30"/>
        <v>21469.309235797267</v>
      </c>
    </row>
    <row r="51" spans="1:7" ht="16.2" x14ac:dyDescent="0.3">
      <c r="A51" s="5" t="s">
        <v>54</v>
      </c>
      <c r="B51" s="14">
        <f t="shared" si="26"/>
        <v>-5424.0760027179085</v>
      </c>
      <c r="C51" s="14">
        <f t="shared" si="1"/>
        <v>-2246.7258436682027</v>
      </c>
      <c r="D51" s="14">
        <f t="shared" si="27"/>
        <v>76075389.716454014</v>
      </c>
      <c r="E51" s="14">
        <f t="shared" si="28"/>
        <v>-23943.029854539836</v>
      </c>
      <c r="F51" s="14">
        <f t="shared" si="29"/>
        <v>-9917.527690054314</v>
      </c>
      <c r="G51" s="14">
        <f t="shared" si="30"/>
        <v>25915.748765921853</v>
      </c>
    </row>
    <row r="52" spans="1:7" ht="16.2" x14ac:dyDescent="0.3">
      <c r="A52" s="5" t="s">
        <v>55</v>
      </c>
      <c r="B52" s="14">
        <f t="shared" si="26"/>
        <v>6547.4389245520097</v>
      </c>
      <c r="C52" s="14">
        <f t="shared" si="1"/>
        <v>2712.0380013589543</v>
      </c>
      <c r="D52" s="14">
        <f t="shared" si="27"/>
        <v>110849966.23725447</v>
      </c>
      <c r="E52" s="14">
        <f t="shared" si="28"/>
        <v>28901.793699566992</v>
      </c>
      <c r="F52" s="14">
        <f t="shared" si="29"/>
        <v>11971.514927269918</v>
      </c>
      <c r="G52" s="14">
        <f t="shared" si="30"/>
        <v>31283.076074871165</v>
      </c>
    </row>
    <row r="53" spans="1:7" ht="16.2" x14ac:dyDescent="0.3">
      <c r="A53" s="5" t="s">
        <v>56</v>
      </c>
      <c r="B53" s="14">
        <f t="shared" si="26"/>
        <v>-7903.4579252314861</v>
      </c>
      <c r="C53" s="14">
        <f t="shared" si="1"/>
        <v>-3273.7194622760048</v>
      </c>
      <c r="D53" s="14">
        <f t="shared" si="27"/>
        <v>161520237.49860331</v>
      </c>
      <c r="E53" s="14">
        <f t="shared" si="28"/>
        <v>-34887.551163201948</v>
      </c>
      <c r="F53" s="14">
        <f t="shared" si="29"/>
        <v>-14450.896849783496</v>
      </c>
      <c r="G53" s="14">
        <f t="shared" si="30"/>
        <v>37762.013266351627</v>
      </c>
    </row>
    <row r="54" spans="1:7" ht="16.2" x14ac:dyDescent="0.3">
      <c r="A54" s="5" t="s">
        <v>57</v>
      </c>
      <c r="B54" s="14">
        <f t="shared" si="26"/>
        <v>9540.3176563694869</v>
      </c>
      <c r="C54" s="14">
        <f t="shared" si="1"/>
        <v>3951.7289626157431</v>
      </c>
      <c r="D54" s="14">
        <f t="shared" si="27"/>
        <v>235352233.35807651</v>
      </c>
      <c r="E54" s="14">
        <f t="shared" si="28"/>
        <v>42112.999588093691</v>
      </c>
      <c r="F54" s="14">
        <f t="shared" si="29"/>
        <v>17443.775581600974</v>
      </c>
      <c r="G54" s="14">
        <f t="shared" si="30"/>
        <v>45582.782285069414</v>
      </c>
    </row>
    <row r="55" spans="1:7" ht="16.2" x14ac:dyDescent="0.3">
      <c r="A55" s="5" t="s">
        <v>58</v>
      </c>
      <c r="B55" s="14">
        <f t="shared" si="26"/>
        <v>-11516.182137677359</v>
      </c>
      <c r="C55" s="14">
        <f t="shared" si="1"/>
        <v>-4770.1588281847435</v>
      </c>
      <c r="D55" s="14">
        <f t="shared" si="27"/>
        <v>342933335.19345206</v>
      </c>
      <c r="E55" s="14">
        <f t="shared" si="28"/>
        <v>-50834.887378894178</v>
      </c>
      <c r="F55" s="14">
        <f t="shared" si="29"/>
        <v>-21056.499794046846</v>
      </c>
      <c r="G55" s="14">
        <f t="shared" si="30"/>
        <v>55023.285601657321</v>
      </c>
    </row>
    <row r="56" spans="1:7" ht="16.2" x14ac:dyDescent="0.3">
      <c r="A56" s="5" t="s">
        <v>59</v>
      </c>
      <c r="B56" s="14">
        <f t="shared" si="26"/>
        <v>13901.26155176973</v>
      </c>
      <c r="C56" s="14">
        <f t="shared" si="1"/>
        <v>5758.0910688386793</v>
      </c>
      <c r="D56" s="14">
        <f t="shared" si="27"/>
        <v>499690488.2052983</v>
      </c>
      <c r="E56" s="14">
        <f t="shared" si="28"/>
        <v>61363.137275917601</v>
      </c>
      <c r="F56" s="14">
        <f t="shared" si="29"/>
        <v>25417.443689447089</v>
      </c>
      <c r="G56" s="14">
        <f t="shared" si="30"/>
        <v>66418.981172924672</v>
      </c>
    </row>
    <row r="57" spans="1:7" ht="16.2" x14ac:dyDescent="0.3">
      <c r="A57" s="5" t="s">
        <v>60</v>
      </c>
      <c r="B57" s="14">
        <f t="shared" ref="B57:C72" si="31">B56-$F$1*E56</f>
        <v>-16780.30708618907</v>
      </c>
      <c r="C57" s="14">
        <f t="shared" si="1"/>
        <v>-6950.6307758848652</v>
      </c>
      <c r="D57" s="14">
        <f t="shared" ref="D57:D71" si="32">2*B57^2+B57*C57+C57^2</f>
        <v>728102398.85835671</v>
      </c>
      <c r="E57" s="14">
        <f t="shared" ref="E57:E71" si="33">4*B57+C57</f>
        <v>-74071.859120641151</v>
      </c>
      <c r="F57" s="14">
        <f t="shared" ref="F57:F71" si="34">B57+2*C57</f>
        <v>-30681.568637958801</v>
      </c>
      <c r="G57" s="14">
        <f t="shared" ref="G57:G71" si="35">(E57^2+F57^2)^0.5</f>
        <v>80174.80257333901</v>
      </c>
    </row>
    <row r="58" spans="1:7" ht="16.2" x14ac:dyDescent="0.3">
      <c r="A58" s="5" t="s">
        <v>61</v>
      </c>
      <c r="B58" s="14">
        <f t="shared" si="31"/>
        <v>20255.622474131505</v>
      </c>
      <c r="C58" s="14">
        <f t="shared" si="1"/>
        <v>8390.1535430945351</v>
      </c>
      <c r="D58" s="14">
        <f t="shared" si="32"/>
        <v>1060922942.7747042</v>
      </c>
      <c r="E58" s="14">
        <f t="shared" si="33"/>
        <v>89412.643439620559</v>
      </c>
      <c r="F58" s="14">
        <f t="shared" si="34"/>
        <v>37035.929560320576</v>
      </c>
      <c r="G58" s="14">
        <f t="shared" si="35"/>
        <v>96779.547866570181</v>
      </c>
    </row>
    <row r="59" spans="1:7" ht="16.2" x14ac:dyDescent="0.3">
      <c r="A59" s="5" t="s">
        <v>62</v>
      </c>
      <c r="B59" s="14">
        <f t="shared" si="31"/>
        <v>-24450.699245678774</v>
      </c>
      <c r="C59" s="14">
        <f t="shared" si="1"/>
        <v>-10127.811237065753</v>
      </c>
      <c r="D59" s="14">
        <f t="shared" si="32"/>
        <v>1545878014.2334089</v>
      </c>
      <c r="E59" s="14">
        <f t="shared" si="33"/>
        <v>-107930.60821978084</v>
      </c>
      <c r="F59" s="14">
        <f t="shared" si="34"/>
        <v>-44706.321719810279</v>
      </c>
      <c r="G59" s="14">
        <f t="shared" si="35"/>
        <v>116823.24850990494</v>
      </c>
    </row>
    <row r="60" spans="1:7" ht="16.2" x14ac:dyDescent="0.3">
      <c r="A60" s="5" t="s">
        <v>63</v>
      </c>
      <c r="B60" s="14">
        <f t="shared" si="31"/>
        <v>29514.604864211648</v>
      </c>
      <c r="C60" s="14">
        <f t="shared" si="1"/>
        <v>12225.349622839387</v>
      </c>
      <c r="D60" s="14">
        <f t="shared" si="32"/>
        <v>2252509337.4266944</v>
      </c>
      <c r="E60" s="14">
        <f t="shared" si="33"/>
        <v>130283.76907968598</v>
      </c>
      <c r="F60" s="14">
        <f t="shared" si="34"/>
        <v>53965.304109890421</v>
      </c>
      <c r="G60" s="14">
        <f t="shared" si="35"/>
        <v>141018.13547654747</v>
      </c>
    </row>
    <row r="61" spans="1:7" ht="16.2" x14ac:dyDescent="0.3">
      <c r="A61" s="5" t="s">
        <v>64</v>
      </c>
      <c r="B61" s="14">
        <f t="shared" si="31"/>
        <v>-35627.279675631347</v>
      </c>
      <c r="C61" s="14">
        <f t="shared" si="1"/>
        <v>-14757.302432105824</v>
      </c>
      <c r="D61" s="14">
        <f t="shared" si="32"/>
        <v>3282146630.2504544</v>
      </c>
      <c r="E61" s="14">
        <f t="shared" si="33"/>
        <v>-157266.42113463121</v>
      </c>
      <c r="F61" s="14">
        <f t="shared" si="34"/>
        <v>-65141.884539842998</v>
      </c>
      <c r="G61" s="14">
        <f t="shared" si="35"/>
        <v>170223.94760402374</v>
      </c>
    </row>
    <row r="62" spans="1:7" ht="16.2" x14ac:dyDescent="0.3">
      <c r="A62" s="5" t="s">
        <v>65</v>
      </c>
      <c r="B62" s="14">
        <f t="shared" si="31"/>
        <v>43005.930891684256</v>
      </c>
      <c r="C62" s="14">
        <f t="shared" si="1"/>
        <v>17813.639837815674</v>
      </c>
      <c r="D62" s="14">
        <f t="shared" si="32"/>
        <v>4782438111.7865124</v>
      </c>
      <c r="E62" s="14">
        <f t="shared" si="33"/>
        <v>189837.36340455269</v>
      </c>
      <c r="F62" s="14">
        <f t="shared" si="34"/>
        <v>78633.210567315604</v>
      </c>
      <c r="G62" s="14">
        <f t="shared" si="35"/>
        <v>205478.48147316056</v>
      </c>
    </row>
    <row r="63" spans="1:7" ht="16.2" x14ac:dyDescent="0.3">
      <c r="A63" s="5" t="s">
        <v>66</v>
      </c>
      <c r="B63" s="14">
        <f t="shared" si="31"/>
        <v>-51912.750810592086</v>
      </c>
      <c r="C63" s="14">
        <f t="shared" si="1"/>
        <v>-21502.965445842128</v>
      </c>
      <c r="D63" s="14">
        <f t="shared" si="32"/>
        <v>6968523003.289113</v>
      </c>
      <c r="E63" s="14">
        <f t="shared" si="33"/>
        <v>-229153.96868821047</v>
      </c>
      <c r="F63" s="14">
        <f t="shared" si="34"/>
        <v>-94918.681702276343</v>
      </c>
      <c r="G63" s="14">
        <f t="shared" si="35"/>
        <v>248034.46837416649</v>
      </c>
    </row>
    <row r="64" spans="1:7" ht="16.2" x14ac:dyDescent="0.3">
      <c r="A64" s="5" t="s">
        <v>67</v>
      </c>
      <c r="B64" s="14">
        <f t="shared" si="31"/>
        <v>62664.23353351315</v>
      </c>
      <c r="C64" s="14">
        <f t="shared" si="1"/>
        <v>25956.375405296043</v>
      </c>
      <c r="D64" s="14">
        <f t="shared" si="32"/>
        <v>10153882122.947012</v>
      </c>
      <c r="E64" s="14">
        <f t="shared" si="33"/>
        <v>276613.30953934864</v>
      </c>
      <c r="F64" s="14">
        <f t="shared" si="34"/>
        <v>114576.98434410524</v>
      </c>
      <c r="G64" s="14">
        <f t="shared" si="35"/>
        <v>299404.08874245663</v>
      </c>
    </row>
    <row r="65" spans="1:7" ht="16.2" x14ac:dyDescent="0.3">
      <c r="A65" s="5" t="s">
        <v>68</v>
      </c>
      <c r="B65" s="14">
        <f t="shared" si="31"/>
        <v>-75642.421236161172</v>
      </c>
      <c r="C65" s="14">
        <f t="shared" si="1"/>
        <v>-31332.116766756575</v>
      </c>
      <c r="D65" s="14">
        <f t="shared" si="32"/>
        <v>14795290496.714951</v>
      </c>
      <c r="E65" s="14">
        <f t="shared" si="33"/>
        <v>-333901.80171140126</v>
      </c>
      <c r="F65" s="14">
        <f t="shared" si="34"/>
        <v>-138306.65476967432</v>
      </c>
      <c r="G65" s="14">
        <f t="shared" si="35"/>
        <v>361412.70583599829</v>
      </c>
    </row>
    <row r="66" spans="1:7" ht="16.2" x14ac:dyDescent="0.3">
      <c r="A66" s="5" t="s">
        <v>69</v>
      </c>
      <c r="B66" s="14">
        <f t="shared" si="31"/>
        <v>91308.479619539459</v>
      </c>
      <c r="C66" s="14">
        <f t="shared" si="1"/>
        <v>37821.210618080586</v>
      </c>
      <c r="D66" s="14">
        <f t="shared" si="32"/>
        <v>21558318112.388237</v>
      </c>
      <c r="E66" s="14">
        <f t="shared" si="33"/>
        <v>403055.12909623841</v>
      </c>
      <c r="F66" s="14">
        <f t="shared" si="34"/>
        <v>166950.90085570063</v>
      </c>
      <c r="G66" s="14">
        <f t="shared" si="35"/>
        <v>436263.72802161239</v>
      </c>
    </row>
    <row r="67" spans="1:7" ht="16.2" x14ac:dyDescent="0.3">
      <c r="A67" s="5" t="s">
        <v>70</v>
      </c>
      <c r="B67" s="14">
        <f t="shared" si="31"/>
        <v>-110219.08492857974</v>
      </c>
      <c r="C67" s="14">
        <f t="shared" si="1"/>
        <v>-45654.23980976973</v>
      </c>
      <c r="D67" s="14">
        <f t="shared" si="32"/>
        <v>31412771512.53767</v>
      </c>
      <c r="E67" s="14">
        <f t="shared" si="33"/>
        <v>-486530.57952408871</v>
      </c>
      <c r="F67" s="14">
        <f t="shared" si="34"/>
        <v>-201527.5645481192</v>
      </c>
      <c r="G67" s="14">
        <f t="shared" si="35"/>
        <v>526616.90448061191</v>
      </c>
    </row>
    <row r="68" spans="1:7" ht="16.2" x14ac:dyDescent="0.3">
      <c r="A68" s="5" t="s">
        <v>71</v>
      </c>
      <c r="B68" s="14">
        <f t="shared" si="31"/>
        <v>133046.20483346461</v>
      </c>
      <c r="C68" s="14">
        <f t="shared" si="1"/>
        <v>55109.542464289872</v>
      </c>
      <c r="D68" s="14">
        <f t="shared" si="32"/>
        <v>45771762386.782242</v>
      </c>
      <c r="E68" s="14">
        <f t="shared" si="33"/>
        <v>587294.36179814837</v>
      </c>
      <c r="F68" s="14">
        <f t="shared" si="34"/>
        <v>243265.28976204435</v>
      </c>
      <c r="G68" s="14">
        <f t="shared" si="35"/>
        <v>635682.83648601512</v>
      </c>
    </row>
    <row r="69" spans="1:7" ht="16.2" x14ac:dyDescent="0.3">
      <c r="A69" s="5" t="s">
        <v>72</v>
      </c>
      <c r="B69" s="8">
        <f t="shared" si="31"/>
        <v>-160600.97606560958</v>
      </c>
      <c r="C69" s="8">
        <f t="shared" si="1"/>
        <v>-66523.102416732305</v>
      </c>
      <c r="D69" s="8">
        <f t="shared" si="32"/>
        <v>66694345360.639778</v>
      </c>
      <c r="E69" s="8">
        <f t="shared" si="33"/>
        <v>-708927.00667917065</v>
      </c>
      <c r="F69" s="8">
        <f t="shared" si="34"/>
        <v>-293647.18089907418</v>
      </c>
      <c r="G69" s="8">
        <f t="shared" si="35"/>
        <v>767337.06260616821</v>
      </c>
    </row>
    <row r="70" spans="1:7" ht="16.2" x14ac:dyDescent="0.3">
      <c r="A70" s="5" t="s">
        <v>73</v>
      </c>
      <c r="B70" s="8">
        <f t="shared" si="31"/>
        <v>193862.52727397575</v>
      </c>
      <c r="C70" s="8">
        <f t="shared" si="31"/>
        <v>80300.488032804788</v>
      </c>
      <c r="D70" s="8">
        <f t="shared" si="32"/>
        <v>97180782891.785797</v>
      </c>
      <c r="E70" s="8">
        <f t="shared" si="33"/>
        <v>855750.5971287078</v>
      </c>
      <c r="F70" s="8">
        <f t="shared" si="34"/>
        <v>354463.50333958532</v>
      </c>
      <c r="G70" s="8">
        <f t="shared" si="35"/>
        <v>926257.77172767208</v>
      </c>
    </row>
    <row r="71" spans="1:7" ht="16.2" x14ac:dyDescent="0.3">
      <c r="A71" s="5" t="s">
        <v>74</v>
      </c>
      <c r="B71" s="8">
        <f t="shared" si="31"/>
        <v>-234012.77129037815</v>
      </c>
      <c r="C71" s="8">
        <f t="shared" si="31"/>
        <v>-96931.263636987875</v>
      </c>
      <c r="D71" s="8">
        <f t="shared" si="32"/>
        <v>141602777752.6387</v>
      </c>
      <c r="E71" s="8">
        <f t="shared" si="33"/>
        <v>-1032982.3487985005</v>
      </c>
      <c r="F71" s="8">
        <f t="shared" si="34"/>
        <v>-427875.2985643539</v>
      </c>
      <c r="G71" s="8">
        <f t="shared" si="35"/>
        <v>1118092.0373792141</v>
      </c>
    </row>
    <row r="72" spans="1:7" ht="16.2" x14ac:dyDescent="0.3">
      <c r="A72" s="5" t="s">
        <v>75</v>
      </c>
      <c r="B72" s="8">
        <f t="shared" ref="B72:C87" si="36">B71-$F$1*E71</f>
        <v>282478.40310887212</v>
      </c>
      <c r="C72" s="8">
        <f t="shared" si="31"/>
        <v>117006.38564518908</v>
      </c>
      <c r="D72" s="8">
        <f t="shared" ref="D72:D81" si="37">2*B72^2+B72*C72+C72^2</f>
        <v>206330367698.2215</v>
      </c>
      <c r="E72" s="8">
        <f t="shared" ref="E72:E81" si="38">4*B72+C72</f>
        <v>1246919.9980806776</v>
      </c>
      <c r="F72" s="8">
        <f t="shared" ref="F72:F81" si="39">B72+2*C72</f>
        <v>516491.1743992503</v>
      </c>
      <c r="G72" s="8">
        <f t="shared" ref="G72:G81" si="40">(E72^2+F72^2)^0.5</f>
        <v>1349656.4803111323</v>
      </c>
    </row>
    <row r="73" spans="1:7" ht="16.2" x14ac:dyDescent="0.3">
      <c r="A73" s="5" t="s">
        <v>76</v>
      </c>
      <c r="B73" s="8">
        <f t="shared" si="36"/>
        <v>-340981.59593146667</v>
      </c>
      <c r="C73" s="8">
        <f t="shared" si="36"/>
        <v>-141239.20155443606</v>
      </c>
      <c r="D73" s="8">
        <f t="shared" si="37"/>
        <v>300645377937.7923</v>
      </c>
      <c r="E73" s="8">
        <f t="shared" si="38"/>
        <v>-1505165.5852803027</v>
      </c>
      <c r="F73" s="8">
        <f t="shared" si="39"/>
        <v>-623459.99904033879</v>
      </c>
      <c r="G73" s="8">
        <f t="shared" si="40"/>
        <v>1629179.4896559359</v>
      </c>
    </row>
    <row r="74" spans="1:7" ht="16.2" x14ac:dyDescent="0.3">
      <c r="A74" s="5" t="s">
        <v>77</v>
      </c>
      <c r="B74" s="8">
        <f t="shared" si="36"/>
        <v>411601.19670868467</v>
      </c>
      <c r="C74" s="8">
        <f t="shared" si="36"/>
        <v>170490.79796573333</v>
      </c>
      <c r="D74" s="8">
        <f t="shared" si="37"/>
        <v>438072418925.54956</v>
      </c>
      <c r="E74" s="8">
        <f t="shared" si="38"/>
        <v>1816895.584800472</v>
      </c>
      <c r="F74" s="8">
        <f t="shared" si="39"/>
        <v>752582.79264015134</v>
      </c>
      <c r="G74" s="8">
        <f t="shared" si="40"/>
        <v>1966593.6097337187</v>
      </c>
    </row>
    <row r="75" spans="1:7" ht="16.2" x14ac:dyDescent="0.3">
      <c r="A75" s="5" t="s">
        <v>78</v>
      </c>
      <c r="B75" s="8">
        <f t="shared" si="36"/>
        <v>-496846.59569155134</v>
      </c>
      <c r="C75" s="8">
        <f t="shared" si="36"/>
        <v>-205800.59835434234</v>
      </c>
      <c r="D75" s="8">
        <f t="shared" si="37"/>
        <v>638318292267.2124</v>
      </c>
      <c r="E75" s="8">
        <f t="shared" si="38"/>
        <v>-2193186.9811205477</v>
      </c>
      <c r="F75" s="8">
        <f t="shared" si="39"/>
        <v>-908447.79240023601</v>
      </c>
      <c r="G75" s="8">
        <f t="shared" si="40"/>
        <v>2373888.4821477029</v>
      </c>
    </row>
    <row r="76" spans="1:7" ht="16.2" x14ac:dyDescent="0.3">
      <c r="A76" s="5" t="s">
        <v>79</v>
      </c>
      <c r="B76" s="8">
        <f t="shared" si="36"/>
        <v>599746.89486872253</v>
      </c>
      <c r="C76" s="8">
        <f t="shared" si="36"/>
        <v>248423.29784577567</v>
      </c>
      <c r="D76" s="8">
        <f t="shared" si="37"/>
        <v>930097912217.97168</v>
      </c>
      <c r="E76" s="8">
        <f t="shared" si="38"/>
        <v>2647410.8773206659</v>
      </c>
      <c r="F76" s="8">
        <f t="shared" si="39"/>
        <v>1096593.4905602739</v>
      </c>
      <c r="G76" s="8">
        <f t="shared" si="40"/>
        <v>2865536.8845811328</v>
      </c>
    </row>
    <row r="77" spans="1:7" ht="16.2" x14ac:dyDescent="0.3">
      <c r="A77" s="5" t="s">
        <v>80</v>
      </c>
      <c r="B77" s="8">
        <f t="shared" si="36"/>
        <v>-723958.5437916104</v>
      </c>
      <c r="C77" s="8">
        <f t="shared" si="36"/>
        <v>-299873.44743436127</v>
      </c>
      <c r="D77" s="8">
        <f t="shared" si="37"/>
        <v>1355251975060.2571</v>
      </c>
      <c r="E77" s="8">
        <f t="shared" si="38"/>
        <v>-3195707.6226008027</v>
      </c>
      <c r="F77" s="8">
        <f t="shared" si="39"/>
        <v>-1323705.4386603329</v>
      </c>
      <c r="G77" s="8">
        <f t="shared" si="40"/>
        <v>3459009.0051180585</v>
      </c>
    </row>
    <row r="78" spans="1:7" ht="16.2" x14ac:dyDescent="0.3">
      <c r="A78" s="5" t="s">
        <v>81</v>
      </c>
      <c r="B78" s="8">
        <f t="shared" si="36"/>
        <v>873895.26750879094</v>
      </c>
      <c r="C78" s="8">
        <f t="shared" si="36"/>
        <v>361979.2718958052</v>
      </c>
      <c r="D78" s="8">
        <f t="shared" si="37"/>
        <v>1974746843076.7617</v>
      </c>
      <c r="E78" s="8">
        <f t="shared" si="38"/>
        <v>3857560.3419309692</v>
      </c>
      <c r="F78" s="8">
        <f t="shared" si="39"/>
        <v>1597853.8113004013</v>
      </c>
      <c r="G78" s="8">
        <f t="shared" si="40"/>
        <v>4175393.2262633415</v>
      </c>
    </row>
    <row r="79" spans="1:7" ht="16.2" x14ac:dyDescent="0.3">
      <c r="A79" s="5" t="s">
        <v>82</v>
      </c>
      <c r="B79" s="8">
        <f t="shared" si="36"/>
        <v>-1054884.9034566935</v>
      </c>
      <c r="C79" s="8">
        <f t="shared" si="36"/>
        <v>-436947.63375439547</v>
      </c>
      <c r="D79" s="8">
        <f t="shared" si="37"/>
        <v>2877417016173.877</v>
      </c>
      <c r="E79" s="8">
        <f t="shared" si="38"/>
        <v>-4656487.2475811699</v>
      </c>
      <c r="F79" s="8">
        <f t="shared" si="39"/>
        <v>-1928780.1709654843</v>
      </c>
      <c r="G79" s="8">
        <f t="shared" si="40"/>
        <v>5040145.4775428558</v>
      </c>
    </row>
    <row r="80" spans="1:7" ht="16.2" x14ac:dyDescent="0.3">
      <c r="A80" s="5" t="s">
        <v>83</v>
      </c>
      <c r="B80" s="8">
        <f t="shared" si="36"/>
        <v>1273358.7203338915</v>
      </c>
      <c r="C80" s="8">
        <f t="shared" si="36"/>
        <v>527442.45172834676</v>
      </c>
      <c r="D80" s="8">
        <f t="shared" si="37"/>
        <v>4192703846568.5186</v>
      </c>
      <c r="E80" s="8">
        <f t="shared" si="38"/>
        <v>5620877.3330639126</v>
      </c>
      <c r="F80" s="8">
        <f t="shared" si="39"/>
        <v>2328243.623790585</v>
      </c>
      <c r="G80" s="8">
        <f t="shared" si="40"/>
        <v>6083993.7841086918</v>
      </c>
    </row>
    <row r="81" spans="1:7" ht="16.2" x14ac:dyDescent="0.3">
      <c r="A81" s="5" t="s">
        <v>84</v>
      </c>
      <c r="B81" s="8">
        <f t="shared" si="36"/>
        <v>-1537079.9461980648</v>
      </c>
      <c r="C81" s="8">
        <f t="shared" si="36"/>
        <v>-636679.36016694573</v>
      </c>
      <c r="D81" s="8">
        <f t="shared" si="37"/>
        <v>6109217206341.9111</v>
      </c>
      <c r="E81" s="8">
        <f t="shared" si="38"/>
        <v>-6784999.1449592048</v>
      </c>
      <c r="F81" s="8">
        <f t="shared" si="39"/>
        <v>-2810438.6665319563</v>
      </c>
      <c r="G81" s="8">
        <f t="shared" si="40"/>
        <v>7344030.1534944056</v>
      </c>
    </row>
    <row r="82" spans="1:7" ht="16.2" x14ac:dyDescent="0.3">
      <c r="A82" s="5" t="s">
        <v>85</v>
      </c>
      <c r="B82" s="8">
        <f t="shared" ref="B82:C106" si="41">B81-$F$1*E81</f>
        <v>1855419.6262815376</v>
      </c>
      <c r="C82" s="8">
        <f t="shared" si="36"/>
        <v>768539.97309903242</v>
      </c>
      <c r="D82" s="8">
        <f t="shared" ref="D82:D106" si="42">2*B82^2+B82*C82+C82^2</f>
        <v>8901781819102.332</v>
      </c>
      <c r="E82" s="8">
        <f t="shared" ref="E82:E106" si="43">4*B82+C82</f>
        <v>8190218.4782251827</v>
      </c>
      <c r="F82" s="8">
        <f t="shared" ref="F82:F106" si="44">B82+2*C82</f>
        <v>3392499.5724796024</v>
      </c>
      <c r="G82" s="8">
        <f t="shared" ref="G82:G106" si="45">(E82^2+F82^2)^0.5</f>
        <v>8865028.5995215774</v>
      </c>
    </row>
    <row r="83" spans="1:7" ht="16.2" x14ac:dyDescent="0.3">
      <c r="A83" s="5" t="s">
        <v>86</v>
      </c>
      <c r="B83" s="8">
        <f t="shared" si="41"/>
        <v>-2239689.6128310538</v>
      </c>
      <c r="C83" s="8">
        <f t="shared" si="36"/>
        <v>-927709.81314076879</v>
      </c>
      <c r="D83" s="8">
        <f t="shared" si="42"/>
        <v>12970846653257.129</v>
      </c>
      <c r="E83" s="8">
        <f t="shared" si="43"/>
        <v>-9886468.2644649837</v>
      </c>
      <c r="F83" s="8">
        <f t="shared" si="44"/>
        <v>-4095109.2391125914</v>
      </c>
      <c r="G83" s="8">
        <f t="shared" si="45"/>
        <v>10701036.13789518</v>
      </c>
    </row>
    <row r="84" spans="1:7" ht="16.2" x14ac:dyDescent="0.3">
      <c r="A84" s="5" t="s">
        <v>87</v>
      </c>
      <c r="B84" s="8">
        <f t="shared" si="41"/>
        <v>2703544.5194014381</v>
      </c>
      <c r="C84" s="8">
        <f t="shared" si="36"/>
        <v>1119844.8064155269</v>
      </c>
      <c r="D84" s="8">
        <f t="shared" si="42"/>
        <v>18899908616191.797</v>
      </c>
      <c r="E84" s="8">
        <f t="shared" si="43"/>
        <v>11934022.884021278</v>
      </c>
      <c r="F84" s="8">
        <f t="shared" si="44"/>
        <v>4943234.1322324919</v>
      </c>
      <c r="G84" s="8">
        <f t="shared" si="45"/>
        <v>12917293.287775572</v>
      </c>
    </row>
    <row r="85" spans="1:7" ht="16.2" x14ac:dyDescent="0.3">
      <c r="A85" s="5" t="s">
        <v>88</v>
      </c>
      <c r="B85" s="8">
        <f t="shared" si="41"/>
        <v>-3263466.9226092012</v>
      </c>
      <c r="C85" s="8">
        <f t="shared" si="36"/>
        <v>-1351772.259700719</v>
      </c>
      <c r="D85" s="8">
        <f t="shared" si="42"/>
        <v>27539185008459.117</v>
      </c>
      <c r="E85" s="8">
        <f t="shared" si="43"/>
        <v>-14405639.950137524</v>
      </c>
      <c r="F85" s="8">
        <f t="shared" si="44"/>
        <v>-5967011.4420106392</v>
      </c>
      <c r="G85" s="8">
        <f t="shared" si="45"/>
        <v>15592552.322249368</v>
      </c>
    </row>
    <row r="86" spans="1:7" ht="16.2" x14ac:dyDescent="0.3">
      <c r="A86" s="5" t="s">
        <v>89</v>
      </c>
      <c r="B86" s="8">
        <f t="shared" si="41"/>
        <v>3939353.0524595608</v>
      </c>
      <c r="C86" s="8">
        <f t="shared" si="36"/>
        <v>1631733.4613046006</v>
      </c>
      <c r="D86" s="8">
        <f t="shared" si="42"/>
        <v>40127533224176.695</v>
      </c>
      <c r="E86" s="8">
        <f t="shared" si="43"/>
        <v>17389145.671142843</v>
      </c>
      <c r="F86" s="8">
        <f t="shared" si="44"/>
        <v>7202819.975068762</v>
      </c>
      <c r="G86" s="8">
        <f t="shared" si="45"/>
        <v>18821875.644193258</v>
      </c>
    </row>
    <row r="87" spans="1:7" ht="16.2" x14ac:dyDescent="0.3">
      <c r="A87" s="5" t="s">
        <v>90</v>
      </c>
      <c r="B87" s="8">
        <f t="shared" si="41"/>
        <v>-4755219.783111861</v>
      </c>
      <c r="C87" s="8">
        <f t="shared" si="36"/>
        <v>-1969676.5262297804</v>
      </c>
      <c r="D87" s="8">
        <f t="shared" si="42"/>
        <v>58470100773236.344</v>
      </c>
      <c r="E87" s="8">
        <f t="shared" si="43"/>
        <v>-20990555.658677224</v>
      </c>
      <c r="F87" s="8">
        <f t="shared" si="44"/>
        <v>-8694572.8355714213</v>
      </c>
      <c r="G87" s="8">
        <f t="shared" si="45"/>
        <v>22720013.7247556</v>
      </c>
    </row>
    <row r="88" spans="1:7" ht="16.2" x14ac:dyDescent="0.3">
      <c r="A88" s="5" t="s">
        <v>91</v>
      </c>
      <c r="B88" s="8">
        <f t="shared" si="41"/>
        <v>5740058.0462267511</v>
      </c>
      <c r="C88" s="8">
        <f t="shared" si="41"/>
        <v>2377609.8915559305</v>
      </c>
      <c r="D88" s="8">
        <f t="shared" si="42"/>
        <v>85197180333343.469</v>
      </c>
      <c r="E88" s="8">
        <f t="shared" si="43"/>
        <v>25337842.076462936</v>
      </c>
      <c r="F88" s="8">
        <f t="shared" si="44"/>
        <v>10495277.829338612</v>
      </c>
      <c r="G88" s="8">
        <f t="shared" si="45"/>
        <v>27425482.635803919</v>
      </c>
    </row>
    <row r="89" spans="1:7" ht="16.2" x14ac:dyDescent="0.3">
      <c r="A89" s="5" t="s">
        <v>92</v>
      </c>
      <c r="B89" s="8">
        <f t="shared" si="41"/>
        <v>-6928862.9920047168</v>
      </c>
      <c r="C89" s="8">
        <f t="shared" si="41"/>
        <v>-2870029.0231133755</v>
      </c>
      <c r="D89" s="8">
        <f t="shared" si="42"/>
        <v>124141389201687.94</v>
      </c>
      <c r="E89" s="8">
        <f t="shared" si="43"/>
        <v>-30585480.991132244</v>
      </c>
      <c r="F89" s="8">
        <f t="shared" si="44"/>
        <v>-12668921.038231468</v>
      </c>
      <c r="G89" s="8">
        <f t="shared" si="45"/>
        <v>33105486.066992819</v>
      </c>
    </row>
    <row r="90" spans="1:7" ht="16.2" x14ac:dyDescent="0.3">
      <c r="A90" s="5" t="s">
        <v>93</v>
      </c>
      <c r="B90" s="8">
        <f t="shared" si="41"/>
        <v>8363877.5035614055</v>
      </c>
      <c r="C90" s="8">
        <f t="shared" si="41"/>
        <v>3464431.4960023584</v>
      </c>
      <c r="D90" s="8">
        <f t="shared" si="42"/>
        <v>180887260031697.97</v>
      </c>
      <c r="E90" s="8">
        <f t="shared" si="43"/>
        <v>36919941.510247983</v>
      </c>
      <c r="F90" s="8">
        <f t="shared" si="44"/>
        <v>15292740.495566122</v>
      </c>
      <c r="G90" s="8">
        <f t="shared" si="45"/>
        <v>39961856.725943804</v>
      </c>
    </row>
    <row r="91" spans="1:7" ht="16.2" x14ac:dyDescent="0.3">
      <c r="A91" s="5" t="s">
        <v>94</v>
      </c>
      <c r="B91" s="8">
        <f t="shared" si="41"/>
        <v>-10096093.251562586</v>
      </c>
      <c r="C91" s="8">
        <f t="shared" si="41"/>
        <v>-4181938.7517807027</v>
      </c>
      <c r="D91" s="8">
        <f t="shared" si="42"/>
        <v>263572053222441.56</v>
      </c>
      <c r="E91" s="8">
        <f t="shared" si="43"/>
        <v>-44566311.758031048</v>
      </c>
      <c r="F91" s="8">
        <f t="shared" si="44"/>
        <v>-18459970.755123992</v>
      </c>
      <c r="G91" s="8">
        <f t="shared" si="45"/>
        <v>48238228.242692016</v>
      </c>
    </row>
    <row r="92" spans="1:7" ht="16.2" x14ac:dyDescent="0.3">
      <c r="A92" s="5" t="s">
        <v>95</v>
      </c>
      <c r="B92" s="8">
        <f t="shared" si="41"/>
        <v>12187062.627452938</v>
      </c>
      <c r="C92" s="8">
        <f t="shared" si="41"/>
        <v>5048046.625781293</v>
      </c>
      <c r="D92" s="8">
        <f t="shared" si="42"/>
        <v>384052626081681.19</v>
      </c>
      <c r="E92" s="8">
        <f t="shared" si="43"/>
        <v>53796297.135593042</v>
      </c>
      <c r="F92" s="8">
        <f t="shared" si="44"/>
        <v>22283155.879015524</v>
      </c>
      <c r="G92" s="8">
        <f t="shared" si="45"/>
        <v>58228692.42417796</v>
      </c>
    </row>
    <row r="93" spans="1:7" ht="16.2" x14ac:dyDescent="0.3">
      <c r="A93" s="5" t="s">
        <v>96</v>
      </c>
      <c r="B93" s="8">
        <f t="shared" si="41"/>
        <v>-14711085.940343583</v>
      </c>
      <c r="C93" s="8">
        <f t="shared" si="41"/>
        <v>-6093531.3137264689</v>
      </c>
      <c r="D93" s="8">
        <f t="shared" si="42"/>
        <v>559605685796119.13</v>
      </c>
      <c r="E93" s="8">
        <f t="shared" si="43"/>
        <v>-64937875.075100802</v>
      </c>
      <c r="F93" s="8">
        <f t="shared" si="44"/>
        <v>-26898148.567796521</v>
      </c>
      <c r="G93" s="8">
        <f t="shared" si="45"/>
        <v>70288249.484850958</v>
      </c>
    </row>
    <row r="94" spans="1:7" ht="16.2" x14ac:dyDescent="0.3">
      <c r="A94" s="5" t="s">
        <v>97</v>
      </c>
      <c r="B94" s="8">
        <f t="shared" si="41"/>
        <v>17757851.597206816</v>
      </c>
      <c r="C94" s="8">
        <f t="shared" si="41"/>
        <v>7355542.9701717915</v>
      </c>
      <c r="D94" s="8">
        <f t="shared" si="42"/>
        <v>815405239564073.5</v>
      </c>
      <c r="E94" s="8">
        <f t="shared" si="43"/>
        <v>78386949.358999059</v>
      </c>
      <c r="F94" s="8">
        <f t="shared" si="44"/>
        <v>32468937.537550397</v>
      </c>
      <c r="G94" s="8">
        <f t="shared" si="45"/>
        <v>84845422.590895444</v>
      </c>
    </row>
    <row r="95" spans="1:7" ht="16.2" x14ac:dyDescent="0.3">
      <c r="A95" s="5" t="s">
        <v>98</v>
      </c>
      <c r="B95" s="8">
        <f t="shared" si="41"/>
        <v>-21435623.082292713</v>
      </c>
      <c r="C95" s="8">
        <f t="shared" si="41"/>
        <v>-8878925.798603408</v>
      </c>
      <c r="D95" s="8">
        <f t="shared" si="42"/>
        <v>1188132503983853</v>
      </c>
      <c r="E95" s="8">
        <f t="shared" si="43"/>
        <v>-94621418.127774268</v>
      </c>
      <c r="F95" s="8">
        <f t="shared" si="44"/>
        <v>-39193474.679499529</v>
      </c>
      <c r="G95" s="8">
        <f t="shared" si="45"/>
        <v>102417484.96210821</v>
      </c>
    </row>
    <row r="96" spans="1:7" ht="16.2" x14ac:dyDescent="0.3">
      <c r="A96" s="5" t="s">
        <v>99</v>
      </c>
      <c r="B96" s="8">
        <f t="shared" si="41"/>
        <v>25875085.981594421</v>
      </c>
      <c r="C96" s="8">
        <f t="shared" si="41"/>
        <v>10717811.541146357</v>
      </c>
      <c r="D96" s="8">
        <f t="shared" si="42"/>
        <v>1731235928503025.3</v>
      </c>
      <c r="E96" s="8">
        <f t="shared" si="43"/>
        <v>114218155.46752404</v>
      </c>
      <c r="F96" s="8">
        <f t="shared" si="44"/>
        <v>47310709.063887134</v>
      </c>
      <c r="G96" s="8">
        <f t="shared" si="45"/>
        <v>123628840.60983208</v>
      </c>
    </row>
    <row r="97" spans="1:7" ht="16.2" x14ac:dyDescent="0.3">
      <c r="A97" s="5" t="s">
        <v>100</v>
      </c>
      <c r="B97" s="8">
        <f t="shared" si="41"/>
        <v>-31233991.752167597</v>
      </c>
      <c r="C97" s="8">
        <f t="shared" si="41"/>
        <v>-12937542.99079721</v>
      </c>
      <c r="D97" s="8">
        <f t="shared" si="42"/>
        <v>2522595611255547</v>
      </c>
      <c r="E97" s="8">
        <f t="shared" si="43"/>
        <v>-137873509.99946761</v>
      </c>
      <c r="F97" s="8">
        <f t="shared" si="44"/>
        <v>-57109077.733762018</v>
      </c>
      <c r="G97" s="8">
        <f t="shared" si="45"/>
        <v>149233211.85035914</v>
      </c>
    </row>
    <row r="98" spans="1:7" ht="16.2" x14ac:dyDescent="0.3">
      <c r="A98" s="5" t="s">
        <v>101</v>
      </c>
      <c r="B98" s="8">
        <f t="shared" si="41"/>
        <v>37702763.247566208</v>
      </c>
      <c r="C98" s="8">
        <f t="shared" si="41"/>
        <v>15616995.876083799</v>
      </c>
      <c r="D98" s="8">
        <f t="shared" si="42"/>
        <v>3675691171351882.5</v>
      </c>
      <c r="E98" s="8">
        <f t="shared" si="43"/>
        <v>166428048.86634862</v>
      </c>
      <c r="F98" s="8">
        <f t="shared" si="44"/>
        <v>68936754.999733806</v>
      </c>
      <c r="G98" s="8">
        <f t="shared" si="45"/>
        <v>180140422.00281715</v>
      </c>
    </row>
    <row r="99" spans="1:7" ht="16.2" x14ac:dyDescent="0.3">
      <c r="A99" s="5" t="s">
        <v>102</v>
      </c>
      <c r="B99" s="8">
        <f t="shared" si="41"/>
        <v>-45511261.185608104</v>
      </c>
      <c r="C99" s="8">
        <f t="shared" si="41"/>
        <v>-18851381.623783104</v>
      </c>
      <c r="D99" s="8">
        <f t="shared" si="42"/>
        <v>5355874531324350</v>
      </c>
      <c r="E99" s="8">
        <f t="shared" si="43"/>
        <v>-200896426.36621553</v>
      </c>
      <c r="F99" s="8">
        <f t="shared" si="44"/>
        <v>-83214024.433174312</v>
      </c>
      <c r="G99" s="8">
        <f t="shared" si="45"/>
        <v>217448724.96540692</v>
      </c>
    </row>
    <row r="100" spans="1:7" ht="16.2" x14ac:dyDescent="0.3">
      <c r="A100" s="5" t="s">
        <v>103</v>
      </c>
      <c r="B100" s="8">
        <f t="shared" si="41"/>
        <v>54936951.99749966</v>
      </c>
      <c r="C100" s="8">
        <f t="shared" si="41"/>
        <v>22755630.592804052</v>
      </c>
      <c r="D100" s="8">
        <f t="shared" si="42"/>
        <v>7804081098777035</v>
      </c>
      <c r="E100" s="8">
        <f t="shared" si="43"/>
        <v>242503438.58280268</v>
      </c>
      <c r="F100" s="8">
        <f t="shared" si="44"/>
        <v>100448213.18310776</v>
      </c>
      <c r="G100" s="8">
        <f t="shared" si="45"/>
        <v>262483830.46611121</v>
      </c>
    </row>
    <row r="101" spans="1:7" ht="16.2" x14ac:dyDescent="0.3">
      <c r="A101" s="5" t="s">
        <v>104</v>
      </c>
      <c r="B101" s="8">
        <f t="shared" si="41"/>
        <v>-66314767.293901682</v>
      </c>
      <c r="C101" s="8">
        <f t="shared" si="41"/>
        <v>-27468475.99874983</v>
      </c>
      <c r="D101" s="8">
        <f t="shared" si="42"/>
        <v>1.1371379489957778E+16</v>
      </c>
      <c r="E101" s="8">
        <f t="shared" si="43"/>
        <v>-292727545.17435658</v>
      </c>
      <c r="F101" s="8">
        <f t="shared" si="44"/>
        <v>-121251719.29140134</v>
      </c>
      <c r="G101" s="8">
        <f t="shared" si="45"/>
        <v>316846011.70746297</v>
      </c>
    </row>
    <row r="102" spans="1:7" ht="16.2" x14ac:dyDescent="0.3">
      <c r="A102" s="5" t="s">
        <v>105</v>
      </c>
      <c r="B102" s="8">
        <f t="shared" si="41"/>
        <v>80049005.293276608</v>
      </c>
      <c r="C102" s="8">
        <f t="shared" si="41"/>
        <v>33157383.646950841</v>
      </c>
      <c r="D102" s="8">
        <f t="shared" si="42"/>
        <v>1.6569314166263108E+16</v>
      </c>
      <c r="E102" s="8">
        <f t="shared" si="43"/>
        <v>353353404.82005727</v>
      </c>
      <c r="F102" s="8">
        <f t="shared" si="44"/>
        <v>146363772.58717829</v>
      </c>
      <c r="G102" s="8">
        <f t="shared" si="45"/>
        <v>382466969.32399082</v>
      </c>
    </row>
    <row r="103" spans="1:7" ht="16.2" x14ac:dyDescent="0.3">
      <c r="A103" s="5" t="s">
        <v>106</v>
      </c>
      <c r="B103" s="8">
        <f t="shared" si="41"/>
        <v>-96627697.116752028</v>
      </c>
      <c r="C103" s="8">
        <f t="shared" si="41"/>
        <v>-40024502.646638304</v>
      </c>
      <c r="D103" s="8">
        <f t="shared" si="42"/>
        <v>2.41432600312723E+16</v>
      </c>
      <c r="E103" s="8">
        <f t="shared" si="43"/>
        <v>-426535291.11364639</v>
      </c>
      <c r="F103" s="8">
        <f t="shared" si="44"/>
        <v>-176676702.41002864</v>
      </c>
      <c r="G103" s="8">
        <f t="shared" si="45"/>
        <v>461678472.25085652</v>
      </c>
    </row>
    <row r="104" spans="1:7" ht="16.2" x14ac:dyDescent="0.3">
      <c r="A104" s="5" t="s">
        <v>107</v>
      </c>
      <c r="B104" s="8">
        <f t="shared" si="41"/>
        <v>116639948.44007117</v>
      </c>
      <c r="C104" s="8">
        <f t="shared" si="41"/>
        <v>48313848.558376014</v>
      </c>
      <c r="D104" s="8">
        <f t="shared" si="42"/>
        <v>3.5179307911516996E+16</v>
      </c>
      <c r="E104" s="8">
        <f t="shared" si="43"/>
        <v>514873642.31866068</v>
      </c>
      <c r="F104" s="8">
        <f t="shared" si="44"/>
        <v>213267645.55682319</v>
      </c>
      <c r="G104" s="8">
        <f t="shared" si="45"/>
        <v>557295214.58185422</v>
      </c>
    </row>
    <row r="105" spans="1:7" ht="16.2" x14ac:dyDescent="0.3">
      <c r="A105" s="5" t="s">
        <v>108</v>
      </c>
      <c r="B105" s="8">
        <f t="shared" si="41"/>
        <v>-140796872.71925917</v>
      </c>
      <c r="C105" s="8">
        <f t="shared" si="41"/>
        <v>-58319974.220035583</v>
      </c>
      <c r="D105" s="8">
        <f t="shared" si="42"/>
        <v>5.1260008115320976E+16</v>
      </c>
      <c r="E105" s="8">
        <f t="shared" si="43"/>
        <v>-621507465.09707224</v>
      </c>
      <c r="F105" s="8">
        <f t="shared" si="44"/>
        <v>-257436821.15933034</v>
      </c>
      <c r="G105" s="8">
        <f t="shared" si="45"/>
        <v>672714832.64456832</v>
      </c>
    </row>
    <row r="106" spans="1:7" ht="16.2" x14ac:dyDescent="0.3">
      <c r="A106" s="5" t="s">
        <v>109</v>
      </c>
      <c r="B106" s="8">
        <f t="shared" si="41"/>
        <v>169956859.82927695</v>
      </c>
      <c r="C106" s="8">
        <f t="shared" si="41"/>
        <v>70398436.359629586</v>
      </c>
      <c r="D106" s="8">
        <f t="shared" si="42"/>
        <v>7.4691305428511648E+16</v>
      </c>
      <c r="E106" s="8">
        <f t="shared" si="43"/>
        <v>750225875.67673743</v>
      </c>
      <c r="F106" s="8">
        <f t="shared" si="44"/>
        <v>310753732.54853612</v>
      </c>
      <c r="G106" s="8">
        <f t="shared" si="45"/>
        <v>812038636.29003179</v>
      </c>
    </row>
    <row r="107" spans="1:7" ht="16.2" x14ac:dyDescent="0.3">
      <c r="A107" s="5" t="s">
        <v>110</v>
      </c>
      <c r="B107" s="8">
        <f t="shared" ref="B107:C129" si="46">B106-$F$1*E106</f>
        <v>-205156078.00909176</v>
      </c>
      <c r="C107" s="8">
        <f t="shared" si="46"/>
        <v>-84978429.914638475</v>
      </c>
      <c r="D107" s="8">
        <f t="shared" ref="D107:D129" si="47">2*B107^2+B107*C107+C107^2</f>
        <v>1.0883320763555992E+17</v>
      </c>
      <c r="E107" s="8">
        <f t="shared" ref="E107:E129" si="48">4*B107+C107</f>
        <v>-905602741.95100558</v>
      </c>
      <c r="F107" s="8">
        <f t="shared" ref="F107:F129" si="49">B107+2*C107</f>
        <v>-375112937.83836871</v>
      </c>
      <c r="G107" s="8">
        <f t="shared" ref="G107:G129" si="50">(E107^2+F107^2)^0.5</f>
        <v>980217344.45117402</v>
      </c>
    </row>
    <row r="108" spans="1:7" ht="16.2" x14ac:dyDescent="0.3">
      <c r="A108" s="5" t="s">
        <v>111</v>
      </c>
      <c r="B108" s="8">
        <f t="shared" si="46"/>
        <v>247645292.96641102</v>
      </c>
      <c r="C108" s="8">
        <f t="shared" si="46"/>
        <v>102578039.00454588</v>
      </c>
      <c r="D108" s="8">
        <f t="shared" si="47"/>
        <v>1.5858160486405795E+17</v>
      </c>
      <c r="E108" s="8">
        <f t="shared" si="48"/>
        <v>1093159210.8701899</v>
      </c>
      <c r="F108" s="8">
        <f t="shared" si="49"/>
        <v>452801370.97550279</v>
      </c>
      <c r="G108" s="8">
        <f t="shared" si="50"/>
        <v>1183227003.5236819</v>
      </c>
    </row>
    <row r="109" spans="1:7" ht="16.2" x14ac:dyDescent="0.3">
      <c r="A109" s="5" t="s">
        <v>112</v>
      </c>
      <c r="B109" s="8">
        <f t="shared" si="46"/>
        <v>-298934312.46868396</v>
      </c>
      <c r="C109" s="8">
        <f t="shared" si="46"/>
        <v>-123822646.48320551</v>
      </c>
      <c r="D109" s="8">
        <f t="shared" si="47"/>
        <v>2.3107033181886442E+17</v>
      </c>
      <c r="E109" s="8">
        <f t="shared" si="48"/>
        <v>-1319559896.3579414</v>
      </c>
      <c r="F109" s="8">
        <f t="shared" si="49"/>
        <v>-546579605.43509495</v>
      </c>
      <c r="G109" s="8">
        <f t="shared" si="50"/>
        <v>1428281339.6364756</v>
      </c>
    </row>
    <row r="110" spans="1:7" ht="16.2" x14ac:dyDescent="0.3">
      <c r="A110" s="5" t="s">
        <v>113</v>
      </c>
      <c r="B110" s="8">
        <f t="shared" si="46"/>
        <v>360845635.71028674</v>
      </c>
      <c r="C110" s="8">
        <f t="shared" si="46"/>
        <v>149467156.23434198</v>
      </c>
      <c r="D110" s="8">
        <f t="shared" si="47"/>
        <v>3.3669414742429299E+17</v>
      </c>
      <c r="E110" s="8">
        <f t="shared" si="48"/>
        <v>1592849699.075489</v>
      </c>
      <c r="F110" s="8">
        <f t="shared" si="49"/>
        <v>659779948.17897069</v>
      </c>
      <c r="G110" s="8">
        <f t="shared" si="50"/>
        <v>1724088090.5173962</v>
      </c>
    </row>
    <row r="111" spans="1:7" ht="16.2" x14ac:dyDescent="0.3">
      <c r="A111" s="5" t="s">
        <v>114</v>
      </c>
      <c r="B111" s="8">
        <f t="shared" si="46"/>
        <v>-435579213.82745779</v>
      </c>
      <c r="C111" s="8">
        <f t="shared" si="46"/>
        <v>-180422817.85514337</v>
      </c>
      <c r="D111" s="8">
        <f t="shared" si="47"/>
        <v>4.9059932539776051E+17</v>
      </c>
      <c r="E111" s="8">
        <f t="shared" si="48"/>
        <v>-1922739673.1649745</v>
      </c>
      <c r="F111" s="8">
        <f t="shared" si="49"/>
        <v>-796424849.53774452</v>
      </c>
      <c r="G111" s="8">
        <f t="shared" si="50"/>
        <v>2081158425.4265151</v>
      </c>
    </row>
    <row r="112" spans="1:7" ht="16.2" x14ac:dyDescent="0.3">
      <c r="A112" s="5" t="s">
        <v>115</v>
      </c>
      <c r="B112" s="8">
        <f t="shared" si="46"/>
        <v>525790622.75502944</v>
      </c>
      <c r="C112" s="8">
        <f t="shared" si="46"/>
        <v>217789606.91372889</v>
      </c>
      <c r="D112" s="8">
        <f t="shared" si="47"/>
        <v>7.1485560388262246E+17</v>
      </c>
      <c r="E112" s="8">
        <f t="shared" si="48"/>
        <v>2320952097.9338465</v>
      </c>
      <c r="F112" s="8">
        <f t="shared" si="49"/>
        <v>961369836.58248723</v>
      </c>
      <c r="G112" s="8">
        <f t="shared" si="50"/>
        <v>2512180448.0558639</v>
      </c>
    </row>
    <row r="113" spans="1:7" ht="16.2" x14ac:dyDescent="0.3">
      <c r="A113" s="5" t="s">
        <v>116</v>
      </c>
      <c r="B113" s="8">
        <f t="shared" si="46"/>
        <v>-634685426.2118938</v>
      </c>
      <c r="C113" s="8">
        <f t="shared" si="46"/>
        <v>-262895311.37751472</v>
      </c>
      <c r="D113" s="8">
        <f t="shared" si="47"/>
        <v>1.0416209479865736E+18</v>
      </c>
      <c r="E113" s="8">
        <f t="shared" si="48"/>
        <v>-2801637016.22509</v>
      </c>
      <c r="F113" s="8">
        <f t="shared" si="49"/>
        <v>-1160476048.9669232</v>
      </c>
      <c r="G113" s="8">
        <f t="shared" si="50"/>
        <v>3032470054.4124928</v>
      </c>
    </row>
    <row r="114" spans="1:7" ht="16.2" x14ac:dyDescent="0.3">
      <c r="A114" s="5" t="s">
        <v>117</v>
      </c>
      <c r="B114" s="8">
        <f t="shared" si="46"/>
        <v>766133081.90065122</v>
      </c>
      <c r="C114" s="8">
        <f t="shared" si="46"/>
        <v>317342713.1059469</v>
      </c>
      <c r="D114" s="8">
        <f t="shared" si="47"/>
        <v>1.5177529467371965E+18</v>
      </c>
      <c r="E114" s="8">
        <f t="shared" si="48"/>
        <v>3381875040.7085519</v>
      </c>
      <c r="F114" s="8">
        <f t="shared" si="49"/>
        <v>1400818508.112545</v>
      </c>
      <c r="G114" s="8">
        <f t="shared" si="50"/>
        <v>3660515166.4264588</v>
      </c>
    </row>
    <row r="115" spans="1:7" ht="16.2" x14ac:dyDescent="0.3">
      <c r="A115" s="5" t="s">
        <v>118</v>
      </c>
      <c r="B115" s="8">
        <f t="shared" si="46"/>
        <v>-924804438.45362473</v>
      </c>
      <c r="C115" s="8">
        <f t="shared" si="46"/>
        <v>-383066540.95032561</v>
      </c>
      <c r="D115" s="8">
        <f t="shared" si="47"/>
        <v>2.2115281108566344E+18</v>
      </c>
      <c r="E115" s="8">
        <f t="shared" si="48"/>
        <v>-4082284294.7648244</v>
      </c>
      <c r="F115" s="8">
        <f t="shared" si="49"/>
        <v>-1690937520.3542759</v>
      </c>
      <c r="G115" s="8">
        <f t="shared" si="50"/>
        <v>4418632680.029582</v>
      </c>
    </row>
    <row r="116" spans="1:7" ht="16.2" x14ac:dyDescent="0.3">
      <c r="A116" s="5" t="s">
        <v>119</v>
      </c>
      <c r="B116" s="8">
        <f t="shared" si="46"/>
        <v>1116337708.9287875</v>
      </c>
      <c r="C116" s="8">
        <f t="shared" si="46"/>
        <v>462402219.22681236</v>
      </c>
      <c r="D116" s="8">
        <f t="shared" si="47"/>
        <v>3.2224326071138765E+18</v>
      </c>
      <c r="E116" s="8">
        <f t="shared" si="48"/>
        <v>4927753054.9419622</v>
      </c>
      <c r="F116" s="8">
        <f t="shared" si="49"/>
        <v>2041142147.3824122</v>
      </c>
      <c r="G116" s="8">
        <f t="shared" si="50"/>
        <v>5333761471.6361961</v>
      </c>
    </row>
    <row r="117" spans="1:7" ht="16.2" x14ac:dyDescent="0.3">
      <c r="A117" s="5" t="s">
        <v>120</v>
      </c>
      <c r="B117" s="8">
        <f t="shared" si="46"/>
        <v>-1347538818.5421937</v>
      </c>
      <c r="C117" s="8">
        <f t="shared" si="46"/>
        <v>-558168854.46439373</v>
      </c>
      <c r="D117" s="8">
        <f t="shared" si="47"/>
        <v>4.6954284037422746E+18</v>
      </c>
      <c r="E117" s="8">
        <f t="shared" si="48"/>
        <v>-5948324128.6331682</v>
      </c>
      <c r="F117" s="8">
        <f t="shared" si="49"/>
        <v>-2463876527.4709811</v>
      </c>
      <c r="G117" s="8">
        <f t="shared" si="50"/>
        <v>6438419641.6435919</v>
      </c>
    </row>
    <row r="118" spans="1:7" ht="16.2" x14ac:dyDescent="0.3">
      <c r="A118" s="5" t="s">
        <v>121</v>
      </c>
      <c r="B118" s="8">
        <f t="shared" si="46"/>
        <v>1626623245.7743905</v>
      </c>
      <c r="C118" s="8">
        <f t="shared" si="46"/>
        <v>673769409.27109683</v>
      </c>
      <c r="D118" s="8">
        <f t="shared" si="47"/>
        <v>6.8417405676687933E+18</v>
      </c>
      <c r="E118" s="8">
        <f t="shared" si="48"/>
        <v>7180262392.368659</v>
      </c>
      <c r="F118" s="8">
        <f t="shared" si="49"/>
        <v>2974162064.3165841</v>
      </c>
      <c r="G118" s="8">
        <f t="shared" si="50"/>
        <v>7771860009.5526419</v>
      </c>
    </row>
    <row r="119" spans="1:7" ht="16.2" x14ac:dyDescent="0.3">
      <c r="A119" s="5" t="s">
        <v>122</v>
      </c>
      <c r="B119" s="8">
        <f t="shared" si="46"/>
        <v>-1963507950.4099391</v>
      </c>
      <c r="C119" s="8">
        <f t="shared" si="46"/>
        <v>-813311622.88719523</v>
      </c>
      <c r="D119" s="8">
        <f t="shared" si="47"/>
        <v>9.9691465762692997E+18</v>
      </c>
      <c r="E119" s="8">
        <f t="shared" si="48"/>
        <v>-8667343424.5269508</v>
      </c>
      <c r="F119" s="8">
        <f t="shared" si="49"/>
        <v>-3590131196.1843295</v>
      </c>
      <c r="G119" s="8">
        <f t="shared" si="50"/>
        <v>9381464919.9635391</v>
      </c>
    </row>
    <row r="120" spans="1:7" ht="16.2" x14ac:dyDescent="0.3">
      <c r="A120" s="5" t="s">
        <v>123</v>
      </c>
      <c r="B120" s="8">
        <f t="shared" si="46"/>
        <v>2370163761.8535366</v>
      </c>
      <c r="C120" s="8">
        <f t="shared" si="46"/>
        <v>981753975.20496953</v>
      </c>
      <c r="D120" s="8">
        <f t="shared" si="47"/>
        <v>1.4526111078924648E+19</v>
      </c>
      <c r="E120" s="8">
        <f t="shared" si="48"/>
        <v>10462409022.619116</v>
      </c>
      <c r="F120" s="8">
        <f t="shared" si="49"/>
        <v>4333671712.2634754</v>
      </c>
      <c r="G120" s="8">
        <f t="shared" si="50"/>
        <v>11324429922.3517</v>
      </c>
    </row>
    <row r="121" spans="1:7" ht="16.2" x14ac:dyDescent="0.3">
      <c r="A121" s="5" t="s">
        <v>124</v>
      </c>
      <c r="B121" s="8">
        <f t="shared" si="46"/>
        <v>-2861040749.4560213</v>
      </c>
      <c r="C121" s="8">
        <f t="shared" si="46"/>
        <v>-1185081880.9267683</v>
      </c>
      <c r="D121" s="8">
        <f t="shared" si="47"/>
        <v>2.1166094957370147E+19</v>
      </c>
      <c r="E121" s="8">
        <f t="shared" si="48"/>
        <v>-12629244878.750854</v>
      </c>
      <c r="F121" s="8">
        <f t="shared" si="49"/>
        <v>-5231204511.3095579</v>
      </c>
      <c r="G121" s="8">
        <f t="shared" si="50"/>
        <v>13669796152.342585</v>
      </c>
    </row>
    <row r="122" spans="1:7" x14ac:dyDescent="0.3">
      <c r="B122" s="8">
        <f t="shared" si="46"/>
        <v>3453581689.9194059</v>
      </c>
      <c r="C122" s="8">
        <f t="shared" si="46"/>
        <v>1430520374.7280107</v>
      </c>
      <c r="D122" s="8">
        <f t="shared" si="47"/>
        <v>3.0841260493622432E+19</v>
      </c>
      <c r="E122" s="8">
        <f t="shared" si="48"/>
        <v>15244847134.405634</v>
      </c>
      <c r="F122" s="8">
        <f t="shared" si="49"/>
        <v>6314622439.3754272</v>
      </c>
      <c r="G122" s="8">
        <f t="shared" si="50"/>
        <v>16500903632.930511</v>
      </c>
    </row>
    <row r="123" spans="1:7" x14ac:dyDescent="0.3">
      <c r="B123" s="8">
        <f t="shared" si="46"/>
        <v>-4168841877.283411</v>
      </c>
      <c r="C123" s="8">
        <f t="shared" si="46"/>
        <v>-1726790844.959703</v>
      </c>
      <c r="D123" s="8">
        <f t="shared" si="47"/>
        <v>4.4939009805598015E+19</v>
      </c>
      <c r="E123" s="8">
        <f t="shared" si="48"/>
        <v>-18402158354.093346</v>
      </c>
      <c r="F123" s="8">
        <f t="shared" si="49"/>
        <v>-7622423567.202817</v>
      </c>
      <c r="G123" s="8">
        <f t="shared" si="50"/>
        <v>19918352671.016155</v>
      </c>
    </row>
    <row r="124" spans="1:7" x14ac:dyDescent="0.3">
      <c r="B124" s="8">
        <f t="shared" si="46"/>
        <v>5032237299.7632618</v>
      </c>
      <c r="C124" s="8">
        <f t="shared" si="46"/>
        <v>2084420938.6417055</v>
      </c>
      <c r="D124" s="8">
        <f t="shared" si="47"/>
        <v>6.5480935927545594E+19</v>
      </c>
      <c r="E124" s="8">
        <f t="shared" si="48"/>
        <v>22213370137.694752</v>
      </c>
      <c r="F124" s="8">
        <f t="shared" si="49"/>
        <v>9201079177.0466728</v>
      </c>
      <c r="G124" s="8">
        <f t="shared" si="50"/>
        <v>24043578579.248779</v>
      </c>
    </row>
    <row r="125" spans="1:7" x14ac:dyDescent="0.3">
      <c r="B125" s="8">
        <f t="shared" si="46"/>
        <v>-6074447769.0841141</v>
      </c>
      <c r="C125" s="8">
        <f t="shared" si="46"/>
        <v>-2516118649.8816309</v>
      </c>
      <c r="D125" s="8">
        <f t="shared" si="47"/>
        <v>9.5412715778468512E+19</v>
      </c>
      <c r="E125" s="8">
        <f t="shared" si="48"/>
        <v>-26813909726.218086</v>
      </c>
      <c r="F125" s="8">
        <f t="shared" si="49"/>
        <v>-11106685068.847376</v>
      </c>
      <c r="G125" s="8">
        <f t="shared" si="50"/>
        <v>29023166747.002815</v>
      </c>
    </row>
    <row r="126" spans="1:7" x14ac:dyDescent="0.3">
      <c r="B126" s="8">
        <f t="shared" si="46"/>
        <v>7332507094.024929</v>
      </c>
      <c r="C126" s="8">
        <f t="shared" si="46"/>
        <v>3037223884.542057</v>
      </c>
      <c r="D126" s="8">
        <f t="shared" si="47"/>
        <v>1.3902651517223115E+20</v>
      </c>
      <c r="E126" s="8">
        <f t="shared" si="48"/>
        <v>32367252260.641773</v>
      </c>
      <c r="F126" s="8">
        <f t="shared" si="49"/>
        <v>13406954863.109043</v>
      </c>
      <c r="G126" s="8">
        <f t="shared" si="50"/>
        <v>35034061391.81501</v>
      </c>
    </row>
    <row r="127" spans="1:7" x14ac:dyDescent="0.3">
      <c r="B127" s="8">
        <f t="shared" si="46"/>
        <v>-8851119036.2959576</v>
      </c>
      <c r="C127" s="8">
        <f t="shared" si="46"/>
        <v>-3666253547.0124645</v>
      </c>
      <c r="D127" s="8">
        <f t="shared" si="47"/>
        <v>2.0257647802219246E+20</v>
      </c>
      <c r="E127" s="8">
        <f t="shared" si="48"/>
        <v>-39070729692.196297</v>
      </c>
      <c r="F127" s="8">
        <f t="shared" si="49"/>
        <v>-16183626130.320887</v>
      </c>
      <c r="G127" s="8">
        <f t="shared" si="50"/>
        <v>42289853078.56572</v>
      </c>
    </row>
    <row r="128" spans="1:7" x14ac:dyDescent="0.3">
      <c r="B128" s="8">
        <f t="shared" si="46"/>
        <v>10684245809.802191</v>
      </c>
      <c r="C128" s="8">
        <f t="shared" si="46"/>
        <v>4425559518.1479788</v>
      </c>
      <c r="D128" s="8">
        <f t="shared" si="47"/>
        <v>2.9517555983502423E+20</v>
      </c>
      <c r="E128" s="8">
        <f t="shared" si="48"/>
        <v>47162542757.356743</v>
      </c>
      <c r="F128" s="8">
        <f t="shared" si="49"/>
        <v>19535364846.098148</v>
      </c>
      <c r="G128" s="8">
        <f t="shared" si="50"/>
        <v>51048368426.51947</v>
      </c>
    </row>
    <row r="129" spans="2:7" x14ac:dyDescent="0.3">
      <c r="B129" s="8">
        <f t="shared" si="46"/>
        <v>-12897025568.876181</v>
      </c>
      <c r="C129" s="8">
        <f t="shared" si="46"/>
        <v>-5342122904.9010954</v>
      </c>
      <c r="D129" s="8">
        <f t="shared" si="47"/>
        <v>4.3010230987614939E+20</v>
      </c>
      <c r="E129" s="8">
        <f t="shared" si="48"/>
        <v>-56930225180.405815</v>
      </c>
      <c r="F129" s="8">
        <f t="shared" si="49"/>
        <v>-23581271378.678371</v>
      </c>
      <c r="G129" s="8">
        <f t="shared" si="50"/>
        <v>61620831696.160904</v>
      </c>
    </row>
    <row r="130" spans="2:7" x14ac:dyDescent="0.3">
      <c r="B130" s="13"/>
      <c r="C130" s="13"/>
      <c r="D130" s="13"/>
      <c r="E130" s="13"/>
      <c r="F130" s="13"/>
      <c r="G130" s="13"/>
    </row>
    <row r="131" spans="2:7" x14ac:dyDescent="0.3">
      <c r="B131" s="13"/>
      <c r="C131" s="13"/>
      <c r="D131" s="13"/>
      <c r="E131" s="13"/>
      <c r="F131" s="13"/>
      <c r="G131" s="13"/>
    </row>
    <row r="132" spans="2:7" x14ac:dyDescent="0.3">
      <c r="B132" s="13"/>
      <c r="C132" s="13"/>
      <c r="D132" s="13"/>
      <c r="E132" s="13"/>
      <c r="F132" s="13"/>
      <c r="G132" s="13"/>
    </row>
    <row r="133" spans="2:7" x14ac:dyDescent="0.3">
      <c r="B133" s="13"/>
      <c r="C133" s="13"/>
      <c r="D133" s="13"/>
      <c r="E133" s="13"/>
      <c r="F133" s="13"/>
      <c r="G133" s="13"/>
    </row>
    <row r="134" spans="2:7" x14ac:dyDescent="0.3">
      <c r="B134" s="13"/>
      <c r="C134" s="13"/>
      <c r="D134" s="13"/>
      <c r="E134" s="13"/>
      <c r="F134" s="13"/>
      <c r="G134" s="13"/>
    </row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B1" zoomScale="160" zoomScaleNormal="160" workbookViewId="0">
      <selection activeCell="F2" sqref="F2"/>
    </sheetView>
  </sheetViews>
  <sheetFormatPr defaultRowHeight="14.4" x14ac:dyDescent="0.3"/>
  <cols>
    <col min="1" max="1" width="4.21875" style="1" customWidth="1"/>
    <col min="2" max="4" width="5.77734375" customWidth="1"/>
    <col min="5" max="6" width="6.33203125" customWidth="1"/>
    <col min="7" max="7" width="11" customWidth="1"/>
    <col min="8" max="11" width="5.6640625" customWidth="1"/>
    <col min="12" max="13" width="6" customWidth="1"/>
    <col min="14" max="14" width="5.88671875" customWidth="1"/>
    <col min="15" max="15" width="5.6640625" customWidth="1"/>
  </cols>
  <sheetData>
    <row r="1" spans="1:15" x14ac:dyDescent="0.3">
      <c r="E1" s="1" t="s">
        <v>0</v>
      </c>
      <c r="F1" s="1">
        <v>0.01</v>
      </c>
    </row>
    <row r="2" spans="1:15" x14ac:dyDescent="0.3">
      <c r="H2" t="s">
        <v>15</v>
      </c>
    </row>
    <row r="3" spans="1:15" s="4" customFormat="1" ht="16.8" x14ac:dyDescent="0.35">
      <c r="A3" s="2"/>
      <c r="B3" s="2" t="s">
        <v>10</v>
      </c>
      <c r="C3" s="2" t="s">
        <v>11</v>
      </c>
      <c r="D3" s="2" t="s">
        <v>12</v>
      </c>
      <c r="E3" s="3" t="s">
        <v>13</v>
      </c>
      <c r="F3" s="3"/>
      <c r="G3" s="2" t="s">
        <v>14</v>
      </c>
      <c r="H3" s="2" t="s">
        <v>125</v>
      </c>
      <c r="I3" s="2" t="s">
        <v>11</v>
      </c>
      <c r="J3" s="2" t="s">
        <v>10</v>
      </c>
      <c r="K3" s="2" t="s">
        <v>126</v>
      </c>
    </row>
    <row r="4" spans="1:15" ht="16.2" x14ac:dyDescent="0.3">
      <c r="A4" s="5" t="s">
        <v>1</v>
      </c>
      <c r="B4" s="14">
        <v>0.5</v>
      </c>
      <c r="C4" s="14">
        <v>1</v>
      </c>
      <c r="D4" s="14">
        <f>2*B4^2+B4*C4+C4^2</f>
        <v>2</v>
      </c>
      <c r="E4" s="18">
        <f>4*B4+C4</f>
        <v>3</v>
      </c>
      <c r="F4" s="18">
        <f>B4+2*C4</f>
        <v>2.5</v>
      </c>
      <c r="G4" s="14">
        <f>(E4^2+F4^2)^0.5</f>
        <v>3.905124837953327</v>
      </c>
      <c r="H4" s="15">
        <f>B4+F1</f>
        <v>0.51</v>
      </c>
      <c r="I4" s="15">
        <f>C4</f>
        <v>1</v>
      </c>
      <c r="J4" s="15">
        <f>B4</f>
        <v>0.5</v>
      </c>
      <c r="K4" s="15">
        <f>C4+F1</f>
        <v>1.01</v>
      </c>
      <c r="L4" s="16">
        <f>2*H4^2+H4*I4+I4^2</f>
        <v>2.0301999999999998</v>
      </c>
      <c r="M4" s="16">
        <f>2*J4^2+J4*K4+K4^2</f>
        <v>2.0251000000000001</v>
      </c>
      <c r="N4" s="17">
        <f>(L4-D4)/F1</f>
        <v>3.0199999999999783</v>
      </c>
      <c r="O4" s="17">
        <f>(M4-D4)/F1</f>
        <v>2.5100000000000122</v>
      </c>
    </row>
    <row r="5" spans="1:15" ht="16.2" x14ac:dyDescent="0.3">
      <c r="A5" s="5" t="s">
        <v>2</v>
      </c>
      <c r="B5" s="14">
        <f>B4-$F$1*E4</f>
        <v>0.47</v>
      </c>
      <c r="C5" s="14">
        <f>C4-$F$1*F4</f>
        <v>0.97499999999999998</v>
      </c>
      <c r="D5" s="14">
        <f>2*B5^2+B5*C5+C5^2</f>
        <v>1.8506749999999998</v>
      </c>
      <c r="E5" s="14">
        <f>4*B5+C5</f>
        <v>2.855</v>
      </c>
      <c r="F5" s="14">
        <f>B5+2*C5</f>
        <v>2.42</v>
      </c>
      <c r="G5" s="14">
        <f>(E5^2+F5^2)^0.5</f>
        <v>3.7426494626133504</v>
      </c>
      <c r="H5" s="16"/>
      <c r="I5" s="16"/>
      <c r="J5" s="16"/>
      <c r="K5" s="16"/>
      <c r="L5" s="16"/>
      <c r="M5" s="16"/>
      <c r="N5" s="16"/>
      <c r="O5" s="16"/>
    </row>
    <row r="6" spans="1:15" ht="16.2" x14ac:dyDescent="0.3">
      <c r="A6" s="5" t="s">
        <v>3</v>
      </c>
      <c r="B6" s="14">
        <f t="shared" ref="B6:C21" si="0">B5-$F$1*E5</f>
        <v>0.44144999999999995</v>
      </c>
      <c r="C6" s="14">
        <f t="shared" si="0"/>
        <v>0.95079999999999998</v>
      </c>
      <c r="D6" s="14">
        <f t="shared" ref="D6:D69" si="1">2*B6^2+B6*C6+C6^2</f>
        <v>1.7135075049999997</v>
      </c>
      <c r="E6" s="14">
        <f t="shared" ref="E6:E69" si="2">4*B6+C6</f>
        <v>2.7165999999999997</v>
      </c>
      <c r="F6" s="14">
        <f t="shared" ref="F6:F69" si="3">B6+2*C6</f>
        <v>2.3430499999999999</v>
      </c>
      <c r="G6" s="14">
        <f t="shared" ref="G6:G69" si="4">(E6^2+F6^2)^0.5</f>
        <v>3.5874501895496747</v>
      </c>
      <c r="H6" s="16"/>
      <c r="I6" s="16"/>
      <c r="J6" s="16"/>
      <c r="K6" s="16"/>
      <c r="L6" s="16"/>
      <c r="M6" s="16"/>
      <c r="N6" s="16"/>
      <c r="O6" s="16"/>
    </row>
    <row r="7" spans="1:15" ht="16.2" x14ac:dyDescent="0.3">
      <c r="A7" s="5" t="s">
        <v>4</v>
      </c>
      <c r="B7" s="14">
        <f t="shared" si="0"/>
        <v>0.41428399999999999</v>
      </c>
      <c r="C7" s="14">
        <f t="shared" si="0"/>
        <v>0.92736949999999996</v>
      </c>
      <c r="D7" s="14">
        <f t="shared" si="1"/>
        <v>1.5874710007802499</v>
      </c>
      <c r="E7" s="14">
        <f t="shared" si="2"/>
        <v>2.5845054999999997</v>
      </c>
      <c r="F7" s="14">
        <f t="shared" si="3"/>
        <v>2.2690229999999998</v>
      </c>
      <c r="G7" s="14">
        <f t="shared" si="4"/>
        <v>3.4392054393506717</v>
      </c>
      <c r="H7" s="16"/>
      <c r="I7" s="16"/>
      <c r="J7" s="16"/>
      <c r="K7" s="16"/>
      <c r="L7" s="16"/>
      <c r="M7" s="16"/>
      <c r="N7" s="16"/>
      <c r="O7" s="16"/>
    </row>
    <row r="8" spans="1:15" ht="16.2" x14ac:dyDescent="0.3">
      <c r="A8" s="5" t="s">
        <v>5</v>
      </c>
      <c r="B8" s="14">
        <f t="shared" si="0"/>
        <v>0.38843894499999998</v>
      </c>
      <c r="C8" s="14">
        <f t="shared" si="0"/>
        <v>0.90467926999999992</v>
      </c>
      <c r="D8" s="14">
        <f t="shared" si="1"/>
        <v>1.4716268707553288</v>
      </c>
      <c r="E8" s="14">
        <f t="shared" si="2"/>
        <v>2.4584350499999998</v>
      </c>
      <c r="F8" s="14">
        <f t="shared" si="3"/>
        <v>2.1977974849999997</v>
      </c>
      <c r="G8" s="14">
        <f t="shared" si="4"/>
        <v>3.2976077207789323</v>
      </c>
      <c r="H8" s="16"/>
      <c r="I8" s="16"/>
      <c r="J8" s="16"/>
      <c r="K8" s="16"/>
      <c r="L8" s="16"/>
      <c r="M8" s="16"/>
      <c r="N8" s="16"/>
      <c r="O8" s="16"/>
    </row>
    <row r="9" spans="1:15" ht="16.2" x14ac:dyDescent="0.3">
      <c r="A9" s="5" t="s">
        <v>6</v>
      </c>
      <c r="B9" s="14">
        <f t="shared" si="0"/>
        <v>0.36385459449999996</v>
      </c>
      <c r="C9" s="14">
        <f t="shared" si="0"/>
        <v>0.88270129514999995</v>
      </c>
      <c r="D9" s="14">
        <f t="shared" si="1"/>
        <v>1.3651168301484342</v>
      </c>
      <c r="E9" s="14">
        <f t="shared" si="2"/>
        <v>2.3381196731499996</v>
      </c>
      <c r="F9" s="14">
        <f t="shared" si="3"/>
        <v>2.1292571847999997</v>
      </c>
      <c r="G9" s="14">
        <f t="shared" si="4"/>
        <v>3.1623630033557943</v>
      </c>
      <c r="H9" s="16"/>
      <c r="I9" s="16"/>
      <c r="J9" s="16"/>
      <c r="K9" s="16"/>
      <c r="L9" s="16"/>
      <c r="M9" s="16"/>
      <c r="N9" s="16"/>
      <c r="O9" s="16"/>
    </row>
    <row r="10" spans="1:15" ht="16.2" x14ac:dyDescent="0.3">
      <c r="A10" s="5" t="s">
        <v>7</v>
      </c>
      <c r="B10" s="14">
        <f t="shared" si="0"/>
        <v>0.34047339776849994</v>
      </c>
      <c r="C10" s="14">
        <f t="shared" si="0"/>
        <v>0.86140872330199991</v>
      </c>
      <c r="D10" s="14">
        <f t="shared" si="1"/>
        <v>1.2671560126468933</v>
      </c>
      <c r="E10" s="14">
        <f t="shared" si="2"/>
        <v>2.2233023143759998</v>
      </c>
      <c r="F10" s="14">
        <f t="shared" si="3"/>
        <v>2.0632908443724998</v>
      </c>
      <c r="G10" s="14">
        <f t="shared" si="4"/>
        <v>3.0331901176123233</v>
      </c>
      <c r="H10" s="16"/>
      <c r="I10" s="16"/>
      <c r="J10" s="16"/>
      <c r="K10" s="16"/>
      <c r="L10" s="16"/>
      <c r="M10" s="16"/>
      <c r="N10" s="16"/>
      <c r="O10" s="16"/>
    </row>
    <row r="11" spans="1:15" ht="16.2" x14ac:dyDescent="0.3">
      <c r="A11" s="5" t="s">
        <v>8</v>
      </c>
      <c r="B11" s="14">
        <f t="shared" si="0"/>
        <v>0.31824037462473992</v>
      </c>
      <c r="C11" s="14">
        <f t="shared" si="0"/>
        <v>0.84077581485827491</v>
      </c>
      <c r="D11" s="14">
        <f t="shared" si="1"/>
        <v>1.1770266532291043</v>
      </c>
      <c r="E11" s="14">
        <f t="shared" si="2"/>
        <v>2.1137373133572348</v>
      </c>
      <c r="F11" s="14">
        <f t="shared" si="3"/>
        <v>1.9997920043412898</v>
      </c>
      <c r="G11" s="14">
        <f t="shared" si="4"/>
        <v>2.9098201818163978</v>
      </c>
      <c r="H11" s="16"/>
      <c r="I11" s="16"/>
      <c r="J11" s="16"/>
      <c r="K11" s="16"/>
      <c r="L11" s="16"/>
      <c r="M11" s="16"/>
      <c r="N11" s="16"/>
      <c r="O11" s="16"/>
    </row>
    <row r="12" spans="1:15" ht="16.2" x14ac:dyDescent="0.3">
      <c r="A12" s="5" t="s">
        <v>9</v>
      </c>
      <c r="B12" s="14">
        <f t="shared" si="0"/>
        <v>0.29710300149116758</v>
      </c>
      <c r="C12" s="14">
        <f t="shared" si="0"/>
        <v>0.82077789481486196</v>
      </c>
      <c r="D12" s="14">
        <f t="shared" si="1"/>
        <v>1.0940723157139354</v>
      </c>
      <c r="E12" s="14">
        <f t="shared" si="2"/>
        <v>2.0091899007795324</v>
      </c>
      <c r="F12" s="14">
        <f t="shared" si="3"/>
        <v>1.9386587911208915</v>
      </c>
      <c r="G12" s="14">
        <f t="shared" si="4"/>
        <v>2.7919960540417645</v>
      </c>
      <c r="H12" s="16"/>
      <c r="I12" s="16"/>
      <c r="J12" s="16"/>
      <c r="K12" s="16"/>
      <c r="L12" s="16"/>
      <c r="M12" s="16"/>
      <c r="N12" s="16"/>
      <c r="O12" s="16"/>
    </row>
    <row r="13" spans="1:15" ht="16.2" x14ac:dyDescent="0.3">
      <c r="A13" s="5" t="s">
        <v>16</v>
      </c>
      <c r="B13" s="14">
        <f t="shared" si="0"/>
        <v>0.27701110248337224</v>
      </c>
      <c r="C13" s="14">
        <f t="shared" si="0"/>
        <v>0.80139130690365301</v>
      </c>
      <c r="D13" s="14">
        <f t="shared" si="1"/>
        <v>1.0176926180248231</v>
      </c>
      <c r="E13" s="14">
        <f t="shared" si="2"/>
        <v>1.9094357168371419</v>
      </c>
      <c r="F13" s="14">
        <f t="shared" si="3"/>
        <v>1.8797937162906782</v>
      </c>
      <c r="G13" s="14">
        <f t="shared" si="4"/>
        <v>2.679471808498699</v>
      </c>
      <c r="H13" s="16"/>
      <c r="I13" s="16"/>
      <c r="J13" s="16"/>
      <c r="K13" s="16"/>
      <c r="L13" s="16"/>
      <c r="M13" s="16"/>
      <c r="N13" s="16"/>
      <c r="O13" s="16"/>
    </row>
    <row r="14" spans="1:15" ht="16.2" x14ac:dyDescent="0.3">
      <c r="A14" s="5" t="s">
        <v>17</v>
      </c>
      <c r="B14" s="14">
        <f t="shared" si="0"/>
        <v>0.25791674531500081</v>
      </c>
      <c r="C14" s="14">
        <f t="shared" si="0"/>
        <v>0.78259336974074623</v>
      </c>
      <c r="D14" s="14">
        <f t="shared" si="1"/>
        <v>0.94733841221857462</v>
      </c>
      <c r="E14" s="14">
        <f t="shared" si="2"/>
        <v>1.8142603510007493</v>
      </c>
      <c r="F14" s="14">
        <f t="shared" si="3"/>
        <v>1.8231034847964933</v>
      </c>
      <c r="G14" s="14">
        <f t="shared" si="4"/>
        <v>2.5720122350973527</v>
      </c>
      <c r="H14" s="16"/>
      <c r="I14" s="16"/>
      <c r="J14" s="16"/>
      <c r="K14" s="16"/>
      <c r="L14" s="16"/>
      <c r="M14" s="16"/>
      <c r="N14" s="16"/>
      <c r="O14" s="16"/>
    </row>
    <row r="15" spans="1:15" ht="16.2" x14ac:dyDescent="0.3">
      <c r="A15" s="5" t="s">
        <v>18</v>
      </c>
      <c r="B15" s="14">
        <f t="shared" si="0"/>
        <v>0.23977414180499332</v>
      </c>
      <c r="C15" s="14">
        <f t="shared" si="0"/>
        <v>0.76436233489278127</v>
      </c>
      <c r="D15" s="14">
        <f t="shared" si="1"/>
        <v>0.88250738003636398</v>
      </c>
      <c r="E15" s="14">
        <f t="shared" si="2"/>
        <v>1.7234589021127547</v>
      </c>
      <c r="F15" s="14">
        <f t="shared" si="3"/>
        <v>1.7684988115905558</v>
      </c>
      <c r="G15" s="14">
        <f t="shared" si="4"/>
        <v>2.4693923612639832</v>
      </c>
      <c r="H15" s="16"/>
      <c r="I15" s="16"/>
      <c r="J15" s="16"/>
      <c r="K15" s="16"/>
      <c r="L15" s="16"/>
      <c r="M15" s="16"/>
      <c r="N15" s="16"/>
      <c r="O15" s="16"/>
    </row>
    <row r="16" spans="1:15" ht="16.2" x14ac:dyDescent="0.3">
      <c r="A16" s="5" t="s">
        <v>19</v>
      </c>
      <c r="B16" s="14">
        <f t="shared" si="0"/>
        <v>0.22253955278386578</v>
      </c>
      <c r="C16" s="14">
        <f t="shared" si="0"/>
        <v>0.74667734677687569</v>
      </c>
      <c r="D16" s="14">
        <f t="shared" si="1"/>
        <v>0.82274000812181014</v>
      </c>
      <c r="E16" s="14">
        <f t="shared" si="2"/>
        <v>1.6368355579123388</v>
      </c>
      <c r="F16" s="14">
        <f t="shared" si="3"/>
        <v>1.7158942463376172</v>
      </c>
      <c r="G16" s="14">
        <f t="shared" si="4"/>
        <v>2.3713969950771081</v>
      </c>
      <c r="H16" s="16"/>
      <c r="I16" s="16"/>
      <c r="J16" s="16"/>
      <c r="K16" s="16"/>
      <c r="L16" s="16"/>
      <c r="M16" s="16"/>
      <c r="N16" s="16"/>
      <c r="O16" s="16"/>
    </row>
    <row r="17" spans="1:15" ht="16.2" x14ac:dyDescent="0.3">
      <c r="A17" s="5" t="s">
        <v>20</v>
      </c>
      <c r="B17" s="14">
        <f t="shared" si="0"/>
        <v>0.20617119720474239</v>
      </c>
      <c r="C17" s="14">
        <f t="shared" si="0"/>
        <v>0.72951840431349957</v>
      </c>
      <c r="D17" s="14">
        <f t="shared" si="1"/>
        <v>0.76761591014599562</v>
      </c>
      <c r="E17" s="14">
        <f t="shared" si="2"/>
        <v>1.5542031931324691</v>
      </c>
      <c r="F17" s="14">
        <f t="shared" si="3"/>
        <v>1.6652080058317416</v>
      </c>
      <c r="G17" s="14">
        <f t="shared" si="4"/>
        <v>2.277820288835203</v>
      </c>
      <c r="H17" s="16"/>
      <c r="I17" s="16"/>
      <c r="J17" s="16"/>
      <c r="K17" s="16"/>
      <c r="L17" s="16"/>
      <c r="M17" s="16"/>
      <c r="N17" s="16"/>
      <c r="O17" s="16"/>
    </row>
    <row r="18" spans="1:15" ht="16.2" x14ac:dyDescent="0.3">
      <c r="A18" s="5" t="s">
        <v>21</v>
      </c>
      <c r="B18" s="14">
        <f t="shared" si="0"/>
        <v>0.19062916527341769</v>
      </c>
      <c r="C18" s="14">
        <f t="shared" si="0"/>
        <v>0.71286632425518215</v>
      </c>
      <c r="D18" s="14">
        <f t="shared" si="1"/>
        <v>0.71675046590706937</v>
      </c>
      <c r="E18" s="14">
        <f t="shared" si="2"/>
        <v>1.4753829853488529</v>
      </c>
      <c r="F18" s="14">
        <f t="shared" si="3"/>
        <v>1.6163618137837821</v>
      </c>
      <c r="G18" s="14">
        <f t="shared" si="4"/>
        <v>2.1884653222099022</v>
      </c>
      <c r="H18" s="16"/>
      <c r="I18" s="16"/>
      <c r="J18" s="16"/>
      <c r="K18" s="16"/>
      <c r="L18" s="16"/>
      <c r="M18" s="16"/>
      <c r="N18" s="16"/>
      <c r="O18" s="16"/>
    </row>
    <row r="19" spans="1:15" ht="16.2" x14ac:dyDescent="0.3">
      <c r="A19" s="5" t="s">
        <v>22</v>
      </c>
      <c r="B19" s="14">
        <f t="shared" si="0"/>
        <v>0.17587533541992917</v>
      </c>
      <c r="C19" s="14">
        <f t="shared" si="0"/>
        <v>0.69670270611734431</v>
      </c>
      <c r="D19" s="14">
        <f t="shared" si="1"/>
        <v>0.66979175005573599</v>
      </c>
      <c r="E19" s="14">
        <f t="shared" si="2"/>
        <v>1.400204047797061</v>
      </c>
      <c r="F19" s="14">
        <f t="shared" si="3"/>
        <v>1.5692807476546178</v>
      </c>
      <c r="G19" s="14">
        <f t="shared" si="4"/>
        <v>2.1031437041787493</v>
      </c>
      <c r="H19" s="16"/>
      <c r="I19" s="16"/>
      <c r="J19" s="16"/>
      <c r="K19" s="16"/>
      <c r="L19" s="16"/>
      <c r="M19" s="16"/>
      <c r="N19" s="16"/>
      <c r="O19" s="16"/>
    </row>
    <row r="20" spans="1:15" ht="16.2" x14ac:dyDescent="0.3">
      <c r="A20" s="5" t="s">
        <v>23</v>
      </c>
      <c r="B20" s="14">
        <f t="shared" si="0"/>
        <v>0.16187329494195857</v>
      </c>
      <c r="C20" s="14">
        <f t="shared" si="0"/>
        <v>0.68100989864079808</v>
      </c>
      <c r="D20" s="14">
        <f t="shared" si="1"/>
        <v>0.62641772545855789</v>
      </c>
      <c r="E20" s="14">
        <f t="shared" si="2"/>
        <v>1.3285030784086325</v>
      </c>
      <c r="F20" s="14">
        <f t="shared" si="3"/>
        <v>1.5238930922235547</v>
      </c>
      <c r="G20" s="14">
        <f t="shared" si="4"/>
        <v>2.021675192969405</v>
      </c>
      <c r="H20" s="16"/>
      <c r="I20" s="16"/>
      <c r="J20" s="16"/>
      <c r="K20" s="16"/>
      <c r="L20" s="16"/>
      <c r="M20" s="16"/>
      <c r="N20" s="16"/>
      <c r="O20" s="16"/>
    </row>
    <row r="21" spans="1:15" ht="16.2" x14ac:dyDescent="0.3">
      <c r="A21" s="5" t="s">
        <v>24</v>
      </c>
      <c r="B21" s="14">
        <f t="shared" si="0"/>
        <v>0.14858826415787224</v>
      </c>
      <c r="C21" s="14">
        <f t="shared" si="0"/>
        <v>0.66577096771856259</v>
      </c>
      <c r="D21" s="14">
        <f t="shared" si="1"/>
        <v>0.58633367836781858</v>
      </c>
      <c r="E21" s="14">
        <f t="shared" si="2"/>
        <v>1.2601240243500516</v>
      </c>
      <c r="F21" s="14">
        <f t="shared" si="3"/>
        <v>1.4801301995949974</v>
      </c>
      <c r="G21" s="14">
        <f t="shared" si="4"/>
        <v>1.9438873332827951</v>
      </c>
      <c r="H21" s="16"/>
      <c r="I21" s="16"/>
      <c r="J21" s="16"/>
      <c r="K21" s="16"/>
      <c r="L21" s="16"/>
      <c r="M21" s="16"/>
      <c r="N21" s="16"/>
      <c r="O21" s="16"/>
    </row>
    <row r="22" spans="1:15" ht="16.2" x14ac:dyDescent="0.3">
      <c r="A22" s="5" t="s">
        <v>25</v>
      </c>
      <c r="B22" s="14">
        <f t="shared" ref="B22:C37" si="5">B21-$F$1*E21</f>
        <v>0.13598702391437173</v>
      </c>
      <c r="C22" s="14">
        <f t="shared" si="5"/>
        <v>0.65096966572261261</v>
      </c>
      <c r="D22" s="14">
        <f t="shared" si="1"/>
        <v>0.54926987453733733</v>
      </c>
      <c r="E22" s="14">
        <f t="shared" si="2"/>
        <v>1.1949177613800996</v>
      </c>
      <c r="F22" s="14">
        <f t="shared" si="3"/>
        <v>1.4379263553595969</v>
      </c>
      <c r="G22" s="14">
        <f t="shared" si="4"/>
        <v>1.8696151100960225</v>
      </c>
      <c r="H22" s="16"/>
      <c r="I22" s="16"/>
      <c r="J22" s="16"/>
      <c r="K22" s="16"/>
      <c r="L22" s="16"/>
      <c r="M22" s="16"/>
      <c r="N22" s="16"/>
      <c r="O22" s="16"/>
    </row>
    <row r="23" spans="1:15" ht="16.2" x14ac:dyDescent="0.3">
      <c r="A23" s="5" t="s">
        <v>26</v>
      </c>
      <c r="B23" s="14">
        <f t="shared" si="5"/>
        <v>0.12403784630057073</v>
      </c>
      <c r="C23" s="14">
        <f t="shared" si="5"/>
        <v>0.63659040216901663</v>
      </c>
      <c r="D23" s="14">
        <f t="shared" si="1"/>
        <v>0.51497941722413731</v>
      </c>
      <c r="E23" s="14">
        <f t="shared" si="2"/>
        <v>1.1327417873712995</v>
      </c>
      <c r="F23" s="14">
        <f t="shared" si="3"/>
        <v>1.397218650638604</v>
      </c>
      <c r="G23" s="14">
        <f t="shared" si="4"/>
        <v>1.7987006183769125</v>
      </c>
      <c r="H23" s="16"/>
      <c r="I23" s="16"/>
      <c r="J23" s="16"/>
      <c r="K23" s="16"/>
      <c r="L23" s="16"/>
      <c r="M23" s="16"/>
      <c r="N23" s="16"/>
      <c r="O23" s="16"/>
    </row>
    <row r="24" spans="1:15" ht="16.2" x14ac:dyDescent="0.3">
      <c r="A24" s="5" t="s">
        <v>27</v>
      </c>
      <c r="B24" s="14">
        <f t="shared" si="5"/>
        <v>0.11271042842685773</v>
      </c>
      <c r="C24" s="14">
        <f t="shared" si="5"/>
        <v>0.62261821566263065</v>
      </c>
      <c r="D24" s="14">
        <f t="shared" si="1"/>
        <v>0.4832362896609505</v>
      </c>
      <c r="E24" s="14">
        <f t="shared" si="2"/>
        <v>1.0734599293700615</v>
      </c>
      <c r="F24" s="14">
        <f t="shared" si="3"/>
        <v>1.3579468597521189</v>
      </c>
      <c r="G24" s="14">
        <f t="shared" si="4"/>
        <v>1.7309927480708343</v>
      </c>
      <c r="H24" s="16"/>
      <c r="I24" s="16"/>
      <c r="J24" s="16"/>
      <c r="K24" s="16"/>
      <c r="L24" s="16"/>
      <c r="M24" s="16"/>
      <c r="N24" s="16"/>
      <c r="O24" s="16"/>
    </row>
    <row r="25" spans="1:15" ht="16.2" x14ac:dyDescent="0.3">
      <c r="A25" s="5" t="s">
        <v>28</v>
      </c>
      <c r="B25" s="14">
        <f t="shared" si="5"/>
        <v>0.10197582913315711</v>
      </c>
      <c r="C25" s="14">
        <f t="shared" si="5"/>
        <v>0.60903874706510941</v>
      </c>
      <c r="D25" s="14">
        <f t="shared" si="1"/>
        <v>0.45383356608761172</v>
      </c>
      <c r="E25" s="14">
        <f t="shared" si="2"/>
        <v>1.016942063597738</v>
      </c>
      <c r="F25" s="14">
        <f t="shared" si="3"/>
        <v>1.320053323263376</v>
      </c>
      <c r="G25" s="14">
        <f t="shared" si="4"/>
        <v>1.6663468837469311</v>
      </c>
      <c r="H25" s="16"/>
      <c r="I25" s="16"/>
      <c r="J25" s="16"/>
      <c r="K25" s="16"/>
      <c r="L25" s="16"/>
      <c r="M25" s="16"/>
      <c r="N25" s="16"/>
      <c r="O25" s="16"/>
    </row>
    <row r="26" spans="1:15" ht="16.2" x14ac:dyDescent="0.3">
      <c r="A26" s="5" t="s">
        <v>29</v>
      </c>
      <c r="B26" s="14">
        <f t="shared" si="5"/>
        <v>9.1806408497179734E-2</v>
      </c>
      <c r="C26" s="14">
        <f t="shared" si="5"/>
        <v>0.59583821383247559</v>
      </c>
      <c r="D26" s="14">
        <f t="shared" si="1"/>
        <v>0.42658177680271114</v>
      </c>
      <c r="E26" s="14">
        <f t="shared" si="2"/>
        <v>0.96306384782119459</v>
      </c>
      <c r="F26" s="14">
        <f t="shared" si="3"/>
        <v>1.2834828361621309</v>
      </c>
      <c r="G26" s="14">
        <f t="shared" si="4"/>
        <v>1.6046246183151223</v>
      </c>
      <c r="H26" s="16"/>
      <c r="I26" s="16"/>
      <c r="J26" s="16"/>
      <c r="K26" s="16"/>
      <c r="L26" s="16"/>
      <c r="M26" s="16"/>
      <c r="N26" s="16"/>
      <c r="O26" s="16"/>
    </row>
    <row r="27" spans="1:15" ht="16.2" x14ac:dyDescent="0.3">
      <c r="A27" s="5" t="s">
        <v>30</v>
      </c>
      <c r="B27" s="14">
        <f t="shared" si="5"/>
        <v>8.2175770018967781E-2</v>
      </c>
      <c r="C27" s="14">
        <f t="shared" si="5"/>
        <v>0.58300338547085429</v>
      </c>
      <c r="D27" s="14">
        <f t="shared" si="1"/>
        <v>0.40130741395163061</v>
      </c>
      <c r="E27" s="14">
        <f t="shared" si="2"/>
        <v>0.91170646554672541</v>
      </c>
      <c r="F27" s="14">
        <f t="shared" si="3"/>
        <v>1.2481825409606764</v>
      </c>
      <c r="G27" s="14">
        <f t="shared" si="4"/>
        <v>1.5456934802472166</v>
      </c>
      <c r="H27" s="16"/>
      <c r="I27" s="16"/>
      <c r="J27" s="16"/>
      <c r="K27" s="16"/>
      <c r="L27" s="16"/>
      <c r="M27" s="16"/>
      <c r="N27" s="16"/>
      <c r="O27" s="16"/>
    </row>
    <row r="28" spans="1:15" ht="16.2" x14ac:dyDescent="0.3">
      <c r="A28" s="5" t="s">
        <v>31</v>
      </c>
      <c r="B28" s="14">
        <f t="shared" si="5"/>
        <v>7.3058705363500523E-2</v>
      </c>
      <c r="C28" s="14">
        <f t="shared" si="5"/>
        <v>0.57052156006124755</v>
      </c>
      <c r="D28" s="14">
        <f t="shared" si="1"/>
        <v>0.37785156591354063</v>
      </c>
      <c r="E28" s="14">
        <f t="shared" si="2"/>
        <v>0.86275638151524969</v>
      </c>
      <c r="F28" s="14">
        <f t="shared" si="3"/>
        <v>1.2141018254859957</v>
      </c>
      <c r="G28" s="14">
        <f t="shared" si="4"/>
        <v>1.4894266737552788</v>
      </c>
      <c r="H28" s="16"/>
      <c r="I28" s="16"/>
      <c r="J28" s="16"/>
      <c r="K28" s="16"/>
      <c r="L28" s="16"/>
      <c r="M28" s="16"/>
      <c r="N28" s="16"/>
      <c r="O28" s="16"/>
    </row>
    <row r="29" spans="1:15" ht="16.2" x14ac:dyDescent="0.3">
      <c r="A29" s="5" t="s">
        <v>32</v>
      </c>
      <c r="B29" s="14">
        <f t="shared" si="5"/>
        <v>6.4431141548348031E-2</v>
      </c>
      <c r="C29" s="14">
        <f t="shared" si="5"/>
        <v>0.55838054180638763</v>
      </c>
      <c r="D29" s="14">
        <f t="shared" si="1"/>
        <v>0.3560686691974122</v>
      </c>
      <c r="E29" s="14">
        <f t="shared" si="2"/>
        <v>0.81610510799977976</v>
      </c>
      <c r="F29" s="14">
        <f t="shared" si="3"/>
        <v>1.1811922251611233</v>
      </c>
      <c r="G29" s="14">
        <f t="shared" si="4"/>
        <v>1.435702831398064</v>
      </c>
      <c r="H29" s="16"/>
      <c r="I29" s="16"/>
      <c r="J29" s="16"/>
      <c r="K29" s="16"/>
      <c r="L29" s="16"/>
      <c r="M29" s="16"/>
      <c r="N29" s="16"/>
      <c r="O29" s="16"/>
    </row>
    <row r="30" spans="1:15" ht="16.2" x14ac:dyDescent="0.3">
      <c r="A30" s="5" t="s">
        <v>33</v>
      </c>
      <c r="B30" s="14">
        <f t="shared" si="5"/>
        <v>5.6270090468350235E-2</v>
      </c>
      <c r="C30" s="14">
        <f t="shared" si="5"/>
        <v>0.54656861955477642</v>
      </c>
      <c r="D30" s="14">
        <f t="shared" si="1"/>
        <v>0.33582536771415517</v>
      </c>
      <c r="E30" s="14">
        <f t="shared" si="2"/>
        <v>0.77164898142817739</v>
      </c>
      <c r="F30" s="14">
        <f t="shared" si="3"/>
        <v>1.149407329577903</v>
      </c>
      <c r="G30" s="14">
        <f t="shared" si="4"/>
        <v>1.3844057786019783</v>
      </c>
      <c r="H30" s="16"/>
      <c r="I30" s="16"/>
      <c r="J30" s="16"/>
      <c r="K30" s="16"/>
      <c r="L30" s="16"/>
      <c r="M30" s="16"/>
      <c r="N30" s="16"/>
      <c r="O30" s="16"/>
    </row>
    <row r="31" spans="1:15" ht="16.2" x14ac:dyDescent="0.3">
      <c r="A31" s="5" t="s">
        <v>34</v>
      </c>
      <c r="B31" s="14">
        <f t="shared" si="5"/>
        <v>4.8553600654068461E-2</v>
      </c>
      <c r="C31" s="14">
        <f t="shared" si="5"/>
        <v>0.53507454625899742</v>
      </c>
      <c r="D31" s="14">
        <f t="shared" si="1"/>
        <v>0.3169994701664377</v>
      </c>
      <c r="E31" s="14">
        <f t="shared" si="2"/>
        <v>0.72928894887527129</v>
      </c>
      <c r="F31" s="14">
        <f t="shared" si="3"/>
        <v>1.1187026931720634</v>
      </c>
      <c r="G31" s="14">
        <f t="shared" si="4"/>
        <v>1.3354243095967759</v>
      </c>
      <c r="H31" s="16"/>
      <c r="I31" s="16"/>
      <c r="J31" s="16"/>
      <c r="K31" s="16"/>
      <c r="L31" s="16"/>
      <c r="M31" s="16"/>
      <c r="N31" s="16"/>
      <c r="O31" s="16"/>
    </row>
    <row r="32" spans="1:15" ht="16.2" x14ac:dyDescent="0.3">
      <c r="A32" s="5" t="s">
        <v>35</v>
      </c>
      <c r="B32" s="14">
        <f t="shared" si="5"/>
        <v>4.1260711165315746E-2</v>
      </c>
      <c r="C32" s="14">
        <f t="shared" si="5"/>
        <v>0.52388751932727673</v>
      </c>
      <c r="D32" s="14">
        <f t="shared" si="1"/>
        <v>0.29947899709669951</v>
      </c>
      <c r="E32" s="14">
        <f t="shared" si="2"/>
        <v>0.68893036398853968</v>
      </c>
      <c r="F32" s="14">
        <f t="shared" si="3"/>
        <v>1.0890357498198693</v>
      </c>
      <c r="G32" s="14">
        <f t="shared" si="4"/>
        <v>1.2886519742782017</v>
      </c>
      <c r="H32" s="16"/>
      <c r="I32" s="16"/>
      <c r="J32" s="16"/>
      <c r="K32" s="16"/>
      <c r="L32" s="16"/>
      <c r="M32" s="16"/>
      <c r="N32" s="16"/>
      <c r="O32" s="16"/>
    </row>
    <row r="33" spans="1:15" ht="16.2" x14ac:dyDescent="0.3">
      <c r="A33" s="5" t="s">
        <v>36</v>
      </c>
      <c r="B33" s="14">
        <f t="shared" si="5"/>
        <v>3.4371407525430352E-2</v>
      </c>
      <c r="C33" s="14">
        <f t="shared" si="5"/>
        <v>0.51299716182907806</v>
      </c>
      <c r="D33" s="14">
        <f t="shared" si="1"/>
        <v>0.28316130986386412</v>
      </c>
      <c r="E33" s="14">
        <f t="shared" si="2"/>
        <v>0.6504827919307995</v>
      </c>
      <c r="F33" s="14">
        <f t="shared" si="3"/>
        <v>1.0603657311835866</v>
      </c>
      <c r="G33" s="14">
        <f t="shared" si="4"/>
        <v>1.2439868755202323</v>
      </c>
      <c r="H33" s="16"/>
      <c r="I33" s="16"/>
      <c r="J33" s="16"/>
      <c r="K33" s="16"/>
      <c r="L33" s="16"/>
      <c r="M33" s="16"/>
      <c r="N33" s="16"/>
      <c r="O33" s="16"/>
    </row>
    <row r="34" spans="1:15" ht="16.2" x14ac:dyDescent="0.3">
      <c r="A34" s="5" t="s">
        <v>37</v>
      </c>
      <c r="B34" s="14">
        <f t="shared" si="5"/>
        <v>2.7866579606122356E-2</v>
      </c>
      <c r="C34" s="14">
        <f t="shared" si="5"/>
        <v>0.50239350451724218</v>
      </c>
      <c r="D34" s="14">
        <f t="shared" si="1"/>
        <v>0.26795231448623347</v>
      </c>
      <c r="E34" s="14">
        <f t="shared" si="2"/>
        <v>0.61385982294173158</v>
      </c>
      <c r="F34" s="14">
        <f t="shared" si="3"/>
        <v>1.0326535886406067</v>
      </c>
      <c r="G34" s="14">
        <f t="shared" si="4"/>
        <v>1.2013314764686629</v>
      </c>
      <c r="H34" s="16"/>
      <c r="I34" s="16"/>
      <c r="J34" s="16"/>
      <c r="K34" s="16"/>
      <c r="L34" s="16"/>
      <c r="M34" s="16"/>
      <c r="N34" s="16"/>
      <c r="O34" s="16"/>
    </row>
    <row r="35" spans="1:15" ht="16.2" x14ac:dyDescent="0.3">
      <c r="A35" s="5" t="s">
        <v>38</v>
      </c>
      <c r="B35" s="14">
        <f t="shared" si="5"/>
        <v>2.1727981376705039E-2</v>
      </c>
      <c r="C35" s="14">
        <f t="shared" si="5"/>
        <v>0.4920669686308361</v>
      </c>
      <c r="D35" s="14">
        <f t="shared" si="1"/>
        <v>0.25376573389745566</v>
      </c>
      <c r="E35" s="14">
        <f t="shared" si="2"/>
        <v>0.57897889413765624</v>
      </c>
      <c r="F35" s="14">
        <f t="shared" si="3"/>
        <v>1.0058619186383773</v>
      </c>
      <c r="G35" s="14">
        <f t="shared" si="4"/>
        <v>1.1605924173557833</v>
      </c>
      <c r="H35" s="16"/>
      <c r="I35" s="16"/>
      <c r="J35" s="16"/>
      <c r="K35" s="16"/>
      <c r="L35" s="16"/>
      <c r="M35" s="16"/>
      <c r="N35" s="16"/>
      <c r="O35" s="16"/>
    </row>
    <row r="36" spans="1:15" ht="16.2" x14ac:dyDescent="0.3">
      <c r="A36" s="5" t="s">
        <v>39</v>
      </c>
      <c r="B36" s="14">
        <f t="shared" si="5"/>
        <v>1.5938192435328478E-2</v>
      </c>
      <c r="C36" s="14">
        <f t="shared" si="5"/>
        <v>0.48200834944445231</v>
      </c>
      <c r="D36" s="14">
        <f t="shared" si="1"/>
        <v>0.24052244271925713</v>
      </c>
      <c r="E36" s="14">
        <f t="shared" si="2"/>
        <v>0.5457611191857662</v>
      </c>
      <c r="F36" s="14">
        <f t="shared" si="3"/>
        <v>0.97995489132423308</v>
      </c>
      <c r="G36" s="14">
        <f t="shared" si="4"/>
        <v>1.1216803413830474</v>
      </c>
      <c r="H36" s="16"/>
      <c r="I36" s="16"/>
      <c r="J36" s="16"/>
      <c r="K36" s="16"/>
      <c r="L36" s="16"/>
      <c r="M36" s="16"/>
      <c r="N36" s="16"/>
      <c r="O36" s="16"/>
    </row>
    <row r="37" spans="1:15" ht="16.2" x14ac:dyDescent="0.3">
      <c r="A37" s="5" t="s">
        <v>40</v>
      </c>
      <c r="B37" s="14">
        <f t="shared" si="5"/>
        <v>1.0480581243470816E-2</v>
      </c>
      <c r="C37" s="14">
        <f t="shared" si="5"/>
        <v>0.47220880053121</v>
      </c>
      <c r="D37" s="14">
        <f t="shared" si="1"/>
        <v>0.22814985916337532</v>
      </c>
      <c r="E37" s="14">
        <f t="shared" si="2"/>
        <v>0.51413112550509332</v>
      </c>
      <c r="F37" s="14">
        <f t="shared" si="3"/>
        <v>0.95489818230589085</v>
      </c>
      <c r="G37" s="14">
        <f t="shared" si="4"/>
        <v>1.0845097292252515</v>
      </c>
      <c r="H37" s="16"/>
      <c r="I37" s="16"/>
      <c r="J37" s="16"/>
      <c r="K37" s="16"/>
      <c r="L37" s="16"/>
      <c r="M37" s="16"/>
      <c r="N37" s="16"/>
      <c r="O37" s="16"/>
    </row>
    <row r="38" spans="1:15" ht="16.2" x14ac:dyDescent="0.3">
      <c r="A38" s="5" t="s">
        <v>41</v>
      </c>
      <c r="B38" s="14">
        <f t="shared" ref="B38:C54" si="6">B37-$F$1*E37</f>
        <v>5.3392699884198822E-3</v>
      </c>
      <c r="C38" s="14">
        <f t="shared" si="6"/>
        <v>0.46265981870815109</v>
      </c>
      <c r="D38" s="14">
        <f t="shared" si="1"/>
        <v>0.21658138913995395</v>
      </c>
      <c r="E38" s="14">
        <f t="shared" si="2"/>
        <v>0.48401689866183062</v>
      </c>
      <c r="F38" s="14">
        <f t="shared" si="3"/>
        <v>0.93065890740472212</v>
      </c>
      <c r="G38" s="14">
        <f t="shared" si="4"/>
        <v>1.0489987417161033</v>
      </c>
      <c r="H38" s="16"/>
      <c r="I38" s="16"/>
      <c r="J38" s="16"/>
      <c r="K38" s="16"/>
      <c r="L38" s="16"/>
      <c r="M38" s="16"/>
      <c r="N38" s="16"/>
      <c r="O38" s="16"/>
    </row>
    <row r="39" spans="1:15" ht="16.2" x14ac:dyDescent="0.3">
      <c r="A39" s="5" t="s">
        <v>42</v>
      </c>
      <c r="B39" s="14">
        <f t="shared" si="6"/>
        <v>4.9910100180157631E-4</v>
      </c>
      <c r="C39" s="14">
        <f t="shared" si="6"/>
        <v>0.45335322963410385</v>
      </c>
      <c r="D39" s="14">
        <f t="shared" si="1"/>
        <v>0.20575591807437285</v>
      </c>
      <c r="E39" s="14">
        <f t="shared" si="2"/>
        <v>0.45534963364131015</v>
      </c>
      <c r="F39" s="14">
        <f t="shared" si="3"/>
        <v>0.90720556027000931</v>
      </c>
      <c r="G39" s="14">
        <f t="shared" si="4"/>
        <v>1.0150690702814744</v>
      </c>
      <c r="H39" s="16"/>
      <c r="I39" s="16"/>
      <c r="J39" s="16"/>
      <c r="K39" s="16"/>
      <c r="L39" s="16"/>
      <c r="M39" s="16"/>
      <c r="N39" s="16"/>
      <c r="O39" s="16"/>
    </row>
    <row r="40" spans="1:15" ht="16.2" x14ac:dyDescent="0.3">
      <c r="A40" s="5" t="s">
        <v>43</v>
      </c>
      <c r="B40" s="14">
        <f t="shared" si="6"/>
        <v>-4.0543953346115257E-3</v>
      </c>
      <c r="C40" s="14">
        <f t="shared" si="6"/>
        <v>0.44428117403140377</v>
      </c>
      <c r="D40" s="14">
        <f t="shared" si="1"/>
        <v>0.19561734632253247</v>
      </c>
      <c r="E40" s="14">
        <f t="shared" si="2"/>
        <v>0.42806359269295768</v>
      </c>
      <c r="F40" s="14">
        <f t="shared" si="3"/>
        <v>0.88450795272819605</v>
      </c>
      <c r="G40" s="14">
        <f t="shared" si="4"/>
        <v>0.98264579469340174</v>
      </c>
      <c r="H40" s="16"/>
      <c r="I40" s="16"/>
      <c r="J40" s="16"/>
      <c r="K40" s="16"/>
      <c r="L40" s="16"/>
      <c r="M40" s="16"/>
      <c r="N40" s="16"/>
      <c r="O40" s="16"/>
    </row>
    <row r="41" spans="1:15" ht="16.2" x14ac:dyDescent="0.3">
      <c r="A41" s="5" t="s">
        <v>44</v>
      </c>
      <c r="B41" s="14">
        <f t="shared" si="6"/>
        <v>-8.3350312615411027E-3</v>
      </c>
      <c r="C41" s="14">
        <f t="shared" si="6"/>
        <v>0.4354360945041218</v>
      </c>
      <c r="D41" s="14">
        <f t="shared" si="1"/>
        <v>0.18611416442916898</v>
      </c>
      <c r="E41" s="14">
        <f t="shared" si="2"/>
        <v>0.40209596945795739</v>
      </c>
      <c r="F41" s="14">
        <f t="shared" si="3"/>
        <v>0.86253715774670248</v>
      </c>
      <c r="G41" s="14">
        <f t="shared" si="4"/>
        <v>0.9516572477253008</v>
      </c>
      <c r="H41" s="16"/>
      <c r="I41" s="16"/>
      <c r="J41" s="16"/>
      <c r="K41" s="16"/>
      <c r="L41" s="16"/>
      <c r="M41" s="16"/>
      <c r="N41" s="16"/>
      <c r="O41" s="16"/>
    </row>
    <row r="42" spans="1:15" ht="16.2" x14ac:dyDescent="0.3">
      <c r="A42" s="5" t="s">
        <v>45</v>
      </c>
      <c r="B42" s="14">
        <f t="shared" si="6"/>
        <v>-1.2355990956120676E-2</v>
      </c>
      <c r="C42" s="14">
        <f t="shared" si="6"/>
        <v>0.42681072292665478</v>
      </c>
      <c r="D42" s="14">
        <f t="shared" si="1"/>
        <v>0.17719906479773206</v>
      </c>
      <c r="E42" s="14">
        <f t="shared" si="2"/>
        <v>0.37738675910217206</v>
      </c>
      <c r="F42" s="14">
        <f t="shared" si="3"/>
        <v>0.84126545489718885</v>
      </c>
      <c r="G42" s="14">
        <f t="shared" si="4"/>
        <v>0.92203488629715902</v>
      </c>
      <c r="H42" s="16"/>
      <c r="I42" s="16"/>
      <c r="J42" s="16"/>
      <c r="K42" s="16"/>
      <c r="L42" s="16"/>
      <c r="M42" s="16"/>
      <c r="N42" s="16"/>
      <c r="O42" s="16"/>
    </row>
    <row r="43" spans="1:15" ht="16.2" x14ac:dyDescent="0.3">
      <c r="A43" s="5" t="s">
        <v>46</v>
      </c>
      <c r="B43" s="14">
        <f t="shared" si="6"/>
        <v>-1.6129858547142398E-2</v>
      </c>
      <c r="C43" s="14">
        <f t="shared" si="6"/>
        <v>0.4183980683776829</v>
      </c>
      <c r="D43" s="14">
        <f t="shared" si="1"/>
        <v>0.16882858663634823</v>
      </c>
      <c r="E43" s="14">
        <f t="shared" si="2"/>
        <v>0.35387863418911331</v>
      </c>
      <c r="F43" s="14">
        <f t="shared" si="3"/>
        <v>0.82066627820822335</v>
      </c>
      <c r="G43" s="14">
        <f t="shared" si="4"/>
        <v>0.8937131687088925</v>
      </c>
      <c r="H43" s="16"/>
      <c r="I43" s="16"/>
      <c r="J43" s="16"/>
      <c r="K43" s="16"/>
      <c r="L43" s="16"/>
      <c r="M43" s="16"/>
      <c r="N43" s="16"/>
      <c r="O43" s="16"/>
    </row>
    <row r="44" spans="1:15" ht="16.2" x14ac:dyDescent="0.3">
      <c r="A44" s="5" t="s">
        <v>47</v>
      </c>
      <c r="B44" s="14">
        <f t="shared" si="6"/>
        <v>-1.966864488903353E-2</v>
      </c>
      <c r="C44" s="14">
        <f t="shared" si="6"/>
        <v>0.41019140559560069</v>
      </c>
      <c r="D44" s="14">
        <f t="shared" si="1"/>
        <v>0.16096279131484301</v>
      </c>
      <c r="E44" s="14">
        <f t="shared" si="2"/>
        <v>0.33151682603946658</v>
      </c>
      <c r="F44" s="14">
        <f t="shared" si="3"/>
        <v>0.80071416630216785</v>
      </c>
      <c r="G44" s="14">
        <f t="shared" si="4"/>
        <v>0.86662943757078648</v>
      </c>
      <c r="H44" s="16"/>
      <c r="I44" s="16"/>
      <c r="J44" s="16"/>
      <c r="K44" s="16"/>
      <c r="L44" s="16"/>
      <c r="M44" s="16"/>
      <c r="N44" s="16"/>
      <c r="O44" s="16"/>
    </row>
    <row r="45" spans="1:15" ht="16.2" x14ac:dyDescent="0.3">
      <c r="A45" s="5" t="s">
        <v>48</v>
      </c>
      <c r="B45" s="14">
        <f t="shared" si="6"/>
        <v>-2.2983813149428194E-2</v>
      </c>
      <c r="C45" s="14">
        <f t="shared" si="6"/>
        <v>0.402184263932579</v>
      </c>
      <c r="D45" s="14">
        <f t="shared" si="1"/>
        <v>0.15356496551489932</v>
      </c>
      <c r="E45" s="14">
        <f t="shared" si="2"/>
        <v>0.31024901133486621</v>
      </c>
      <c r="F45" s="14">
        <f t="shared" si="3"/>
        <v>0.78138471471572979</v>
      </c>
      <c r="G45" s="14">
        <f t="shared" si="4"/>
        <v>0.84072380805211189</v>
      </c>
      <c r="H45" s="16"/>
      <c r="I45" s="16"/>
      <c r="J45" s="16"/>
      <c r="K45" s="16"/>
      <c r="L45" s="16"/>
      <c r="M45" s="16"/>
      <c r="N45" s="16"/>
      <c r="O45" s="16"/>
    </row>
    <row r="46" spans="1:15" ht="16.2" x14ac:dyDescent="0.3">
      <c r="A46" s="5" t="s">
        <v>49</v>
      </c>
      <c r="B46" s="14">
        <f t="shared" si="6"/>
        <v>-2.6086303262776857E-2</v>
      </c>
      <c r="C46" s="14">
        <f t="shared" si="6"/>
        <v>0.39437041678542173</v>
      </c>
      <c r="D46" s="14">
        <f t="shared" si="1"/>
        <v>0.14660134978121014</v>
      </c>
      <c r="E46" s="14">
        <f t="shared" si="2"/>
        <v>0.29002520373431429</v>
      </c>
      <c r="F46" s="14">
        <f t="shared" si="3"/>
        <v>0.76265453030806662</v>
      </c>
      <c r="G46" s="14">
        <f t="shared" si="4"/>
        <v>0.81593906108271852</v>
      </c>
      <c r="H46" s="16"/>
      <c r="I46" s="16"/>
      <c r="J46" s="16"/>
      <c r="K46" s="16"/>
      <c r="L46" s="16"/>
      <c r="M46" s="16"/>
      <c r="N46" s="16"/>
      <c r="O46" s="16"/>
    </row>
    <row r="47" spans="1:15" ht="16.2" x14ac:dyDescent="0.3">
      <c r="A47" s="5" t="s">
        <v>50</v>
      </c>
      <c r="B47" s="14">
        <f t="shared" si="6"/>
        <v>-2.8986555300119999E-2</v>
      </c>
      <c r="C47" s="14">
        <f t="shared" si="6"/>
        <v>0.38674387148234107</v>
      </c>
      <c r="D47" s="14">
        <f t="shared" si="1"/>
        <v>0.140040890287778</v>
      </c>
      <c r="E47" s="14">
        <f t="shared" si="2"/>
        <v>0.27079765028186109</v>
      </c>
      <c r="F47" s="14">
        <f t="shared" si="3"/>
        <v>0.74450118766456219</v>
      </c>
      <c r="G47" s="14">
        <f t="shared" si="4"/>
        <v>0.79222054115765062</v>
      </c>
      <c r="H47" s="16"/>
      <c r="I47" s="16"/>
      <c r="J47" s="16"/>
      <c r="K47" s="16"/>
      <c r="L47" s="16"/>
      <c r="M47" s="16"/>
      <c r="N47" s="16"/>
      <c r="O47" s="16"/>
    </row>
    <row r="48" spans="1:15" ht="16.2" x14ac:dyDescent="0.3">
      <c r="A48" s="5" t="s">
        <v>51</v>
      </c>
      <c r="B48" s="14">
        <f t="shared" si="6"/>
        <v>-3.1694531802938609E-2</v>
      </c>
      <c r="C48" s="14">
        <f t="shared" si="6"/>
        <v>0.37929885960569543</v>
      </c>
      <c r="D48" s="14">
        <f t="shared" si="1"/>
        <v>0.13385501182200496</v>
      </c>
      <c r="E48" s="14">
        <f t="shared" si="2"/>
        <v>0.25252073239394102</v>
      </c>
      <c r="F48" s="14">
        <f t="shared" si="3"/>
        <v>0.72690318740845228</v>
      </c>
      <c r="G48" s="14">
        <f t="shared" si="4"/>
        <v>0.76951605841160975</v>
      </c>
      <c r="H48" s="16"/>
      <c r="I48" s="16"/>
      <c r="J48" s="16"/>
      <c r="K48" s="16"/>
      <c r="L48" s="16"/>
      <c r="M48" s="16"/>
      <c r="N48" s="16"/>
      <c r="O48" s="16"/>
    </row>
    <row r="49" spans="1:15" ht="16.2" x14ac:dyDescent="0.3">
      <c r="A49" s="5" t="s">
        <v>52</v>
      </c>
      <c r="B49" s="14">
        <f t="shared" si="6"/>
        <v>-3.4219739126878021E-2</v>
      </c>
      <c r="C49" s="14">
        <f t="shared" si="6"/>
        <v>0.37202982773161092</v>
      </c>
      <c r="D49" s="14">
        <f t="shared" si="1"/>
        <v>0.12801741016144219</v>
      </c>
      <c r="E49" s="14">
        <f t="shared" si="2"/>
        <v>0.23515087122409883</v>
      </c>
      <c r="F49" s="14">
        <f t="shared" si="3"/>
        <v>0.7098399163363438</v>
      </c>
      <c r="G49" s="14">
        <f t="shared" si="4"/>
        <v>0.74777579464826238</v>
      </c>
      <c r="H49" s="16"/>
      <c r="I49" s="16"/>
      <c r="J49" s="16"/>
      <c r="K49" s="16"/>
      <c r="L49" s="16"/>
      <c r="M49" s="16"/>
      <c r="N49" s="16"/>
      <c r="O49" s="16"/>
    </row>
    <row r="50" spans="1:15" ht="16.2" x14ac:dyDescent="0.3">
      <c r="A50" s="5" t="s">
        <v>53</v>
      </c>
      <c r="B50" s="14">
        <f t="shared" si="6"/>
        <v>-3.6571247839119012E-2</v>
      </c>
      <c r="C50" s="14">
        <f t="shared" si="6"/>
        <v>0.36493142856824751</v>
      </c>
      <c r="D50" s="14">
        <f t="shared" si="1"/>
        <v>0.12250386217542933</v>
      </c>
      <c r="E50" s="14">
        <f t="shared" si="2"/>
        <v>0.21864643721177146</v>
      </c>
      <c r="F50" s="14">
        <f t="shared" si="3"/>
        <v>0.69329160929737599</v>
      </c>
      <c r="G50" s="14">
        <f t="shared" si="4"/>
        <v>0.72695221302885282</v>
      </c>
      <c r="H50" s="16"/>
      <c r="I50" s="16"/>
      <c r="J50" s="16"/>
      <c r="K50" s="16"/>
      <c r="L50" s="16"/>
      <c r="M50" s="16"/>
      <c r="N50" s="16"/>
      <c r="O50" s="16"/>
    </row>
    <row r="51" spans="1:15" ht="16.2" x14ac:dyDescent="0.3">
      <c r="A51" s="5" t="s">
        <v>54</v>
      </c>
      <c r="B51" s="14">
        <f t="shared" si="6"/>
        <v>-3.8757712211236729E-2</v>
      </c>
      <c r="C51" s="14">
        <f t="shared" si="6"/>
        <v>0.35799851247527376</v>
      </c>
      <c r="D51" s="14">
        <f t="shared" si="1"/>
        <v>0.11729205212763932</v>
      </c>
      <c r="E51" s="14">
        <f t="shared" si="2"/>
        <v>0.20296766363032684</v>
      </c>
      <c r="F51" s="14">
        <f t="shared" si="3"/>
        <v>0.67723931273931082</v>
      </c>
      <c r="G51" s="14">
        <f t="shared" si="4"/>
        <v>0.70699997114509661</v>
      </c>
      <c r="H51" s="16"/>
      <c r="I51" s="16"/>
      <c r="J51" s="16"/>
      <c r="K51" s="16"/>
      <c r="L51" s="16"/>
      <c r="M51" s="16"/>
      <c r="N51" s="16"/>
      <c r="O51" s="16"/>
    </row>
    <row r="52" spans="1:15" ht="16.2" x14ac:dyDescent="0.3">
      <c r="A52" s="5" t="s">
        <v>55</v>
      </c>
      <c r="B52" s="14">
        <f t="shared" si="6"/>
        <v>-4.0787388847539997E-2</v>
      </c>
      <c r="C52" s="14">
        <f t="shared" si="6"/>
        <v>0.35122611934788067</v>
      </c>
      <c r="D52" s="14">
        <f t="shared" si="1"/>
        <v>0.11236141278691807</v>
      </c>
      <c r="E52" s="14">
        <f t="shared" si="2"/>
        <v>0.18807656395772068</v>
      </c>
      <c r="F52" s="14">
        <f t="shared" si="3"/>
        <v>0.66166484984822138</v>
      </c>
      <c r="G52" s="14">
        <f t="shared" si="4"/>
        <v>0.68787583722268653</v>
      </c>
      <c r="H52" s="16"/>
      <c r="I52" s="16"/>
      <c r="J52" s="16"/>
      <c r="K52" s="16"/>
      <c r="L52" s="16"/>
      <c r="M52" s="16"/>
      <c r="N52" s="16"/>
      <c r="O52" s="16"/>
    </row>
    <row r="53" spans="1:15" ht="16.2" x14ac:dyDescent="0.3">
      <c r="A53" s="5" t="s">
        <v>56</v>
      </c>
      <c r="B53" s="14">
        <f t="shared" si="6"/>
        <v>-4.2668154487117207E-2</v>
      </c>
      <c r="C53" s="14">
        <f t="shared" si="6"/>
        <v>0.34460947084939847</v>
      </c>
      <c r="D53" s="14">
        <f t="shared" si="1"/>
        <v>0.10769298007384957</v>
      </c>
      <c r="E53" s="14">
        <f t="shared" si="2"/>
        <v>0.17393685290092964</v>
      </c>
      <c r="F53" s="14">
        <f t="shared" si="3"/>
        <v>0.64655078721167969</v>
      </c>
      <c r="G53" s="14">
        <f t="shared" si="4"/>
        <v>0.66953860922363717</v>
      </c>
      <c r="H53" s="16"/>
      <c r="I53" s="16"/>
      <c r="J53" s="16"/>
      <c r="K53" s="16"/>
      <c r="L53" s="16"/>
      <c r="M53" s="16"/>
      <c r="N53" s="16"/>
      <c r="O53" s="16"/>
    </row>
    <row r="54" spans="1:15" ht="16.2" x14ac:dyDescent="0.3">
      <c r="A54" s="5" t="s">
        <v>57</v>
      </c>
      <c r="B54" s="14">
        <f t="shared" si="6"/>
        <v>-4.4407523016126507E-2</v>
      </c>
      <c r="C54" s="14">
        <f t="shared" si="6"/>
        <v>0.33814396297728166</v>
      </c>
      <c r="D54" s="14">
        <f t="shared" si="1"/>
        <v>0.10326926008015898</v>
      </c>
      <c r="E54" s="14">
        <f t="shared" si="2"/>
        <v>0.16051387091277564</v>
      </c>
      <c r="F54" s="14">
        <f t="shared" si="3"/>
        <v>0.63188040293843684</v>
      </c>
      <c r="G54" s="14">
        <f t="shared" si="4"/>
        <v>0.6519490366378683</v>
      </c>
      <c r="H54" s="16"/>
      <c r="I54" s="16"/>
      <c r="J54" s="16"/>
      <c r="K54" s="16"/>
      <c r="L54" s="16"/>
      <c r="M54" s="16"/>
      <c r="N54" s="16"/>
      <c r="O54" s="16"/>
    </row>
    <row r="55" spans="1:15" ht="16.2" x14ac:dyDescent="0.3">
      <c r="A55" s="5" t="s">
        <v>58</v>
      </c>
      <c r="B55" s="14">
        <f t="shared" ref="B55:C70" si="7">B54-$F$1*E54</f>
        <v>-4.6012661725254263E-2</v>
      </c>
      <c r="C55" s="14">
        <f t="shared" si="7"/>
        <v>0.33182515894789727</v>
      </c>
      <c r="D55" s="14">
        <f t="shared" si="1"/>
        <v>9.9074107398284317E-2</v>
      </c>
      <c r="E55" s="14">
        <f t="shared" si="2"/>
        <v>0.14777451204688022</v>
      </c>
      <c r="F55" s="14">
        <f t="shared" si="3"/>
        <v>0.61763765617054023</v>
      </c>
      <c r="G55" s="14">
        <f t="shared" si="4"/>
        <v>0.635069744776534</v>
      </c>
      <c r="H55" s="16"/>
      <c r="I55" s="16"/>
      <c r="J55" s="16"/>
      <c r="K55" s="16"/>
      <c r="L55" s="16"/>
      <c r="M55" s="16"/>
      <c r="N55" s="16"/>
      <c r="O55" s="16"/>
    </row>
    <row r="56" spans="1:15" ht="16.2" x14ac:dyDescent="0.3">
      <c r="A56" s="5" t="s">
        <v>59</v>
      </c>
      <c r="B56" s="14">
        <f t="shared" si="7"/>
        <v>-4.7490406845723067E-2</v>
      </c>
      <c r="C56" s="14">
        <f t="shared" si="7"/>
        <v>0.32564878238619188</v>
      </c>
      <c r="D56" s="14">
        <f t="shared" si="1"/>
        <v>9.5092613790019376E-2</v>
      </c>
      <c r="E56" s="14">
        <f t="shared" si="2"/>
        <v>0.13568715500329961</v>
      </c>
      <c r="F56" s="14">
        <f t="shared" si="3"/>
        <v>0.60380715792666073</v>
      </c>
      <c r="G56" s="14">
        <f t="shared" si="4"/>
        <v>0.61886516140138381</v>
      </c>
      <c r="H56" s="16"/>
      <c r="I56" s="16"/>
      <c r="J56" s="16"/>
      <c r="K56" s="16"/>
      <c r="L56" s="16"/>
      <c r="M56" s="16"/>
      <c r="N56" s="16"/>
      <c r="O56" s="16"/>
    </row>
    <row r="57" spans="1:15" ht="16.2" x14ac:dyDescent="0.3">
      <c r="A57" s="5" t="s">
        <v>60</v>
      </c>
      <c r="B57" s="14">
        <f t="shared" si="7"/>
        <v>-4.8847278395756061E-2</v>
      </c>
      <c r="C57" s="14">
        <f t="shared" si="7"/>
        <v>0.31961071080692527</v>
      </c>
      <c r="D57" s="14">
        <f t="shared" si="1"/>
        <v>9.1311006306801654E-2</v>
      </c>
      <c r="E57" s="14">
        <f t="shared" si="2"/>
        <v>0.12422159722390103</v>
      </c>
      <c r="F57" s="14">
        <f t="shared" si="3"/>
        <v>0.59037414321809445</v>
      </c>
      <c r="G57" s="14">
        <f t="shared" si="4"/>
        <v>0.60330144554555498</v>
      </c>
      <c r="H57" s="16"/>
      <c r="I57" s="16"/>
      <c r="J57" s="16"/>
      <c r="K57" s="16"/>
      <c r="L57" s="16"/>
      <c r="M57" s="16"/>
      <c r="N57" s="16"/>
      <c r="O57" s="16"/>
    </row>
    <row r="58" spans="1:15" ht="16.2" x14ac:dyDescent="0.3">
      <c r="A58" s="5" t="s">
        <v>61</v>
      </c>
      <c r="B58" s="14">
        <f t="shared" si="7"/>
        <v>-5.008949436799507E-2</v>
      </c>
      <c r="C58" s="14">
        <f t="shared" si="7"/>
        <v>0.31370696937474435</v>
      </c>
      <c r="D58" s="14">
        <f t="shared" si="1"/>
        <v>8.7716554050672552E-2</v>
      </c>
      <c r="E58" s="14">
        <f t="shared" si="2"/>
        <v>0.11334899190276407</v>
      </c>
      <c r="F58" s="14">
        <f t="shared" si="3"/>
        <v>0.57732444438149366</v>
      </c>
      <c r="G58" s="14">
        <f t="shared" si="4"/>
        <v>0.58834641840141533</v>
      </c>
      <c r="H58" s="16"/>
      <c r="I58" s="16"/>
      <c r="J58" s="16"/>
      <c r="K58" s="16"/>
      <c r="L58" s="16"/>
      <c r="M58" s="16"/>
      <c r="N58" s="16"/>
      <c r="O58" s="16"/>
    </row>
    <row r="59" spans="1:15" ht="16.2" x14ac:dyDescent="0.3">
      <c r="A59" s="5" t="s">
        <v>62</v>
      </c>
      <c r="B59" s="14">
        <f t="shared" si="7"/>
        <v>-5.122298428702271E-2</v>
      </c>
      <c r="C59" s="14">
        <f t="shared" si="7"/>
        <v>0.30793372493092941</v>
      </c>
      <c r="D59" s="14">
        <f t="shared" si="1"/>
        <v>8.4297482834793075E-2</v>
      </c>
      <c r="E59" s="14">
        <f t="shared" si="2"/>
        <v>0.10304178778283857</v>
      </c>
      <c r="F59" s="14">
        <f t="shared" si="3"/>
        <v>0.56464446557483616</v>
      </c>
      <c r="G59" s="14">
        <f t="shared" si="4"/>
        <v>0.57396949617011517</v>
      </c>
      <c r="H59" s="16"/>
      <c r="I59" s="16"/>
      <c r="J59" s="16"/>
      <c r="K59" s="16"/>
      <c r="L59" s="16"/>
      <c r="M59" s="16"/>
      <c r="N59" s="16"/>
      <c r="O59" s="16"/>
    </row>
    <row r="60" spans="1:15" ht="16.2" x14ac:dyDescent="0.3">
      <c r="A60" s="5" t="s">
        <v>63</v>
      </c>
      <c r="B60" s="14">
        <f t="shared" si="7"/>
        <v>-5.2253402164851095E-2</v>
      </c>
      <c r="C60" s="14">
        <f t="shared" si="7"/>
        <v>0.30228728027518104</v>
      </c>
      <c r="D60" s="14">
        <f t="shared" si="1"/>
        <v>8.1042897066231079E-2</v>
      </c>
      <c r="E60" s="14">
        <f t="shared" si="2"/>
        <v>9.3273671615776654E-2</v>
      </c>
      <c r="F60" s="14">
        <f t="shared" si="3"/>
        <v>0.55232115838551099</v>
      </c>
      <c r="G60" s="14">
        <f t="shared" si="4"/>
        <v>0.56014162478519702</v>
      </c>
      <c r="H60" s="16"/>
      <c r="I60" s="16"/>
      <c r="J60" s="16"/>
      <c r="K60" s="16"/>
      <c r="L60" s="16"/>
      <c r="M60" s="16"/>
      <c r="N60" s="16"/>
      <c r="O60" s="16"/>
    </row>
    <row r="61" spans="1:15" ht="16.2" x14ac:dyDescent="0.3">
      <c r="A61" s="5" t="s">
        <v>64</v>
      </c>
      <c r="B61" s="14">
        <f t="shared" si="7"/>
        <v>-5.3186138881008864E-2</v>
      </c>
      <c r="C61" s="14">
        <f t="shared" si="7"/>
        <v>0.29676406869132593</v>
      </c>
      <c r="D61" s="14">
        <f t="shared" si="1"/>
        <v>7.7942708232059815E-2</v>
      </c>
      <c r="E61" s="14">
        <f t="shared" si="2"/>
        <v>8.4019513167290477E-2</v>
      </c>
      <c r="F61" s="14">
        <f t="shared" si="3"/>
        <v>0.54034199850164299</v>
      </c>
      <c r="G61" s="14">
        <f t="shared" si="4"/>
        <v>0.54683521643875321</v>
      </c>
      <c r="H61" s="16"/>
      <c r="I61" s="16"/>
      <c r="J61" s="16"/>
      <c r="K61" s="16"/>
      <c r="L61" s="16"/>
      <c r="M61" s="16"/>
      <c r="N61" s="16"/>
      <c r="O61" s="16"/>
    </row>
    <row r="62" spans="1:15" ht="16.2" x14ac:dyDescent="0.3">
      <c r="A62" s="5" t="s">
        <v>65</v>
      </c>
      <c r="B62" s="14">
        <f t="shared" si="7"/>
        <v>-5.4026334012681768E-2</v>
      </c>
      <c r="C62" s="14">
        <f t="shared" si="7"/>
        <v>0.29136064870630951</v>
      </c>
      <c r="D62" s="14">
        <f t="shared" si="1"/>
        <v>7.4987569423102488E-2</v>
      </c>
      <c r="E62" s="14">
        <f t="shared" si="2"/>
        <v>7.525531265558244E-2</v>
      </c>
      <c r="F62" s="14">
        <f t="shared" si="3"/>
        <v>0.52869496339993727</v>
      </c>
      <c r="G62" s="14">
        <f t="shared" si="4"/>
        <v>0.53402408785311406</v>
      </c>
      <c r="H62" s="16"/>
      <c r="I62" s="16"/>
      <c r="J62" s="16"/>
      <c r="K62" s="16"/>
      <c r="L62" s="16"/>
      <c r="M62" s="16"/>
      <c r="N62" s="16"/>
      <c r="O62" s="16"/>
    </row>
    <row r="63" spans="1:15" ht="16.2" x14ac:dyDescent="0.3">
      <c r="A63" s="5" t="s">
        <v>66</v>
      </c>
      <c r="B63" s="14">
        <f t="shared" si="7"/>
        <v>-5.4778887139237592E-2</v>
      </c>
      <c r="C63" s="14">
        <f t="shared" si="7"/>
        <v>0.28607369907231012</v>
      </c>
      <c r="D63" s="14">
        <f t="shared" si="1"/>
        <v>7.2168815378355011E-2</v>
      </c>
      <c r="E63" s="14">
        <f t="shared" si="2"/>
        <v>6.6958150515359749E-2</v>
      </c>
      <c r="F63" s="14">
        <f t="shared" si="3"/>
        <v>0.51736851100538261</v>
      </c>
      <c r="G63" s="14">
        <f t="shared" si="4"/>
        <v>0.52168340025379789</v>
      </c>
      <c r="H63" s="16"/>
      <c r="I63" s="16"/>
      <c r="J63" s="16"/>
      <c r="K63" s="16"/>
      <c r="L63" s="16"/>
      <c r="M63" s="16"/>
      <c r="N63" s="16"/>
      <c r="O63" s="16"/>
    </row>
    <row r="64" spans="1:15" ht="16.2" x14ac:dyDescent="0.3">
      <c r="A64" s="5" t="s">
        <v>67</v>
      </c>
      <c r="B64" s="14">
        <f t="shared" si="7"/>
        <v>-5.5448468644391187E-2</v>
      </c>
      <c r="C64" s="14">
        <f t="shared" si="7"/>
        <v>0.28090001396225628</v>
      </c>
      <c r="D64" s="14">
        <f t="shared" si="1"/>
        <v>6.9478407577616627E-2</v>
      </c>
      <c r="E64" s="14">
        <f t="shared" si="2"/>
        <v>5.9106139384691531E-2</v>
      </c>
      <c r="F64" s="14">
        <f t="shared" si="3"/>
        <v>0.50635155928012132</v>
      </c>
      <c r="G64" s="14">
        <f t="shared" si="4"/>
        <v>0.50978960101042936</v>
      </c>
      <c r="H64" s="16"/>
      <c r="I64" s="16"/>
      <c r="J64" s="16"/>
      <c r="K64" s="16"/>
      <c r="L64" s="16"/>
      <c r="M64" s="16"/>
      <c r="N64" s="16"/>
      <c r="O64" s="16"/>
    </row>
    <row r="65" spans="1:15" ht="16.2" x14ac:dyDescent="0.3">
      <c r="A65" s="5" t="s">
        <v>68</v>
      </c>
      <c r="B65" s="14">
        <f t="shared" si="7"/>
        <v>-5.6039530038238104E-2</v>
      </c>
      <c r="C65" s="14">
        <f t="shared" si="7"/>
        <v>0.27583649836945506</v>
      </c>
      <c r="D65" s="14">
        <f t="shared" si="1"/>
        <v>6.6908883950518083E-2</v>
      </c>
      <c r="E65" s="14">
        <f t="shared" si="2"/>
        <v>5.1678378216502646E-2</v>
      </c>
      <c r="F65" s="14">
        <f t="shared" si="3"/>
        <v>0.49563346670067204</v>
      </c>
      <c r="G65" s="14">
        <f t="shared" si="4"/>
        <v>0.49832036692153581</v>
      </c>
      <c r="H65" s="16"/>
      <c r="I65" s="16"/>
      <c r="J65" s="16"/>
      <c r="K65" s="16"/>
      <c r="L65" s="16"/>
      <c r="M65" s="16"/>
      <c r="N65" s="16"/>
      <c r="O65" s="16"/>
    </row>
    <row r="66" spans="1:15" ht="16.2" x14ac:dyDescent="0.3">
      <c r="A66" s="5" t="s">
        <v>69</v>
      </c>
      <c r="B66" s="14">
        <f t="shared" si="7"/>
        <v>-5.6556313820403131E-2</v>
      </c>
      <c r="C66" s="14">
        <f t="shared" si="7"/>
        <v>0.27088016370244833</v>
      </c>
      <c r="D66" s="14">
        <f t="shared" si="1"/>
        <v>6.4453312807291205E-2</v>
      </c>
      <c r="E66" s="14">
        <f t="shared" si="2"/>
        <v>4.4654908420835804E-2</v>
      </c>
      <c r="F66" s="14">
        <f t="shared" si="3"/>
        <v>0.4852040135844935</v>
      </c>
      <c r="G66" s="14">
        <f t="shared" si="4"/>
        <v>0.48725454912660854</v>
      </c>
      <c r="H66" s="16"/>
      <c r="I66" s="16"/>
      <c r="J66" s="16"/>
      <c r="K66" s="16"/>
      <c r="L66" s="16"/>
      <c r="M66" s="16"/>
      <c r="N66" s="16"/>
      <c r="O66" s="16"/>
    </row>
    <row r="67" spans="1:15" ht="16.2" x14ac:dyDescent="0.3">
      <c r="A67" s="5" t="s">
        <v>70</v>
      </c>
      <c r="B67" s="14">
        <f t="shared" si="7"/>
        <v>-5.7002862904611491E-2</v>
      </c>
      <c r="C67" s="14">
        <f t="shared" si="7"/>
        <v>0.26602812356660338</v>
      </c>
      <c r="D67" s="14">
        <f t="shared" si="1"/>
        <v>6.2105250630573719E-2</v>
      </c>
      <c r="E67" s="14">
        <f t="shared" si="2"/>
        <v>3.8016671948157416E-2</v>
      </c>
      <c r="F67" s="14">
        <f t="shared" si="3"/>
        <v>0.47505338422859528</v>
      </c>
      <c r="G67" s="14">
        <f t="shared" si="4"/>
        <v>0.47657211963464169</v>
      </c>
      <c r="H67" s="16"/>
      <c r="I67" s="16"/>
      <c r="J67" s="16"/>
      <c r="K67" s="16"/>
      <c r="L67" s="16"/>
      <c r="M67" s="16"/>
      <c r="N67" s="16"/>
      <c r="O67" s="16"/>
    </row>
    <row r="68" spans="1:15" ht="16.2" x14ac:dyDescent="0.3">
      <c r="A68" s="5" t="s">
        <v>71</v>
      </c>
      <c r="B68" s="14">
        <f t="shared" si="7"/>
        <v>-5.7383029624093064E-2</v>
      </c>
      <c r="C68" s="14">
        <f t="shared" si="7"/>
        <v>0.26127758972431742</v>
      </c>
      <c r="D68" s="14">
        <f t="shared" si="1"/>
        <v>5.985870339856568E-2</v>
      </c>
      <c r="E68" s="14">
        <f t="shared" si="2"/>
        <v>3.174547122794516E-2</v>
      </c>
      <c r="F68" s="14">
        <f t="shared" si="3"/>
        <v>0.46517214982454175</v>
      </c>
      <c r="G68" s="14">
        <f t="shared" si="4"/>
        <v>0.46625411946262763</v>
      </c>
      <c r="H68" s="16"/>
      <c r="I68" s="16"/>
      <c r="J68" s="16"/>
      <c r="K68" s="16"/>
      <c r="L68" s="16"/>
      <c r="M68" s="16"/>
      <c r="N68" s="16"/>
      <c r="O68" s="16"/>
    </row>
    <row r="69" spans="1:15" ht="16.2" x14ac:dyDescent="0.3">
      <c r="A69" s="5" t="s">
        <v>72</v>
      </c>
      <c r="B69" s="8">
        <f t="shared" si="7"/>
        <v>-5.7700484336372516E-2</v>
      </c>
      <c r="C69" s="8">
        <f t="shared" si="7"/>
        <v>0.25662586822607197</v>
      </c>
      <c r="D69" s="8">
        <f t="shared" si="1"/>
        <v>5.770809113820273E-2</v>
      </c>
      <c r="E69" s="8">
        <f t="shared" si="2"/>
        <v>2.5823930880581908E-2</v>
      </c>
      <c r="F69" s="8">
        <f t="shared" si="3"/>
        <v>0.45555125211577141</v>
      </c>
      <c r="G69" s="8">
        <f t="shared" si="4"/>
        <v>0.45628260838034601</v>
      </c>
    </row>
    <row r="70" spans="1:15" ht="16.2" x14ac:dyDescent="0.3">
      <c r="A70" s="5" t="s">
        <v>73</v>
      </c>
      <c r="B70" s="8">
        <f t="shared" si="7"/>
        <v>-5.7958723645178338E-2</v>
      </c>
      <c r="C70" s="8">
        <f t="shared" si="7"/>
        <v>0.25207035570491426</v>
      </c>
      <c r="D70" s="8">
        <f t="shared" ref="D70:D129" si="8">2*B70^2+B70*C70+C70^2</f>
        <v>5.5648215432915378E-2</v>
      </c>
      <c r="E70" s="8">
        <f t="shared" ref="E70:E129" si="9">4*B70+C70</f>
        <v>2.023546112420091E-2</v>
      </c>
      <c r="F70" s="8">
        <f t="shared" ref="F70:F129" si="10">B70+2*C70</f>
        <v>0.44618198776465018</v>
      </c>
      <c r="G70" s="8">
        <f t="shared" ref="G70:G129" si="11">(E70^2+F70^2)^0.5</f>
        <v>0.44664061625934054</v>
      </c>
    </row>
    <row r="71" spans="1:15" ht="16.2" x14ac:dyDescent="0.3">
      <c r="A71" s="5" t="s">
        <v>74</v>
      </c>
      <c r="B71" s="8">
        <f t="shared" ref="B71:C86" si="12">B70-$F$1*E70</f>
        <v>-5.8161078256420348E-2</v>
      </c>
      <c r="C71" s="8">
        <f t="shared" si="12"/>
        <v>0.24760853582726777</v>
      </c>
      <c r="D71" s="8">
        <f t="shared" si="8"/>
        <v>5.3674229633214873E-2</v>
      </c>
      <c r="E71" s="8">
        <f t="shared" si="9"/>
        <v>1.496422280158638E-2</v>
      </c>
      <c r="F71" s="8">
        <f t="shared" si="10"/>
        <v>0.43705599339811518</v>
      </c>
      <c r="G71" s="8">
        <f t="shared" si="11"/>
        <v>0.4373120960244169</v>
      </c>
    </row>
    <row r="72" spans="1:15" ht="16.2" x14ac:dyDescent="0.3">
      <c r="A72" s="5" t="s">
        <v>75</v>
      </c>
      <c r="B72" s="8">
        <f t="shared" si="12"/>
        <v>-5.831072048443621E-2</v>
      </c>
      <c r="C72" s="8">
        <f t="shared" si="12"/>
        <v>0.24323797589328663</v>
      </c>
      <c r="D72" s="8">
        <f t="shared" si="8"/>
        <v>5.1781611539977714E-2</v>
      </c>
      <c r="E72" s="8">
        <f t="shared" si="9"/>
        <v>9.995093955541795E-3</v>
      </c>
      <c r="F72" s="8">
        <f t="shared" si="10"/>
        <v>0.42816523130213707</v>
      </c>
      <c r="G72" s="8">
        <f t="shared" si="11"/>
        <v>0.42828187820545555</v>
      </c>
    </row>
    <row r="73" spans="1:15" ht="16.2" x14ac:dyDescent="0.3">
      <c r="A73" s="5" t="s">
        <v>76</v>
      </c>
      <c r="B73" s="8">
        <f t="shared" si="12"/>
        <v>-5.8410671423991631E-2</v>
      </c>
      <c r="C73" s="8">
        <f t="shared" si="12"/>
        <v>0.23895632358026525</v>
      </c>
      <c r="D73" s="8">
        <f t="shared" si="8"/>
        <v>4.9966138350067558E-2</v>
      </c>
      <c r="E73" s="8">
        <f t="shared" si="9"/>
        <v>5.3136378842987275E-3</v>
      </c>
      <c r="F73" s="8">
        <f t="shared" si="10"/>
        <v>0.41950197573653886</v>
      </c>
      <c r="G73" s="8">
        <f t="shared" si="11"/>
        <v>0.41953562708597836</v>
      </c>
    </row>
    <row r="74" spans="1:15" ht="16.2" x14ac:dyDescent="0.3">
      <c r="A74" s="5" t="s">
        <v>77</v>
      </c>
      <c r="B74" s="8">
        <f t="shared" si="12"/>
        <v>-5.8463807802834618E-2</v>
      </c>
      <c r="C74" s="8">
        <f t="shared" si="12"/>
        <v>0.23476130382289986</v>
      </c>
      <c r="D74" s="8">
        <f t="shared" si="8"/>
        <v>4.8223863671996589E-2</v>
      </c>
      <c r="E74" s="8">
        <f t="shared" si="9"/>
        <v>9.0607261156139263E-4</v>
      </c>
      <c r="F74" s="8">
        <f t="shared" si="10"/>
        <v>0.41105879984296512</v>
      </c>
      <c r="G74" s="8">
        <f t="shared" si="11"/>
        <v>0.41105979844289842</v>
      </c>
    </row>
    <row r="75" spans="1:15" ht="16.2" x14ac:dyDescent="0.3">
      <c r="A75" s="5" t="s">
        <v>78</v>
      </c>
      <c r="B75" s="8">
        <f t="shared" si="12"/>
        <v>-5.8472868528950235E-2</v>
      </c>
      <c r="C75" s="8">
        <f t="shared" si="12"/>
        <v>0.23065071582447022</v>
      </c>
      <c r="D75" s="8">
        <f t="shared" si="8"/>
        <v>4.6551096435835805E-2</v>
      </c>
      <c r="E75" s="8">
        <f t="shared" si="9"/>
        <v>-3.2407582913307198E-3</v>
      </c>
      <c r="F75" s="8">
        <f t="shared" si="10"/>
        <v>0.40282856311999021</v>
      </c>
      <c r="G75" s="8">
        <f t="shared" si="11"/>
        <v>0.40284159886935555</v>
      </c>
    </row>
    <row r="76" spans="1:15" ht="16.2" x14ac:dyDescent="0.3">
      <c r="A76" s="5" t="s">
        <v>79</v>
      </c>
      <c r="B76" s="8">
        <f t="shared" si="12"/>
        <v>-5.8440460946036929E-2</v>
      </c>
      <c r="C76" s="8">
        <f t="shared" si="12"/>
        <v>0.22662243019327033</v>
      </c>
      <c r="D76" s="8">
        <f t="shared" si="8"/>
        <v>4.4944381536668424E-2</v>
      </c>
      <c r="E76" s="8">
        <f t="shared" si="9"/>
        <v>-7.1394135908773859E-3</v>
      </c>
      <c r="F76" s="8">
        <f t="shared" si="10"/>
        <v>0.39480439944050372</v>
      </c>
      <c r="G76" s="8">
        <f t="shared" si="11"/>
        <v>0.39486894666964939</v>
      </c>
    </row>
    <row r="77" spans="1:15" ht="16.2" x14ac:dyDescent="0.3">
      <c r="A77" s="5" t="s">
        <v>80</v>
      </c>
      <c r="B77" s="8">
        <f t="shared" si="12"/>
        <v>-5.8369066810128156E-2</v>
      </c>
      <c r="C77" s="8">
        <f t="shared" si="12"/>
        <v>0.22267438619886529</v>
      </c>
      <c r="D77" s="8">
        <f t="shared" si="8"/>
        <v>4.3400482064665971E-2</v>
      </c>
      <c r="E77" s="8">
        <f t="shared" si="9"/>
        <v>-1.0801881041647338E-2</v>
      </c>
      <c r="F77" s="8">
        <f t="shared" si="10"/>
        <v>0.38697970558760242</v>
      </c>
      <c r="G77" s="8">
        <f t="shared" si="11"/>
        <v>0.387130434312139</v>
      </c>
    </row>
    <row r="78" spans="1:15" ht="16.2" x14ac:dyDescent="0.3">
      <c r="A78" s="5" t="s">
        <v>81</v>
      </c>
      <c r="B78" s="8">
        <f t="shared" si="12"/>
        <v>-5.8261047999711685E-2</v>
      </c>
      <c r="C78" s="8">
        <f t="shared" si="12"/>
        <v>0.21880458914298925</v>
      </c>
      <c r="D78" s="8">
        <f t="shared" si="8"/>
        <v>4.1916362987464852E-2</v>
      </c>
      <c r="E78" s="8">
        <f t="shared" si="9"/>
        <v>-1.4239602855857486E-2</v>
      </c>
      <c r="F78" s="8">
        <f t="shared" si="10"/>
        <v>0.37934813028626679</v>
      </c>
      <c r="G78" s="8">
        <f t="shared" si="11"/>
        <v>0.37961529242270914</v>
      </c>
    </row>
    <row r="79" spans="1:15" ht="16.2" x14ac:dyDescent="0.3">
      <c r="A79" s="5" t="s">
        <v>82</v>
      </c>
      <c r="B79" s="8">
        <f t="shared" si="12"/>
        <v>-5.811865197115311E-2</v>
      </c>
      <c r="C79" s="8">
        <f t="shared" si="12"/>
        <v>0.21501110784012659</v>
      </c>
      <c r="D79" s="8">
        <f t="shared" si="8"/>
        <v>4.0489176162034193E-2</v>
      </c>
      <c r="E79" s="8">
        <f t="shared" si="9"/>
        <v>-1.7463500044485852E-2</v>
      </c>
      <c r="F79" s="8">
        <f t="shared" si="10"/>
        <v>0.37190356370910005</v>
      </c>
      <c r="G79" s="8">
        <f t="shared" si="11"/>
        <v>0.37231335529810428</v>
      </c>
    </row>
    <row r="80" spans="1:15" ht="16.2" x14ac:dyDescent="0.3">
      <c r="A80" s="5" t="s">
        <v>83</v>
      </c>
      <c r="B80" s="8">
        <f t="shared" si="12"/>
        <v>-5.7944016970708251E-2</v>
      </c>
      <c r="C80" s="8">
        <f t="shared" si="12"/>
        <v>0.21129207220303559</v>
      </c>
      <c r="D80" s="8">
        <f t="shared" si="8"/>
        <v>3.9116246563747452E-2</v>
      </c>
      <c r="E80" s="8">
        <f t="shared" si="9"/>
        <v>-2.0483995679797418E-2</v>
      </c>
      <c r="F80" s="8">
        <f t="shared" si="10"/>
        <v>0.36464012743536289</v>
      </c>
      <c r="G80" s="8">
        <f t="shared" si="11"/>
        <v>0.36521502791518262</v>
      </c>
    </row>
    <row r="81" spans="1:7" ht="16.2" x14ac:dyDescent="0.3">
      <c r="A81" s="5" t="s">
        <v>84</v>
      </c>
      <c r="B81" s="8">
        <f t="shared" si="12"/>
        <v>-5.7739177013910278E-2</v>
      </c>
      <c r="C81" s="8">
        <f t="shared" si="12"/>
        <v>0.20764567092868197</v>
      </c>
      <c r="D81" s="8">
        <f t="shared" si="8"/>
        <v>3.7795059629986479E-2</v>
      </c>
      <c r="E81" s="8">
        <f t="shared" si="9"/>
        <v>-2.3311037126959144E-2</v>
      </c>
      <c r="F81" s="8">
        <f t="shared" si="10"/>
        <v>0.35755216484345365</v>
      </c>
      <c r="G81" s="8">
        <f t="shared" si="11"/>
        <v>0.35831125440903289</v>
      </c>
    </row>
    <row r="82" spans="1:7" ht="16.2" x14ac:dyDescent="0.3">
      <c r="A82" s="5" t="s">
        <v>85</v>
      </c>
      <c r="B82" s="8">
        <f t="shared" si="12"/>
        <v>-5.7506066642640685E-2</v>
      </c>
      <c r="C82" s="8">
        <f t="shared" si="12"/>
        <v>0.20407014928024744</v>
      </c>
      <c r="D82" s="8">
        <f t="shared" si="8"/>
        <v>3.6523249624394599E-2</v>
      </c>
      <c r="E82" s="8">
        <f t="shared" si="9"/>
        <v>-2.5954117290315298E-2</v>
      </c>
      <c r="F82" s="8">
        <f t="shared" si="10"/>
        <v>0.3506342319178542</v>
      </c>
      <c r="G82" s="8">
        <f t="shared" si="11"/>
        <v>0.35159348798995554</v>
      </c>
    </row>
    <row r="83" spans="1:7" ht="16.2" x14ac:dyDescent="0.3">
      <c r="A83" s="5" t="s">
        <v>86</v>
      </c>
      <c r="B83" s="8">
        <f t="shared" si="12"/>
        <v>-5.7246525469737533E-2</v>
      </c>
      <c r="C83" s="8">
        <f t="shared" si="12"/>
        <v>0.2005638069610689</v>
      </c>
      <c r="D83" s="8">
        <f t="shared" si="8"/>
        <v>3.5298588935927175E-2</v>
      </c>
      <c r="E83" s="8">
        <f t="shared" si="9"/>
        <v>-2.842229491788123E-2</v>
      </c>
      <c r="F83" s="8">
        <f t="shared" si="10"/>
        <v>0.34388108845240029</v>
      </c>
      <c r="G83" s="8">
        <f t="shared" si="11"/>
        <v>0.34505366226661988</v>
      </c>
    </row>
    <row r="84" spans="1:7" ht="16.2" x14ac:dyDescent="0.3">
      <c r="A84" s="5" t="s">
        <v>87</v>
      </c>
      <c r="B84" s="8">
        <f t="shared" si="12"/>
        <v>-5.6962302520558721E-2</v>
      </c>
      <c r="C84" s="8">
        <f t="shared" si="12"/>
        <v>0.19712499607654491</v>
      </c>
      <c r="D84" s="8">
        <f t="shared" si="8"/>
        <v>3.4118978234189044E-2</v>
      </c>
      <c r="E84" s="8">
        <f t="shared" si="9"/>
        <v>-3.0724214005689976E-2</v>
      </c>
      <c r="F84" s="8">
        <f t="shared" si="10"/>
        <v>0.33728768963253108</v>
      </c>
      <c r="G84" s="8">
        <f t="shared" si="11"/>
        <v>0.33868416394026762</v>
      </c>
    </row>
    <row r="85" spans="1:7" ht="16.2" x14ac:dyDescent="0.3">
      <c r="A85" s="5" t="s">
        <v>88</v>
      </c>
      <c r="B85" s="8">
        <f t="shared" si="12"/>
        <v>-5.6655060380501818E-2</v>
      </c>
      <c r="C85" s="8">
        <f t="shared" si="12"/>
        <v>0.19375211918021959</v>
      </c>
      <c r="D85" s="8">
        <f t="shared" si="8"/>
        <v>3.2982437409257104E-2</v>
      </c>
      <c r="E85" s="8">
        <f t="shared" si="9"/>
        <v>-3.2868122341787681E-2</v>
      </c>
      <c r="F85" s="8">
        <f t="shared" si="10"/>
        <v>0.33084917797993735</v>
      </c>
      <c r="G85" s="8">
        <f t="shared" si="11"/>
        <v>0.33247780683268918</v>
      </c>
    </row>
    <row r="86" spans="1:7" ht="16.2" x14ac:dyDescent="0.3">
      <c r="A86" s="5" t="s">
        <v>89</v>
      </c>
      <c r="B86" s="8">
        <f t="shared" si="12"/>
        <v>-5.6326379157083939E-2</v>
      </c>
      <c r="C86" s="8">
        <f t="shared" si="12"/>
        <v>0.19044362740042023</v>
      </c>
      <c r="D86" s="8">
        <f t="shared" si="8"/>
        <v>3.188709723031876E-2</v>
      </c>
      <c r="E86" s="8">
        <f t="shared" si="9"/>
        <v>-3.4861889227915527E-2</v>
      </c>
      <c r="F86" s="8">
        <f t="shared" si="10"/>
        <v>0.32456087564375652</v>
      </c>
      <c r="G86" s="8">
        <f t="shared" si="11"/>
        <v>0.32642780720885506</v>
      </c>
    </row>
    <row r="87" spans="1:7" ht="16.2" x14ac:dyDescent="0.3">
      <c r="A87" s="5" t="s">
        <v>90</v>
      </c>
      <c r="B87" s="8">
        <f t="shared" ref="B87:C111" si="13">B86-$F$1*E86</f>
        <v>-5.5977760264804784E-2</v>
      </c>
      <c r="C87" s="8">
        <f t="shared" si="13"/>
        <v>0.18719801864398267</v>
      </c>
      <c r="D87" s="8">
        <f t="shared" si="8"/>
        <v>3.0831191663061478E-2</v>
      </c>
      <c r="E87" s="8">
        <f t="shared" si="9"/>
        <v>-3.6713022415236468E-2</v>
      </c>
      <c r="F87" s="8">
        <f t="shared" si="10"/>
        <v>0.31841827702316056</v>
      </c>
      <c r="G87" s="8">
        <f t="shared" si="11"/>
        <v>0.32052776035354547</v>
      </c>
    </row>
    <row r="88" spans="1:7" ht="16.2" x14ac:dyDescent="0.3">
      <c r="A88" s="5" t="s">
        <v>91</v>
      </c>
      <c r="B88" s="8">
        <f t="shared" si="13"/>
        <v>-5.561063004065242E-2</v>
      </c>
      <c r="C88" s="8">
        <f t="shared" si="13"/>
        <v>0.18401383587375106</v>
      </c>
      <c r="D88" s="8">
        <f t="shared" si="8"/>
        <v>2.9813050790871917E-2</v>
      </c>
      <c r="E88" s="8">
        <f t="shared" si="9"/>
        <v>-3.8428684288858622E-2</v>
      </c>
      <c r="F88" s="8">
        <f t="shared" si="10"/>
        <v>0.3124170417068497</v>
      </c>
      <c r="G88" s="8">
        <f t="shared" si="11"/>
        <v>0.31477161836009332</v>
      </c>
    </row>
    <row r="89" spans="1:7" ht="16.2" x14ac:dyDescent="0.3">
      <c r="A89" s="5" t="s">
        <v>92</v>
      </c>
      <c r="B89" s="8">
        <f t="shared" si="13"/>
        <v>-5.5226343197763837E-2</v>
      </c>
      <c r="C89" s="8">
        <f t="shared" si="13"/>
        <v>0.18088966545668256</v>
      </c>
      <c r="D89" s="8">
        <f t="shared" si="8"/>
        <v>2.8831094289585489E-2</v>
      </c>
      <c r="E89" s="8">
        <f t="shared" si="9"/>
        <v>-4.0015707334372791E-2</v>
      </c>
      <c r="F89" s="8">
        <f t="shared" si="10"/>
        <v>0.3065529877156013</v>
      </c>
      <c r="G89" s="8">
        <f t="shared" si="11"/>
        <v>0.30915366908841918</v>
      </c>
    </row>
    <row r="90" spans="1:7" ht="16.2" x14ac:dyDescent="0.3">
      <c r="A90" s="5" t="s">
        <v>93</v>
      </c>
      <c r="B90" s="8">
        <f t="shared" si="13"/>
        <v>-5.4826186124420112E-2</v>
      </c>
      <c r="C90" s="8">
        <f t="shared" si="13"/>
        <v>0.17782413557952653</v>
      </c>
      <c r="D90" s="8">
        <f t="shared" si="8"/>
        <v>2.788382540980771E-2</v>
      </c>
      <c r="E90" s="8">
        <f t="shared" si="9"/>
        <v>-4.1480608918153916E-2</v>
      </c>
      <c r="F90" s="8">
        <f t="shared" si="10"/>
        <v>0.30082208503463292</v>
      </c>
      <c r="G90" s="8">
        <f t="shared" si="11"/>
        <v>0.3036685162488939</v>
      </c>
    </row>
    <row r="91" spans="1:7" ht="16.2" x14ac:dyDescent="0.3">
      <c r="A91" s="5" t="s">
        <v>94</v>
      </c>
      <c r="B91" s="8">
        <f t="shared" si="13"/>
        <v>-5.4411380035238571E-2</v>
      </c>
      <c r="C91" s="8">
        <f t="shared" si="13"/>
        <v>0.17481591472918021</v>
      </c>
      <c r="D91" s="8">
        <f t="shared" si="8"/>
        <v>2.6969825424741037E-2</v>
      </c>
      <c r="E91" s="8">
        <f t="shared" si="9"/>
        <v>-4.282960541177408E-2</v>
      </c>
      <c r="F91" s="8">
        <f t="shared" si="10"/>
        <v>0.29522044942312187</v>
      </c>
      <c r="G91" s="8">
        <f t="shared" si="11"/>
        <v>0.29831106056819001</v>
      </c>
    </row>
    <row r="92" spans="1:7" ht="16.2" x14ac:dyDescent="0.3">
      <c r="A92" s="5" t="s">
        <v>95</v>
      </c>
      <c r="B92" s="8">
        <f t="shared" si="13"/>
        <v>-5.3983083981120832E-2</v>
      </c>
      <c r="C92" s="8">
        <f t="shared" si="13"/>
        <v>0.17186371023494898</v>
      </c>
      <c r="D92" s="8">
        <f t="shared" si="8"/>
        <v>2.6087748505027729E-2</v>
      </c>
      <c r="E92" s="8">
        <f t="shared" si="9"/>
        <v>-4.4068625689534346E-2</v>
      </c>
      <c r="F92" s="8">
        <f t="shared" si="10"/>
        <v>0.28974433648877712</v>
      </c>
      <c r="G92" s="8">
        <f t="shared" si="11"/>
        <v>0.29307648199315822</v>
      </c>
    </row>
    <row r="93" spans="1:7" ht="16.2" x14ac:dyDescent="0.3">
      <c r="A93" s="5" t="s">
        <v>96</v>
      </c>
      <c r="B93" s="8">
        <f t="shared" si="13"/>
        <v>-5.3542397724225491E-2</v>
      </c>
      <c r="C93" s="8">
        <f t="shared" si="13"/>
        <v>0.16896626687006122</v>
      </c>
      <c r="D93" s="8">
        <f t="shared" si="8"/>
        <v>2.5236316985388599E-2</v>
      </c>
      <c r="E93" s="8">
        <f t="shared" si="9"/>
        <v>-4.5203324026840741E-2</v>
      </c>
      <c r="F93" s="8">
        <f t="shared" si="10"/>
        <v>0.28439013601589697</v>
      </c>
      <c r="G93" s="8">
        <f t="shared" si="11"/>
        <v>0.28796022288888429</v>
      </c>
    </row>
    <row r="94" spans="1:7" ht="16.2" x14ac:dyDescent="0.3">
      <c r="A94" s="5" t="s">
        <v>97</v>
      </c>
      <c r="B94" s="8">
        <f t="shared" si="13"/>
        <v>-5.3090364483957084E-2</v>
      </c>
      <c r="C94" s="8">
        <f t="shared" si="13"/>
        <v>0.16612236550990225</v>
      </c>
      <c r="D94" s="8">
        <f t="shared" si="8"/>
        <v>2.4414316990826534E-2</v>
      </c>
      <c r="E94" s="8">
        <f t="shared" si="9"/>
        <v>-4.6239092425926082E-2</v>
      </c>
      <c r="F94" s="8">
        <f t="shared" si="10"/>
        <v>0.27915436653584741</v>
      </c>
      <c r="G94" s="8">
        <f t="shared" si="11"/>
        <v>0.28295797218739671</v>
      </c>
    </row>
    <row r="95" spans="1:7" ht="16.2" x14ac:dyDescent="0.3">
      <c r="A95" s="5" t="s">
        <v>98</v>
      </c>
      <c r="B95" s="8">
        <f t="shared" si="13"/>
        <v>-5.2627973559697824E-2</v>
      </c>
      <c r="C95" s="8">
        <f t="shared" si="13"/>
        <v>0.16333082184454378</v>
      </c>
      <c r="D95" s="8">
        <f t="shared" si="8"/>
        <v>2.3620594392896242E-2</v>
      </c>
      <c r="E95" s="8">
        <f t="shared" si="9"/>
        <v>-4.7181072394247514E-2</v>
      </c>
      <c r="F95" s="8">
        <f t="shared" si="10"/>
        <v>0.27403367012938973</v>
      </c>
      <c r="G95" s="8">
        <f t="shared" si="11"/>
        <v>0.27806565044401726</v>
      </c>
    </row>
    <row r="96" spans="1:7" ht="16.2" x14ac:dyDescent="0.3">
      <c r="A96" s="5" t="s">
        <v>99</v>
      </c>
      <c r="B96" s="8">
        <f t="shared" si="13"/>
        <v>-5.2156162835755346E-2</v>
      </c>
      <c r="C96" s="8">
        <f t="shared" si="13"/>
        <v>0.16059048514324989</v>
      </c>
      <c r="D96" s="8">
        <f t="shared" si="8"/>
        <v>2.2854051069039729E-2</v>
      </c>
      <c r="E96" s="8">
        <f t="shared" si="9"/>
        <v>-4.8034166199771494E-2</v>
      </c>
      <c r="F96" s="8">
        <f t="shared" si="10"/>
        <v>0.26902480745074442</v>
      </c>
      <c r="G96" s="8">
        <f t="shared" si="11"/>
        <v>0.27327939575902421</v>
      </c>
    </row>
    <row r="97" spans="1:7" ht="16.2" x14ac:dyDescent="0.3">
      <c r="A97" s="5" t="s">
        <v>100</v>
      </c>
      <c r="B97" s="8">
        <f t="shared" si="13"/>
        <v>-5.167582117375763E-2</v>
      </c>
      <c r="C97" s="8">
        <f t="shared" si="13"/>
        <v>0.15790023706874246</v>
      </c>
      <c r="D97" s="8">
        <f t="shared" si="8"/>
        <v>2.2113641440271153E-2</v>
      </c>
      <c r="E97" s="8">
        <f t="shared" si="9"/>
        <v>-4.8803047626288065E-2</v>
      </c>
      <c r="F97" s="8">
        <f t="shared" si="10"/>
        <v>0.26412465296372728</v>
      </c>
      <c r="G97" s="8">
        <f t="shared" si="11"/>
        <v>0.26859555052312972</v>
      </c>
    </row>
    <row r="98" spans="1:7" ht="16.2" x14ac:dyDescent="0.3">
      <c r="A98" s="5" t="s">
        <v>101</v>
      </c>
      <c r="B98" s="8">
        <f t="shared" si="13"/>
        <v>-5.1187790697494746E-2</v>
      </c>
      <c r="C98" s="8">
        <f t="shared" si="13"/>
        <v>0.15525899053910519</v>
      </c>
      <c r="D98" s="8">
        <f t="shared" si="8"/>
        <v>2.1398369264582981E-2</v>
      </c>
      <c r="E98" s="8">
        <f t="shared" si="9"/>
        <v>-4.9492172250873795E-2</v>
      </c>
      <c r="F98" s="8">
        <f t="shared" si="10"/>
        <v>0.25933019038071564</v>
      </c>
      <c r="G98" s="8">
        <f t="shared" si="11"/>
        <v>0.26401064894622789</v>
      </c>
    </row>
    <row r="99" spans="1:7" ht="16.2" x14ac:dyDescent="0.3">
      <c r="A99" s="5" t="s">
        <v>102</v>
      </c>
      <c r="B99" s="8">
        <f t="shared" si="13"/>
        <v>-5.0692868974986011E-2</v>
      </c>
      <c r="C99" s="8">
        <f t="shared" si="13"/>
        <v>0.15266568863529803</v>
      </c>
      <c r="D99" s="8">
        <f t="shared" si="8"/>
        <v>2.0707284665354788E-2</v>
      </c>
      <c r="E99" s="8">
        <f t="shared" si="9"/>
        <v>-5.0105787264646012E-2</v>
      </c>
      <c r="F99" s="8">
        <f t="shared" si="10"/>
        <v>0.25463850829561008</v>
      </c>
      <c r="G99" s="8">
        <f t="shared" si="11"/>
        <v>0.25952140532993312</v>
      </c>
    </row>
    <row r="100" spans="1:7" ht="16.2" x14ac:dyDescent="0.3">
      <c r="A100" s="5" t="s">
        <v>103</v>
      </c>
      <c r="B100" s="8">
        <f t="shared" si="13"/>
        <v>-5.0191811102339549E-2</v>
      </c>
      <c r="C100" s="8">
        <f t="shared" si="13"/>
        <v>0.15011930355234193</v>
      </c>
      <c r="D100" s="8">
        <f t="shared" si="8"/>
        <v>2.0039481375792135E-2</v>
      </c>
      <c r="E100" s="8">
        <f t="shared" si="9"/>
        <v>-5.0647940857016266E-2</v>
      </c>
      <c r="F100" s="8">
        <f t="shared" si="10"/>
        <v>0.25004679600234431</v>
      </c>
      <c r="G100" s="8">
        <f t="shared" si="11"/>
        <v>0.25512470304557694</v>
      </c>
    </row>
    <row r="101" spans="1:7" ht="16.2" x14ac:dyDescent="0.3">
      <c r="A101" s="5" t="s">
        <v>104</v>
      </c>
      <c r="B101" s="8">
        <f t="shared" si="13"/>
        <v>-4.9685331693769388E-2</v>
      </c>
      <c r="C101" s="8">
        <f t="shared" si="13"/>
        <v>0.14761883559231848</v>
      </c>
      <c r="D101" s="8">
        <f t="shared" si="8"/>
        <v>1.9394094182019369E-2</v>
      </c>
      <c r="E101" s="8">
        <f t="shared" si="9"/>
        <v>-5.1122491182759078E-2</v>
      </c>
      <c r="F101" s="8">
        <f t="shared" si="10"/>
        <v>0.24555233949086758</v>
      </c>
      <c r="G101" s="8">
        <f t="shared" si="11"/>
        <v>0.25081758418055455</v>
      </c>
    </row>
    <row r="102" spans="1:7" ht="16.2" x14ac:dyDescent="0.3">
      <c r="A102" s="5" t="s">
        <v>105</v>
      </c>
      <c r="B102" s="8">
        <f t="shared" si="13"/>
        <v>-4.9174106781941798E-2</v>
      </c>
      <c r="C102" s="8">
        <f t="shared" si="13"/>
        <v>0.1451633121974098</v>
      </c>
      <c r="D102" s="8">
        <f t="shared" si="8"/>
        <v>1.8770296548910513E-2</v>
      </c>
      <c r="E102" s="8">
        <f t="shared" si="9"/>
        <v>-5.1533114930357393E-2</v>
      </c>
      <c r="F102" s="8">
        <f t="shared" si="10"/>
        <v>0.24115251761287781</v>
      </c>
      <c r="G102" s="8">
        <f t="shared" si="11"/>
        <v>0.24659723981718604</v>
      </c>
    </row>
    <row r="103" spans="1:7" ht="16.2" x14ac:dyDescent="0.3">
      <c r="A103" s="5" t="s">
        <v>106</v>
      </c>
      <c r="B103" s="8">
        <f t="shared" si="13"/>
        <v>-4.8658775632638221E-2</v>
      </c>
      <c r="C103" s="8">
        <f t="shared" si="13"/>
        <v>0.14275178702128102</v>
      </c>
      <c r="D103" s="8">
        <f t="shared" si="8"/>
        <v>1.8167298414077361E-2</v>
      </c>
      <c r="E103" s="8">
        <f t="shared" si="9"/>
        <v>-5.188331550927186E-2</v>
      </c>
      <c r="F103" s="8">
        <f t="shared" si="10"/>
        <v>0.23684479840992384</v>
      </c>
      <c r="G103" s="8">
        <f t="shared" si="11"/>
        <v>0.24246100090957332</v>
      </c>
    </row>
    <row r="104" spans="1:7" ht="16.2" x14ac:dyDescent="0.3">
      <c r="A104" s="5" t="s">
        <v>107</v>
      </c>
      <c r="B104" s="8">
        <f t="shared" si="13"/>
        <v>-4.8139942477545501E-2</v>
      </c>
      <c r="C104" s="8">
        <f t="shared" si="13"/>
        <v>0.14038333903718178</v>
      </c>
      <c r="D104" s="8">
        <f t="shared" si="8"/>
        <v>1.7584344136655407E-2</v>
      </c>
      <c r="E104" s="8">
        <f t="shared" si="9"/>
        <v>-5.2176430873000224E-2</v>
      </c>
      <c r="F104" s="8">
        <f t="shared" si="10"/>
        <v>0.23262673559681807</v>
      </c>
      <c r="G104" s="8">
        <f t="shared" si="11"/>
        <v>0.2384063297252757</v>
      </c>
    </row>
    <row r="105" spans="1:7" ht="16.2" x14ac:dyDescent="0.3">
      <c r="A105" s="5" t="s">
        <v>108</v>
      </c>
      <c r="B105" s="8">
        <f t="shared" si="13"/>
        <v>-4.76181781688155E-2</v>
      </c>
      <c r="C105" s="8">
        <f t="shared" si="13"/>
        <v>0.13805707168121359</v>
      </c>
      <c r="D105" s="8">
        <f t="shared" si="8"/>
        <v>1.7020710588644898E-2</v>
      </c>
      <c r="E105" s="8">
        <f t="shared" si="9"/>
        <v>-5.2415640994048412E-2</v>
      </c>
      <c r="F105" s="8">
        <f t="shared" si="10"/>
        <v>0.22849596519361168</v>
      </c>
      <c r="G105" s="8">
        <f t="shared" si="11"/>
        <v>0.2344308118199849</v>
      </c>
    </row>
    <row r="106" spans="1:7" ht="16.2" x14ac:dyDescent="0.3">
      <c r="A106" s="5" t="s">
        <v>109</v>
      </c>
      <c r="B106" s="8">
        <f t="shared" si="13"/>
        <v>-4.7094021758875018E-2</v>
      </c>
      <c r="C106" s="8">
        <f t="shared" si="13"/>
        <v>0.13577211202927747</v>
      </c>
      <c r="D106" s="8">
        <f t="shared" si="8"/>
        <v>1.6475705377586247E-2</v>
      </c>
      <c r="E106" s="8">
        <f t="shared" si="9"/>
        <v>-5.2603975006222603E-2</v>
      </c>
      <c r="F106" s="8">
        <f t="shared" si="10"/>
        <v>0.22445020229967994</v>
      </c>
      <c r="G106" s="8">
        <f t="shared" si="11"/>
        <v>0.23053214851474088</v>
      </c>
    </row>
    <row r="107" spans="1:7" ht="16.2" x14ac:dyDescent="0.3">
      <c r="A107" s="5" t="s">
        <v>110</v>
      </c>
      <c r="B107" s="8">
        <f t="shared" si="13"/>
        <v>-4.6567982008812792E-2</v>
      </c>
      <c r="C107" s="8">
        <f t="shared" si="13"/>
        <v>0.13352761000628066</v>
      </c>
      <c r="D107" s="8">
        <f t="shared" si="8"/>
        <v>1.5948665190283359E-2</v>
      </c>
      <c r="E107" s="8">
        <f t="shared" si="9"/>
        <v>-5.2744318028970505E-2</v>
      </c>
      <c r="F107" s="8">
        <f t="shared" si="10"/>
        <v>0.22048723800374853</v>
      </c>
      <c r="G107" s="8">
        <f t="shared" si="11"/>
        <v>0.22670814984658763</v>
      </c>
    </row>
    <row r="108" spans="1:7" ht="16.2" x14ac:dyDescent="0.3">
      <c r="A108" s="5" t="s">
        <v>111</v>
      </c>
      <c r="B108" s="8">
        <f t="shared" si="13"/>
        <v>-4.6040538828523089E-2</v>
      </c>
      <c r="C108" s="8">
        <f t="shared" si="13"/>
        <v>0.13132273762624316</v>
      </c>
      <c r="D108" s="8">
        <f t="shared" si="8"/>
        <v>1.543895424814359E-2</v>
      </c>
      <c r="E108" s="8">
        <f t="shared" si="9"/>
        <v>-5.2839417687849194E-2</v>
      </c>
      <c r="F108" s="8">
        <f t="shared" si="10"/>
        <v>0.21660493642396322</v>
      </c>
      <c r="G108" s="8">
        <f t="shared" si="11"/>
        <v>0.22295672796491284</v>
      </c>
    </row>
    <row r="109" spans="1:7" ht="16.2" x14ac:dyDescent="0.3">
      <c r="A109" s="5" t="s">
        <v>112</v>
      </c>
      <c r="B109" s="8">
        <f t="shared" si="13"/>
        <v>-4.5512144651644597E-2</v>
      </c>
      <c r="C109" s="8">
        <f t="shared" si="13"/>
        <v>0.12915668826200352</v>
      </c>
      <c r="D109" s="8">
        <f t="shared" si="8"/>
        <v>1.4945962865485128E-2</v>
      </c>
      <c r="E109" s="8">
        <f t="shared" si="9"/>
        <v>-5.2891890344574866E-2</v>
      </c>
      <c r="F109" s="8">
        <f t="shared" si="10"/>
        <v>0.21280123187236244</v>
      </c>
      <c r="G109" s="8">
        <f t="shared" si="11"/>
        <v>0.21927589094703845</v>
      </c>
    </row>
    <row r="110" spans="1:7" ht="16.2" x14ac:dyDescent="0.3">
      <c r="A110" s="5" t="s">
        <v>113</v>
      </c>
      <c r="B110" s="8">
        <f t="shared" si="13"/>
        <v>-4.4983225748198845E-2</v>
      </c>
      <c r="C110" s="8">
        <f t="shared" si="13"/>
        <v>0.12702867594327991</v>
      </c>
      <c r="D110" s="8">
        <f t="shared" si="8"/>
        <v>1.4469106102878302E-2</v>
      </c>
      <c r="E110" s="8">
        <f t="shared" si="9"/>
        <v>-5.2904227049515473E-2</v>
      </c>
      <c r="F110" s="8">
        <f t="shared" si="10"/>
        <v>0.20907412613836096</v>
      </c>
      <c r="G110" s="8">
        <f t="shared" si="11"/>
        <v>0.21566373700793084</v>
      </c>
    </row>
    <row r="111" spans="1:7" ht="16.2" x14ac:dyDescent="0.3">
      <c r="A111" s="5" t="s">
        <v>114</v>
      </c>
      <c r="B111" s="8">
        <f t="shared" si="13"/>
        <v>-4.445418347770369E-2</v>
      </c>
      <c r="C111" s="8">
        <f t="shared" si="13"/>
        <v>0.12493793468189629</v>
      </c>
      <c r="D111" s="8">
        <f t="shared" si="8"/>
        <v>1.4007822508242094E-2</v>
      </c>
      <c r="E111" s="8">
        <f t="shared" si="9"/>
        <v>-5.2878799228918472E-2</v>
      </c>
      <c r="F111" s="8">
        <f t="shared" si="10"/>
        <v>0.20542168588608889</v>
      </c>
      <c r="G111" s="8">
        <f t="shared" si="11"/>
        <v>0.21211844908016664</v>
      </c>
    </row>
    <row r="112" spans="1:7" ht="16.2" x14ac:dyDescent="0.3">
      <c r="A112" s="5" t="s">
        <v>115</v>
      </c>
      <c r="B112" s="8">
        <f t="shared" ref="B112:C134" si="14">B111-$F$1*E111</f>
        <v>-4.3925395485414506E-2</v>
      </c>
      <c r="C112" s="8">
        <f t="shared" si="14"/>
        <v>0.12288371782303541</v>
      </c>
      <c r="D112" s="8">
        <f t="shared" si="8"/>
        <v>1.3561572939016626E-2</v>
      </c>
      <c r="E112" s="8">
        <f t="shared" si="9"/>
        <v>-5.2817864118622618E-2</v>
      </c>
      <c r="F112" s="8">
        <f t="shared" si="10"/>
        <v>0.20184204016065632</v>
      </c>
      <c r="G112" s="8">
        <f t="shared" si="11"/>
        <v>0.20863828974152679</v>
      </c>
    </row>
    <row r="113" spans="1:7" ht="16.2" x14ac:dyDescent="0.3">
      <c r="A113" s="5" t="s">
        <v>116</v>
      </c>
      <c r="B113" s="8">
        <f t="shared" si="14"/>
        <v>-4.339721684422828E-2</v>
      </c>
      <c r="C113" s="8">
        <f t="shared" si="14"/>
        <v>0.12086529742142885</v>
      </c>
      <c r="D113" s="8">
        <f t="shared" si="8"/>
        <v>1.3129839459280503E-2</v>
      </c>
      <c r="E113" s="8">
        <f t="shared" si="9"/>
        <v>-5.2723569955484273E-2</v>
      </c>
      <c r="F113" s="8">
        <f t="shared" si="10"/>
        <v>0.19833337799862941</v>
      </c>
      <c r="G113" s="8">
        <f t="shared" si="11"/>
        <v>0.20522159646878799</v>
      </c>
    </row>
    <row r="114" spans="1:7" ht="16.2" x14ac:dyDescent="0.3">
      <c r="A114" s="5" t="s">
        <v>117</v>
      </c>
      <c r="B114" s="8">
        <f t="shared" si="14"/>
        <v>-4.2869981144673434E-2</v>
      </c>
      <c r="C114" s="8">
        <f t="shared" si="14"/>
        <v>0.11888196364144256</v>
      </c>
      <c r="D114" s="8">
        <f t="shared" si="8"/>
        <v>1.2712124306184187E-2</v>
      </c>
      <c r="E114" s="8">
        <f t="shared" si="9"/>
        <v>-5.2597960937251179E-2</v>
      </c>
      <c r="F114" s="8">
        <f t="shared" si="10"/>
        <v>0.19489394613821168</v>
      </c>
      <c r="G114" s="8">
        <f t="shared" si="11"/>
        <v>0.20186677719743967</v>
      </c>
    </row>
    <row r="115" spans="1:7" ht="16.2" x14ac:dyDescent="0.3">
      <c r="A115" s="5" t="s">
        <v>118</v>
      </c>
      <c r="B115" s="8">
        <f t="shared" si="14"/>
        <v>-4.2344001535300921E-2</v>
      </c>
      <c r="C115" s="8">
        <f t="shared" si="14"/>
        <v>0.11693302418006044</v>
      </c>
      <c r="D115" s="8">
        <f t="shared" si="8"/>
        <v>1.2307948920529874E-2</v>
      </c>
      <c r="E115" s="8">
        <f t="shared" si="9"/>
        <v>-5.2442981961143248E-2</v>
      </c>
      <c r="F115" s="8">
        <f t="shared" si="10"/>
        <v>0.19152204682481994</v>
      </c>
      <c r="G115" s="8">
        <f t="shared" si="11"/>
        <v>0.19857230616816968</v>
      </c>
    </row>
    <row r="116" spans="1:7" ht="16.2" x14ac:dyDescent="0.3">
      <c r="A116" s="5" t="s">
        <v>119</v>
      </c>
      <c r="B116" s="8">
        <f t="shared" si="14"/>
        <v>-4.1819571715689487E-2</v>
      </c>
      <c r="C116" s="8">
        <f t="shared" si="14"/>
        <v>0.11501780371181224</v>
      </c>
      <c r="D116" s="8">
        <f t="shared" si="8"/>
        <v>1.1916853036749133E-2</v>
      </c>
      <c r="E116" s="8">
        <f t="shared" si="9"/>
        <v>-5.2260483150945711E-2</v>
      </c>
      <c r="F116" s="8">
        <f t="shared" si="10"/>
        <v>0.18821603570793499</v>
      </c>
      <c r="G116" s="8">
        <f t="shared" si="11"/>
        <v>0.1953367200420365</v>
      </c>
    </row>
    <row r="117" spans="1:7" ht="16.2" x14ac:dyDescent="0.3">
      <c r="A117" s="5" t="s">
        <v>120</v>
      </c>
      <c r="B117" s="8">
        <f t="shared" si="14"/>
        <v>-4.1296966884180032E-2</v>
      </c>
      <c r="C117" s="8">
        <f t="shared" si="14"/>
        <v>0.11313564335473289</v>
      </c>
      <c r="D117" s="8">
        <f t="shared" si="8"/>
        <v>1.1538393827914634E-2</v>
      </c>
      <c r="E117" s="8">
        <f t="shared" si="9"/>
        <v>-5.2052224181987239E-2</v>
      </c>
      <c r="F117" s="8">
        <f t="shared" si="10"/>
        <v>0.18497431982528575</v>
      </c>
      <c r="G117" s="8">
        <f t="shared" si="11"/>
        <v>0.19215861426727388</v>
      </c>
    </row>
    <row r="118" spans="1:7" ht="16.2" x14ac:dyDescent="0.3">
      <c r="A118" s="5" t="s">
        <v>121</v>
      </c>
      <c r="B118" s="8">
        <f t="shared" si="14"/>
        <v>-4.077644464236016E-2</v>
      </c>
      <c r="C118" s="8">
        <f t="shared" si="14"/>
        <v>0.11128590015648003</v>
      </c>
      <c r="D118" s="8">
        <f t="shared" si="8"/>
        <v>1.1172145101775039E-2</v>
      </c>
      <c r="E118" s="8">
        <f t="shared" si="9"/>
        <v>-5.181987841296061E-2</v>
      </c>
      <c r="F118" s="8">
        <f t="shared" si="10"/>
        <v>0.1817953556705999</v>
      </c>
      <c r="G118" s="8">
        <f t="shared" si="11"/>
        <v>0.18903663968166048</v>
      </c>
    </row>
    <row r="119" spans="1:7" ht="16.2" x14ac:dyDescent="0.3">
      <c r="A119" s="5" t="s">
        <v>122</v>
      </c>
      <c r="B119" s="8">
        <f t="shared" si="14"/>
        <v>-4.0258245858230554E-2</v>
      </c>
      <c r="C119" s="8">
        <f t="shared" si="14"/>
        <v>0.10946794659977403</v>
      </c>
      <c r="D119" s="8">
        <f t="shared" si="8"/>
        <v>1.0817696544125097E-2</v>
      </c>
      <c r="E119" s="8">
        <f t="shared" si="9"/>
        <v>-5.1565036833148184E-2</v>
      </c>
      <c r="F119" s="8">
        <f t="shared" si="10"/>
        <v>0.17867764734131752</v>
      </c>
      <c r="G119" s="8">
        <f t="shared" si="11"/>
        <v>0.18596949933532694</v>
      </c>
    </row>
    <row r="120" spans="1:7" ht="16.2" x14ac:dyDescent="0.3">
      <c r="A120" s="5" t="s">
        <v>123</v>
      </c>
      <c r="B120" s="8">
        <f t="shared" si="14"/>
        <v>-3.9742595489899071E-2</v>
      </c>
      <c r="C120" s="8">
        <f t="shared" si="14"/>
        <v>0.10768117012636086</v>
      </c>
      <c r="D120" s="8">
        <f t="shared" si="8"/>
        <v>1.0474653006118799E-2</v>
      </c>
      <c r="E120" s="8">
        <f t="shared" si="9"/>
        <v>-5.1289211833235426E-2</v>
      </c>
      <c r="F120" s="8">
        <f t="shared" si="10"/>
        <v>0.17561974476282266</v>
      </c>
      <c r="G120" s="8">
        <f t="shared" si="11"/>
        <v>0.18295594551977118</v>
      </c>
    </row>
    <row r="121" spans="1:7" ht="16.2" x14ac:dyDescent="0.3">
      <c r="A121" s="5" t="s">
        <v>124</v>
      </c>
      <c r="B121" s="8">
        <f t="shared" si="14"/>
        <v>-3.922970337156672E-2</v>
      </c>
      <c r="C121" s="8">
        <f t="shared" si="14"/>
        <v>0.10592497267873263</v>
      </c>
      <c r="D121" s="8">
        <f t="shared" si="8"/>
        <v>1.0142633832404491E-2</v>
      </c>
      <c r="E121" s="8">
        <f t="shared" si="9"/>
        <v>-5.0993840807534246E-2</v>
      </c>
      <c r="F121" s="8">
        <f t="shared" si="10"/>
        <v>0.17262024198589854</v>
      </c>
      <c r="G121" s="8">
        <f t="shared" si="11"/>
        <v>0.17999477698970689</v>
      </c>
    </row>
    <row r="122" spans="1:7" x14ac:dyDescent="0.3">
      <c r="B122" s="8">
        <f t="shared" si="14"/>
        <v>-3.8719764963491374E-2</v>
      </c>
      <c r="C122" s="8">
        <f t="shared" si="14"/>
        <v>0.10419877025887364</v>
      </c>
      <c r="D122" s="8">
        <f t="shared" si="8"/>
        <v>9.8212722272091359E-3</v>
      </c>
      <c r="E122" s="8">
        <f t="shared" si="9"/>
        <v>-5.0680289595091854E-2</v>
      </c>
      <c r="F122" s="8">
        <f t="shared" si="10"/>
        <v>0.16967777555425589</v>
      </c>
      <c r="G122" s="8">
        <f t="shared" si="11"/>
        <v>0.17708483636518066</v>
      </c>
    </row>
    <row r="123" spans="1:7" x14ac:dyDescent="0.3">
      <c r="B123" s="8">
        <f t="shared" si="14"/>
        <v>-3.8212962067540455E-2</v>
      </c>
      <c r="C123" s="8">
        <f t="shared" si="14"/>
        <v>0.10250199250333109</v>
      </c>
      <c r="D123" s="8">
        <f t="shared" si="8"/>
        <v>9.5102146557264067E-3</v>
      </c>
      <c r="E123" s="8">
        <f t="shared" si="9"/>
        <v>-5.0349855766830737E-2</v>
      </c>
      <c r="F123" s="8">
        <f t="shared" si="10"/>
        <v>0.16679102293912171</v>
      </c>
      <c r="G123" s="8">
        <f t="shared" si="11"/>
        <v>0.17422500770216451</v>
      </c>
    </row>
    <row r="124" spans="1:7" x14ac:dyDescent="0.3">
      <c r="B124" s="8">
        <f t="shared" si="14"/>
        <v>-3.770946350987215E-2</v>
      </c>
      <c r="C124" s="8">
        <f t="shared" si="14"/>
        <v>0.10083408227393986</v>
      </c>
      <c r="D124" s="8">
        <f t="shared" si="8"/>
        <v>9.2091202783718511E-3</v>
      </c>
      <c r="E124" s="8">
        <f t="shared" si="9"/>
        <v>-5.0003771765548738E-2</v>
      </c>
      <c r="F124" s="8">
        <f t="shared" si="10"/>
        <v>0.16395870103800758</v>
      </c>
      <c r="G124" s="8">
        <f t="shared" si="11"/>
        <v>0.17141421422055944</v>
      </c>
    </row>
    <row r="125" spans="1:7" x14ac:dyDescent="0.3">
      <c r="B125" s="8">
        <f t="shared" si="14"/>
        <v>-3.7209425792216665E-2</v>
      </c>
      <c r="C125" s="8">
        <f t="shared" si="14"/>
        <v>9.9194495263559793E-2</v>
      </c>
      <c r="D125" s="8">
        <f t="shared" si="8"/>
        <v>8.9176604156595285E-3</v>
      </c>
      <c r="E125" s="8">
        <f t="shared" si="9"/>
        <v>-4.9643207905306866E-2</v>
      </c>
      <c r="F125" s="8">
        <f t="shared" si="10"/>
        <v>0.16117956473490291</v>
      </c>
      <c r="G125" s="8">
        <f t="shared" si="11"/>
        <v>0.16865141617923723</v>
      </c>
    </row>
    <row r="126" spans="1:7" x14ac:dyDescent="0.3">
      <c r="B126" s="8">
        <f t="shared" si="14"/>
        <v>-3.6712993713163597E-2</v>
      </c>
      <c r="C126" s="8">
        <f t="shared" si="14"/>
        <v>9.7582699616210758E-2</v>
      </c>
      <c r="D126" s="8">
        <f t="shared" si="8"/>
        <v>8.6355180416297223E-3</v>
      </c>
      <c r="E126" s="8">
        <f t="shared" si="9"/>
        <v>-4.926927523644363E-2</v>
      </c>
      <c r="F126" s="8">
        <f t="shared" si="10"/>
        <v>0.15845240551925793</v>
      </c>
      <c r="G126" s="8">
        <f t="shared" si="11"/>
        <v>0.16593560888839923</v>
      </c>
    </row>
    <row r="127" spans="1:7" x14ac:dyDescent="0.3">
      <c r="B127" s="8">
        <f t="shared" si="14"/>
        <v>-3.6220300960799159E-2</v>
      </c>
      <c r="C127" s="8">
        <f t="shared" si="14"/>
        <v>9.5998175561018181E-2</v>
      </c>
      <c r="D127" s="8">
        <f t="shared" si="8"/>
        <v>8.3623873039180927E-3</v>
      </c>
      <c r="E127" s="8">
        <f t="shared" si="9"/>
        <v>-4.8883028282178456E-2</v>
      </c>
      <c r="F127" s="8">
        <f t="shared" si="10"/>
        <v>0.15577605016123719</v>
      </c>
      <c r="G127" s="8">
        <f t="shared" si="11"/>
        <v>0.16326582085014776</v>
      </c>
    </row>
    <row r="128" spans="1:7" x14ac:dyDescent="0.3">
      <c r="B128" s="8">
        <f t="shared" si="14"/>
        <v>-3.5731470677977377E-2</v>
      </c>
      <c r="C128" s="8">
        <f t="shared" si="14"/>
        <v>9.4440415059405813E-2</v>
      </c>
      <c r="D128" s="8">
        <f t="shared" si="8"/>
        <v>8.0979730687039866E-3</v>
      </c>
      <c r="E128" s="8">
        <f t="shared" si="9"/>
        <v>-4.8485467652503694E-2</v>
      </c>
      <c r="F128" s="8">
        <f t="shared" si="10"/>
        <v>0.15314935944083424</v>
      </c>
      <c r="G128" s="8">
        <f t="shared" si="11"/>
        <v>0.16064111201874764</v>
      </c>
    </row>
    <row r="129" spans="2:7" x14ac:dyDescent="0.3">
      <c r="B129" s="8">
        <f t="shared" si="14"/>
        <v>-3.524661600145234E-2</v>
      </c>
      <c r="C129" s="8">
        <f t="shared" si="14"/>
        <v>9.2908921464997477E-2</v>
      </c>
      <c r="D129" s="8">
        <f t="shared" si="8"/>
        <v>7.8419904889108823E-3</v>
      </c>
      <c r="E129" s="8">
        <f t="shared" si="9"/>
        <v>-4.8077542540811882E-2</v>
      </c>
      <c r="F129" s="8">
        <f t="shared" si="10"/>
        <v>0.15057122692854261</v>
      </c>
      <c r="G129" s="8">
        <f t="shared" si="11"/>
        <v>0.15806057217260175</v>
      </c>
    </row>
    <row r="130" spans="2:7" x14ac:dyDescent="0.3">
      <c r="B130" s="13"/>
      <c r="C130" s="13"/>
      <c r="D130" s="13"/>
      <c r="E130" s="13"/>
      <c r="F130" s="13"/>
      <c r="G130" s="13"/>
    </row>
    <row r="131" spans="2:7" x14ac:dyDescent="0.3">
      <c r="B131" s="13"/>
      <c r="C131" s="13"/>
      <c r="D131" s="13"/>
      <c r="E131" s="13"/>
      <c r="F131" s="13"/>
      <c r="G131" s="13"/>
    </row>
    <row r="132" spans="2:7" x14ac:dyDescent="0.3">
      <c r="B132" s="13"/>
      <c r="C132" s="13"/>
      <c r="D132" s="13"/>
      <c r="E132" s="13"/>
      <c r="F132" s="13"/>
      <c r="G132" s="13"/>
    </row>
    <row r="133" spans="2:7" x14ac:dyDescent="0.3">
      <c r="B133" s="13"/>
      <c r="C133" s="13"/>
      <c r="D133" s="13"/>
      <c r="E133" s="13"/>
      <c r="F133" s="13"/>
      <c r="G133" s="13"/>
    </row>
    <row r="134" spans="2:7" x14ac:dyDescent="0.3">
      <c r="B134" s="13"/>
      <c r="C134" s="13"/>
      <c r="D134" s="13"/>
      <c r="E134" s="13"/>
      <c r="F134" s="13"/>
      <c r="G134" s="13"/>
    </row>
  </sheetData>
  <mergeCells count="1">
    <mergeCell ref="E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zoomScale="160" zoomScaleNormal="160" workbookViewId="0">
      <selection activeCell="B3" sqref="B3"/>
    </sheetView>
  </sheetViews>
  <sheetFormatPr defaultRowHeight="14.4" x14ac:dyDescent="0.3"/>
  <cols>
    <col min="1" max="1" width="7.109375" customWidth="1"/>
    <col min="2" max="4" width="12.77734375" customWidth="1"/>
  </cols>
  <sheetData>
    <row r="1" spans="1:6" ht="16.2" x14ac:dyDescent="0.3">
      <c r="A1" s="6"/>
      <c r="B1" s="6" t="s">
        <v>127</v>
      </c>
      <c r="C1" s="2" t="s">
        <v>12</v>
      </c>
      <c r="D1" s="2" t="s">
        <v>128</v>
      </c>
      <c r="F1">
        <v>0.1</v>
      </c>
    </row>
    <row r="2" spans="1:6" ht="16.2" x14ac:dyDescent="0.3">
      <c r="A2" s="5" t="s">
        <v>1</v>
      </c>
      <c r="B2" s="7">
        <v>0.5</v>
      </c>
      <c r="C2" s="7">
        <f>B2^2</f>
        <v>0.25</v>
      </c>
      <c r="D2" s="7">
        <f>2*B2</f>
        <v>1</v>
      </c>
    </row>
    <row r="3" spans="1:6" ht="16.2" x14ac:dyDescent="0.3">
      <c r="A3" s="5" t="s">
        <v>2</v>
      </c>
      <c r="B3" s="7">
        <f>B2-$F$1*D2</f>
        <v>0.4</v>
      </c>
      <c r="C3" s="7">
        <f t="shared" ref="C3:C66" si="0">B3^2</f>
        <v>0.16000000000000003</v>
      </c>
      <c r="D3" s="7">
        <f t="shared" ref="D3:D10" si="1">2*B3</f>
        <v>0.8</v>
      </c>
    </row>
    <row r="4" spans="1:6" ht="16.2" x14ac:dyDescent="0.3">
      <c r="A4" s="5" t="s">
        <v>3</v>
      </c>
      <c r="B4" s="7">
        <f t="shared" ref="B4:B10" si="2">B3-$F$1*D3</f>
        <v>0.32</v>
      </c>
      <c r="C4" s="7">
        <f t="shared" si="0"/>
        <v>0.1024</v>
      </c>
      <c r="D4" s="7">
        <f t="shared" si="1"/>
        <v>0.64</v>
      </c>
    </row>
    <row r="5" spans="1:6" ht="16.2" x14ac:dyDescent="0.3">
      <c r="A5" s="5" t="s">
        <v>4</v>
      </c>
      <c r="B5" s="7">
        <f t="shared" si="2"/>
        <v>0.25600000000000001</v>
      </c>
      <c r="C5" s="7">
        <f t="shared" si="0"/>
        <v>6.5535999999999997E-2</v>
      </c>
      <c r="D5" s="7">
        <f t="shared" si="1"/>
        <v>0.51200000000000001</v>
      </c>
    </row>
    <row r="6" spans="1:6" ht="16.2" x14ac:dyDescent="0.3">
      <c r="A6" s="5" t="s">
        <v>5</v>
      </c>
      <c r="B6" s="7">
        <f t="shared" si="2"/>
        <v>0.20480000000000001</v>
      </c>
      <c r="C6" s="7">
        <f t="shared" si="0"/>
        <v>4.1943040000000001E-2</v>
      </c>
      <c r="D6" s="7">
        <f t="shared" si="1"/>
        <v>0.40960000000000002</v>
      </c>
    </row>
    <row r="7" spans="1:6" ht="16.2" x14ac:dyDescent="0.3">
      <c r="A7" s="5" t="s">
        <v>6</v>
      </c>
      <c r="B7" s="7">
        <f t="shared" si="2"/>
        <v>0.16384000000000001</v>
      </c>
      <c r="C7" s="7">
        <f t="shared" si="0"/>
        <v>2.6843545600000004E-2</v>
      </c>
      <c r="D7" s="7">
        <f t="shared" si="1"/>
        <v>0.32768000000000003</v>
      </c>
    </row>
    <row r="8" spans="1:6" ht="16.2" x14ac:dyDescent="0.3">
      <c r="A8" s="5" t="s">
        <v>7</v>
      </c>
      <c r="B8" s="7">
        <f t="shared" si="2"/>
        <v>0.13107200000000002</v>
      </c>
      <c r="C8" s="7">
        <f t="shared" si="0"/>
        <v>1.7179869184000007E-2</v>
      </c>
      <c r="D8" s="7">
        <f t="shared" si="1"/>
        <v>0.26214400000000004</v>
      </c>
    </row>
    <row r="9" spans="1:6" ht="16.2" x14ac:dyDescent="0.3">
      <c r="A9" s="5" t="s">
        <v>8</v>
      </c>
      <c r="B9" s="7">
        <f t="shared" si="2"/>
        <v>0.10485760000000002</v>
      </c>
      <c r="C9" s="7">
        <f t="shared" si="0"/>
        <v>1.0995116277760005E-2</v>
      </c>
      <c r="D9" s="7">
        <f t="shared" si="1"/>
        <v>0.20971520000000005</v>
      </c>
    </row>
    <row r="10" spans="1:6" ht="16.2" x14ac:dyDescent="0.3">
      <c r="A10" s="5" t="s">
        <v>9</v>
      </c>
      <c r="B10" s="7">
        <f t="shared" si="2"/>
        <v>8.3886080000000016E-2</v>
      </c>
      <c r="C10" s="7">
        <f t="shared" si="0"/>
        <v>7.0368744177664025E-3</v>
      </c>
      <c r="D10" s="7">
        <f t="shared" si="1"/>
        <v>0.16777216000000003</v>
      </c>
    </row>
    <row r="11" spans="1:6" ht="16.2" x14ac:dyDescent="0.3">
      <c r="A11" s="5" t="s">
        <v>16</v>
      </c>
      <c r="B11" s="7">
        <f t="shared" ref="B11:B20" si="3">B10-$F$1*D10</f>
        <v>6.7108864000000018E-2</v>
      </c>
      <c r="C11" s="7">
        <f t="shared" si="0"/>
        <v>4.5035996273704981E-3</v>
      </c>
      <c r="D11" s="7">
        <f t="shared" ref="D11:D20" si="4">2*B11</f>
        <v>0.13421772800000004</v>
      </c>
    </row>
    <row r="12" spans="1:6" ht="16.2" x14ac:dyDescent="0.3">
      <c r="A12" s="5" t="s">
        <v>17</v>
      </c>
      <c r="B12" s="7">
        <f t="shared" si="3"/>
        <v>5.3687091200000016E-2</v>
      </c>
      <c r="C12" s="7">
        <f t="shared" si="0"/>
        <v>2.882303761517119E-3</v>
      </c>
      <c r="D12" s="7">
        <f t="shared" si="4"/>
        <v>0.10737418240000003</v>
      </c>
    </row>
    <row r="13" spans="1:6" ht="16.2" x14ac:dyDescent="0.3">
      <c r="A13" s="5" t="s">
        <v>18</v>
      </c>
      <c r="B13" s="7">
        <f t="shared" si="3"/>
        <v>4.2949672960000011E-2</v>
      </c>
      <c r="C13" s="7">
        <f t="shared" si="0"/>
        <v>1.8446744073709561E-3</v>
      </c>
      <c r="D13" s="7">
        <f t="shared" si="4"/>
        <v>8.5899345920000023E-2</v>
      </c>
    </row>
    <row r="14" spans="1:6" ht="16.2" x14ac:dyDescent="0.3">
      <c r="A14" s="5" t="s">
        <v>19</v>
      </c>
      <c r="B14" s="7">
        <f t="shared" si="3"/>
        <v>3.4359738368000006E-2</v>
      </c>
      <c r="C14" s="7">
        <f t="shared" si="0"/>
        <v>1.1805916207174116E-3</v>
      </c>
      <c r="D14" s="7">
        <f t="shared" si="4"/>
        <v>6.8719476736000012E-2</v>
      </c>
    </row>
    <row r="15" spans="1:6" ht="16.2" x14ac:dyDescent="0.3">
      <c r="A15" s="5" t="s">
        <v>20</v>
      </c>
      <c r="B15" s="7">
        <f t="shared" si="3"/>
        <v>2.7487790694400004E-2</v>
      </c>
      <c r="C15" s="7">
        <f t="shared" si="0"/>
        <v>7.5557863725914348E-4</v>
      </c>
      <c r="D15" s="7">
        <f t="shared" si="4"/>
        <v>5.4975581388800009E-2</v>
      </c>
    </row>
    <row r="16" spans="1:6" x14ac:dyDescent="0.3">
      <c r="A16" s="6"/>
      <c r="B16" s="7">
        <f t="shared" si="3"/>
        <v>2.1990232555520003E-2</v>
      </c>
      <c r="C16" s="7">
        <f t="shared" si="0"/>
        <v>4.8357032784585182E-4</v>
      </c>
      <c r="D16" s="7">
        <f t="shared" si="4"/>
        <v>4.3980465111040007E-2</v>
      </c>
    </row>
    <row r="17" spans="1:4" x14ac:dyDescent="0.3">
      <c r="A17" s="6"/>
      <c r="B17" s="7">
        <f t="shared" si="3"/>
        <v>1.7592186044416001E-2</v>
      </c>
      <c r="C17" s="7">
        <f t="shared" si="0"/>
        <v>3.0948500982134509E-4</v>
      </c>
      <c r="D17" s="7">
        <f t="shared" si="4"/>
        <v>3.5184372088832003E-2</v>
      </c>
    </row>
    <row r="18" spans="1:4" x14ac:dyDescent="0.3">
      <c r="A18" s="6"/>
      <c r="B18" s="7">
        <f t="shared" si="3"/>
        <v>1.4073748835532801E-2</v>
      </c>
      <c r="C18" s="7">
        <f t="shared" si="0"/>
        <v>1.9807040628566088E-4</v>
      </c>
      <c r="D18" s="7">
        <f t="shared" si="4"/>
        <v>2.8147497671065603E-2</v>
      </c>
    </row>
    <row r="19" spans="1:4" x14ac:dyDescent="0.3">
      <c r="A19" s="6"/>
      <c r="B19" s="7">
        <f t="shared" si="3"/>
        <v>1.1258999068426241E-2</v>
      </c>
      <c r="C19" s="7">
        <f t="shared" si="0"/>
        <v>1.2676506002282296E-4</v>
      </c>
      <c r="D19" s="7">
        <f t="shared" si="4"/>
        <v>2.2517998136852482E-2</v>
      </c>
    </row>
    <row r="20" spans="1:4" x14ac:dyDescent="0.3">
      <c r="A20" s="6"/>
      <c r="B20" s="7">
        <f t="shared" si="3"/>
        <v>9.0071992547409926E-3</v>
      </c>
      <c r="C20" s="7">
        <f t="shared" si="0"/>
        <v>8.112963841460669E-5</v>
      </c>
      <c r="D20" s="7">
        <f t="shared" si="4"/>
        <v>1.8014398509481985E-2</v>
      </c>
    </row>
    <row r="21" spans="1:4" x14ac:dyDescent="0.3">
      <c r="A21" s="6"/>
      <c r="B21" s="7">
        <f t="shared" ref="B21:B40" si="5">B20-$F$1*D20</f>
        <v>7.2057594037927943E-3</v>
      </c>
      <c r="C21" s="7">
        <f t="shared" si="0"/>
        <v>5.1922968585348288E-5</v>
      </c>
      <c r="D21" s="7">
        <f t="shared" ref="D21:D40" si="6">2*B21</f>
        <v>1.4411518807585589E-2</v>
      </c>
    </row>
    <row r="22" spans="1:4" x14ac:dyDescent="0.3">
      <c r="A22" s="6"/>
      <c r="B22" s="7">
        <f t="shared" si="5"/>
        <v>5.7646075230342354E-3</v>
      </c>
      <c r="C22" s="7">
        <f t="shared" si="0"/>
        <v>3.3230699894622901E-5</v>
      </c>
      <c r="D22" s="7">
        <f t="shared" si="6"/>
        <v>1.1529215046068471E-2</v>
      </c>
    </row>
    <row r="23" spans="1:4" x14ac:dyDescent="0.3">
      <c r="A23" s="6"/>
      <c r="B23" s="7">
        <f t="shared" si="5"/>
        <v>4.6116860184273883E-3</v>
      </c>
      <c r="C23" s="7">
        <f t="shared" si="0"/>
        <v>2.1267647932558658E-5</v>
      </c>
      <c r="D23" s="7">
        <f t="shared" si="6"/>
        <v>9.2233720368547767E-3</v>
      </c>
    </row>
    <row r="24" spans="1:4" x14ac:dyDescent="0.3">
      <c r="A24" s="6"/>
      <c r="B24" s="7">
        <f t="shared" si="5"/>
        <v>3.6893488147419105E-3</v>
      </c>
      <c r="C24" s="7">
        <f t="shared" si="0"/>
        <v>1.361129467683754E-5</v>
      </c>
      <c r="D24" s="7">
        <f t="shared" si="6"/>
        <v>7.378697629483821E-3</v>
      </c>
    </row>
    <row r="25" spans="1:4" x14ac:dyDescent="0.3">
      <c r="A25" s="6"/>
      <c r="B25" s="7">
        <f t="shared" si="5"/>
        <v>2.9514790517935286E-3</v>
      </c>
      <c r="C25" s="7">
        <f t="shared" si="0"/>
        <v>8.7112285931760266E-6</v>
      </c>
      <c r="D25" s="7">
        <f t="shared" si="6"/>
        <v>5.9029581035870572E-3</v>
      </c>
    </row>
    <row r="26" spans="1:4" x14ac:dyDescent="0.3">
      <c r="A26" s="6"/>
      <c r="B26" s="7">
        <f t="shared" si="5"/>
        <v>2.3611832414348229E-3</v>
      </c>
      <c r="C26" s="7">
        <f t="shared" si="0"/>
        <v>5.5751862996326573E-6</v>
      </c>
      <c r="D26" s="7">
        <f t="shared" si="6"/>
        <v>4.7223664828696457E-3</v>
      </c>
    </row>
    <row r="27" spans="1:4" x14ac:dyDescent="0.3">
      <c r="A27" s="6"/>
      <c r="B27" s="7">
        <f t="shared" si="5"/>
        <v>1.8889465931478584E-3</v>
      </c>
      <c r="C27" s="7">
        <f t="shared" si="0"/>
        <v>3.568119231764901E-6</v>
      </c>
      <c r="D27" s="7">
        <f t="shared" si="6"/>
        <v>3.7778931862957168E-3</v>
      </c>
    </row>
    <row r="28" spans="1:4" x14ac:dyDescent="0.3">
      <c r="A28" s="6"/>
      <c r="B28" s="7">
        <f t="shared" si="5"/>
        <v>1.5111572745182867E-3</v>
      </c>
      <c r="C28" s="7">
        <f t="shared" si="0"/>
        <v>2.2835963083295367E-6</v>
      </c>
      <c r="D28" s="7">
        <f t="shared" si="6"/>
        <v>3.0223145490365735E-3</v>
      </c>
    </row>
    <row r="29" spans="1:4" x14ac:dyDescent="0.3">
      <c r="A29" s="6"/>
      <c r="B29" s="7">
        <f t="shared" si="5"/>
        <v>1.2089258196146294E-3</v>
      </c>
      <c r="C29" s="7">
        <f t="shared" si="0"/>
        <v>1.4615016373309036E-6</v>
      </c>
      <c r="D29" s="7">
        <f t="shared" si="6"/>
        <v>2.4178516392292589E-3</v>
      </c>
    </row>
    <row r="30" spans="1:4" x14ac:dyDescent="0.3">
      <c r="A30" s="6"/>
      <c r="B30" s="7">
        <f t="shared" si="5"/>
        <v>9.6714065569170353E-4</v>
      </c>
      <c r="C30" s="7">
        <f t="shared" si="0"/>
        <v>9.3536104789177822E-7</v>
      </c>
      <c r="D30" s="7">
        <f t="shared" si="6"/>
        <v>1.9342813113834071E-3</v>
      </c>
    </row>
    <row r="31" spans="1:4" x14ac:dyDescent="0.3">
      <c r="A31" s="6"/>
      <c r="B31" s="7">
        <f t="shared" si="5"/>
        <v>7.7371252455336284E-4</v>
      </c>
      <c r="C31" s="7">
        <f t="shared" si="0"/>
        <v>5.9863107065073806E-7</v>
      </c>
      <c r="D31" s="7">
        <f t="shared" si="6"/>
        <v>1.5474250491067257E-3</v>
      </c>
    </row>
    <row r="32" spans="1:4" x14ac:dyDescent="0.3">
      <c r="A32" s="6"/>
      <c r="B32" s="7">
        <f t="shared" si="5"/>
        <v>6.189700196426903E-4</v>
      </c>
      <c r="C32" s="7">
        <f t="shared" si="0"/>
        <v>3.8312388521647242E-7</v>
      </c>
      <c r="D32" s="7">
        <f t="shared" si="6"/>
        <v>1.2379400392853806E-3</v>
      </c>
    </row>
    <row r="33" spans="1:4" x14ac:dyDescent="0.3">
      <c r="A33" s="6"/>
      <c r="B33" s="7">
        <f t="shared" si="5"/>
        <v>4.9517601571415226E-4</v>
      </c>
      <c r="C33" s="7">
        <f t="shared" si="0"/>
        <v>2.4519928653854239E-7</v>
      </c>
      <c r="D33" s="7">
        <f t="shared" si="6"/>
        <v>9.9035203142830452E-4</v>
      </c>
    </row>
    <row r="34" spans="1:4" x14ac:dyDescent="0.3">
      <c r="A34" s="6"/>
      <c r="B34" s="7">
        <f t="shared" si="5"/>
        <v>3.9614081257132182E-4</v>
      </c>
      <c r="C34" s="7">
        <f t="shared" si="0"/>
        <v>1.5692754338466712E-7</v>
      </c>
      <c r="D34" s="7">
        <f t="shared" si="6"/>
        <v>7.9228162514264364E-4</v>
      </c>
    </row>
    <row r="35" spans="1:4" x14ac:dyDescent="0.3">
      <c r="A35" s="6"/>
      <c r="B35" s="7">
        <f t="shared" si="5"/>
        <v>3.1691265005705748E-4</v>
      </c>
      <c r="C35" s="7">
        <f t="shared" si="0"/>
        <v>1.0043362776618697E-7</v>
      </c>
      <c r="D35" s="7">
        <f t="shared" si="6"/>
        <v>6.3382530011411495E-4</v>
      </c>
    </row>
    <row r="36" spans="1:4" x14ac:dyDescent="0.3">
      <c r="A36" s="6"/>
      <c r="B36" s="7">
        <f t="shared" si="5"/>
        <v>2.5353012004564597E-4</v>
      </c>
      <c r="C36" s="7">
        <f t="shared" si="0"/>
        <v>6.4277521770359655E-8</v>
      </c>
      <c r="D36" s="7">
        <f t="shared" si="6"/>
        <v>5.0706024009129194E-4</v>
      </c>
    </row>
    <row r="37" spans="1:4" x14ac:dyDescent="0.3">
      <c r="A37" s="6"/>
      <c r="B37" s="7">
        <f t="shared" si="5"/>
        <v>2.0282409603651679E-4</v>
      </c>
      <c r="C37" s="7">
        <f t="shared" si="0"/>
        <v>4.1137613933030184E-8</v>
      </c>
      <c r="D37" s="7">
        <f t="shared" si="6"/>
        <v>4.0564819207303357E-4</v>
      </c>
    </row>
    <row r="38" spans="1:4" x14ac:dyDescent="0.3">
      <c r="A38" s="6"/>
      <c r="B38" s="7">
        <f t="shared" si="5"/>
        <v>1.6225927682921344E-4</v>
      </c>
      <c r="C38" s="7">
        <f t="shared" si="0"/>
        <v>2.6328072917139319E-8</v>
      </c>
      <c r="D38" s="7">
        <f t="shared" si="6"/>
        <v>3.2451855365842687E-4</v>
      </c>
    </row>
    <row r="39" spans="1:4" x14ac:dyDescent="0.3">
      <c r="A39" s="6"/>
      <c r="B39" s="7">
        <f t="shared" si="5"/>
        <v>1.2980742146337075E-4</v>
      </c>
      <c r="C39" s="7">
        <f t="shared" si="0"/>
        <v>1.6849966666969166E-8</v>
      </c>
      <c r="D39" s="7">
        <f t="shared" si="6"/>
        <v>2.5961484292674151E-4</v>
      </c>
    </row>
    <row r="40" spans="1:4" x14ac:dyDescent="0.3">
      <c r="A40" s="6"/>
      <c r="B40" s="7">
        <f t="shared" si="5"/>
        <v>1.038459371706966E-4</v>
      </c>
      <c r="C40" s="7">
        <f t="shared" si="0"/>
        <v>1.0783978666860267E-8</v>
      </c>
      <c r="D40" s="7">
        <f t="shared" si="6"/>
        <v>2.0769187434139321E-4</v>
      </c>
    </row>
    <row r="41" spans="1:4" x14ac:dyDescent="0.3">
      <c r="A41" s="6"/>
      <c r="B41" s="7">
        <f t="shared" ref="B41:B59" si="7">B40-$F$1*D40</f>
        <v>8.3076749736557277E-5</v>
      </c>
      <c r="C41" s="7">
        <f t="shared" si="0"/>
        <v>6.9017463467905696E-9</v>
      </c>
      <c r="D41" s="7">
        <f t="shared" ref="D41:D59" si="8">2*B41</f>
        <v>1.6615349947311455E-4</v>
      </c>
    </row>
    <row r="42" spans="1:4" x14ac:dyDescent="0.3">
      <c r="A42" s="6"/>
      <c r="B42" s="7">
        <f t="shared" si="7"/>
        <v>6.6461399789245816E-5</v>
      </c>
      <c r="C42" s="7">
        <f t="shared" si="0"/>
        <v>4.417117661945964E-9</v>
      </c>
      <c r="D42" s="7">
        <f t="shared" si="8"/>
        <v>1.3292279957849163E-4</v>
      </c>
    </row>
    <row r="43" spans="1:4" x14ac:dyDescent="0.3">
      <c r="A43" s="6"/>
      <c r="B43" s="7">
        <f t="shared" si="7"/>
        <v>5.3169119831396656E-5</v>
      </c>
      <c r="C43" s="7">
        <f t="shared" si="0"/>
        <v>2.8269553036454173E-9</v>
      </c>
      <c r="D43" s="7">
        <f t="shared" si="8"/>
        <v>1.0633823966279331E-4</v>
      </c>
    </row>
    <row r="44" spans="1:4" x14ac:dyDescent="0.3">
      <c r="A44" s="6"/>
      <c r="B44" s="7">
        <f t="shared" si="7"/>
        <v>4.2535295865117323E-5</v>
      </c>
      <c r="C44" s="7">
        <f t="shared" si="0"/>
        <v>1.8092513943330669E-9</v>
      </c>
      <c r="D44" s="7">
        <f t="shared" si="8"/>
        <v>8.5070591730234646E-5</v>
      </c>
    </row>
    <row r="45" spans="1:4" x14ac:dyDescent="0.3">
      <c r="A45" s="6"/>
      <c r="B45" s="7">
        <f t="shared" si="7"/>
        <v>3.4028236692093856E-5</v>
      </c>
      <c r="C45" s="7">
        <f t="shared" si="0"/>
        <v>1.1579208923731627E-9</v>
      </c>
      <c r="D45" s="7">
        <f t="shared" si="8"/>
        <v>6.8056473384187712E-5</v>
      </c>
    </row>
    <row r="46" spans="1:4" x14ac:dyDescent="0.3">
      <c r="A46" s="6"/>
      <c r="B46" s="7">
        <f t="shared" si="7"/>
        <v>2.7222589353675086E-5</v>
      </c>
      <c r="C46" s="7">
        <f t="shared" si="0"/>
        <v>7.4106937111882412E-10</v>
      </c>
      <c r="D46" s="7">
        <f t="shared" si="8"/>
        <v>5.4445178707350172E-5</v>
      </c>
    </row>
    <row r="47" spans="1:4" x14ac:dyDescent="0.3">
      <c r="A47" s="6"/>
      <c r="B47" s="7">
        <f t="shared" si="7"/>
        <v>2.1778071482940068E-5</v>
      </c>
      <c r="C47" s="7">
        <f t="shared" si="0"/>
        <v>4.7428439751604744E-10</v>
      </c>
      <c r="D47" s="7">
        <f t="shared" si="8"/>
        <v>4.3556142965880136E-5</v>
      </c>
    </row>
    <row r="48" spans="1:4" x14ac:dyDescent="0.3">
      <c r="A48" s="6"/>
      <c r="B48" s="7">
        <f t="shared" si="7"/>
        <v>1.7422457186352053E-5</v>
      </c>
      <c r="C48" s="7">
        <f t="shared" si="0"/>
        <v>3.0354201441027032E-10</v>
      </c>
      <c r="D48" s="7">
        <f t="shared" si="8"/>
        <v>3.4844914372704106E-5</v>
      </c>
    </row>
    <row r="49" spans="1:4" x14ac:dyDescent="0.3">
      <c r="A49" s="6"/>
      <c r="B49" s="7">
        <f t="shared" si="7"/>
        <v>1.3937965749081642E-5</v>
      </c>
      <c r="C49" s="7">
        <f t="shared" si="0"/>
        <v>1.94266889222573E-10</v>
      </c>
      <c r="D49" s="7">
        <f t="shared" si="8"/>
        <v>2.7875931498163285E-5</v>
      </c>
    </row>
    <row r="50" spans="1:4" x14ac:dyDescent="0.3">
      <c r="A50" s="6"/>
      <c r="B50" s="7">
        <f t="shared" si="7"/>
        <v>1.1150372599265315E-5</v>
      </c>
      <c r="C50" s="7">
        <f t="shared" si="0"/>
        <v>1.2433080910244673E-10</v>
      </c>
      <c r="D50" s="7">
        <f t="shared" si="8"/>
        <v>2.2300745198530629E-5</v>
      </c>
    </row>
    <row r="51" spans="1:4" x14ac:dyDescent="0.3">
      <c r="A51" s="6"/>
      <c r="B51" s="7">
        <f t="shared" si="7"/>
        <v>8.9202980794122521E-6</v>
      </c>
      <c r="C51" s="7">
        <f t="shared" si="0"/>
        <v>7.957171782556591E-11</v>
      </c>
      <c r="D51" s="7">
        <f t="shared" si="8"/>
        <v>1.7840596158824504E-5</v>
      </c>
    </row>
    <row r="52" spans="1:4" x14ac:dyDescent="0.3">
      <c r="A52" s="6"/>
      <c r="B52" s="7">
        <f t="shared" si="7"/>
        <v>7.136238463529802E-6</v>
      </c>
      <c r="C52" s="7">
        <f t="shared" si="0"/>
        <v>5.0925899408362192E-11</v>
      </c>
      <c r="D52" s="7">
        <f t="shared" si="8"/>
        <v>1.4272476927059604E-5</v>
      </c>
    </row>
    <row r="53" spans="1:4" x14ac:dyDescent="0.3">
      <c r="A53" s="6"/>
      <c r="B53" s="7">
        <f t="shared" si="7"/>
        <v>5.7089907708238413E-6</v>
      </c>
      <c r="C53" s="7">
        <f t="shared" si="0"/>
        <v>3.2592575621351795E-11</v>
      </c>
      <c r="D53" s="7">
        <f t="shared" si="8"/>
        <v>1.1417981541647683E-5</v>
      </c>
    </row>
    <row r="54" spans="1:4" x14ac:dyDescent="0.3">
      <c r="A54" s="6"/>
      <c r="B54" s="7">
        <f t="shared" si="7"/>
        <v>4.5671926166590733E-6</v>
      </c>
      <c r="C54" s="7">
        <f t="shared" si="0"/>
        <v>2.0859248397665152E-11</v>
      </c>
      <c r="D54" s="7">
        <f t="shared" si="8"/>
        <v>9.1343852333181467E-6</v>
      </c>
    </row>
    <row r="55" spans="1:4" x14ac:dyDescent="0.3">
      <c r="A55" s="6"/>
      <c r="B55" s="7">
        <f t="shared" si="7"/>
        <v>3.6537540933272587E-6</v>
      </c>
      <c r="C55" s="7">
        <f t="shared" si="0"/>
        <v>1.3349918974505699E-11</v>
      </c>
      <c r="D55" s="7">
        <f t="shared" si="8"/>
        <v>7.3075081866545174E-6</v>
      </c>
    </row>
    <row r="56" spans="1:4" x14ac:dyDescent="0.3">
      <c r="A56" s="6"/>
      <c r="B56" s="7">
        <f t="shared" si="7"/>
        <v>2.9230032746618068E-6</v>
      </c>
      <c r="C56" s="7">
        <f t="shared" si="0"/>
        <v>8.5439481436836455E-12</v>
      </c>
      <c r="D56" s="7">
        <f t="shared" si="8"/>
        <v>5.8460065493236135E-6</v>
      </c>
    </row>
    <row r="57" spans="1:4" x14ac:dyDescent="0.3">
      <c r="A57" s="6"/>
      <c r="B57" s="7">
        <f t="shared" si="7"/>
        <v>2.3384026197294455E-6</v>
      </c>
      <c r="C57" s="7">
        <f t="shared" si="0"/>
        <v>5.4681268119575333E-12</v>
      </c>
      <c r="D57" s="7">
        <f t="shared" si="8"/>
        <v>4.676805239458891E-6</v>
      </c>
    </row>
    <row r="58" spans="1:4" x14ac:dyDescent="0.3">
      <c r="A58" s="6"/>
      <c r="B58" s="7">
        <f t="shared" si="7"/>
        <v>1.8707220957835564E-6</v>
      </c>
      <c r="C58" s="7">
        <f t="shared" si="0"/>
        <v>3.4996011596528217E-12</v>
      </c>
      <c r="D58" s="7">
        <f t="shared" si="8"/>
        <v>3.7414441915671129E-6</v>
      </c>
    </row>
    <row r="59" spans="1:4" x14ac:dyDescent="0.3">
      <c r="A59" s="6"/>
      <c r="B59" s="7">
        <f t="shared" si="7"/>
        <v>1.4965776766268452E-6</v>
      </c>
      <c r="C59" s="7">
        <f t="shared" si="0"/>
        <v>2.2397447421778059E-12</v>
      </c>
      <c r="D59" s="7">
        <f t="shared" si="8"/>
        <v>2.9931553532536903E-6</v>
      </c>
    </row>
    <row r="60" spans="1:4" x14ac:dyDescent="0.3">
      <c r="A60" s="6"/>
      <c r="B60" s="7">
        <f t="shared" ref="B60:B66" si="9">B59-$F$1*D59</f>
        <v>1.1972621413014761E-6</v>
      </c>
      <c r="C60" s="7">
        <f t="shared" si="0"/>
        <v>1.4334366349937957E-12</v>
      </c>
      <c r="D60" s="7">
        <f t="shared" ref="D60:D66" si="10">2*B60</f>
        <v>2.3945242826029522E-6</v>
      </c>
    </row>
    <row r="61" spans="1:4" x14ac:dyDescent="0.3">
      <c r="A61" s="6"/>
      <c r="B61" s="7">
        <f t="shared" si="9"/>
        <v>9.5780971304118098E-7</v>
      </c>
      <c r="C61" s="7">
        <f t="shared" si="0"/>
        <v>9.173994463960294E-13</v>
      </c>
      <c r="D61" s="7">
        <f t="shared" si="10"/>
        <v>1.915619426082362E-6</v>
      </c>
    </row>
    <row r="62" spans="1:4" x14ac:dyDescent="0.3">
      <c r="A62" s="6"/>
      <c r="B62" s="7">
        <f t="shared" si="9"/>
        <v>7.6624777043294483E-7</v>
      </c>
      <c r="C62" s="7">
        <f t="shared" si="0"/>
        <v>5.871356456934589E-13</v>
      </c>
      <c r="D62" s="7">
        <f t="shared" si="10"/>
        <v>1.5324955408658897E-6</v>
      </c>
    </row>
    <row r="63" spans="1:4" x14ac:dyDescent="0.3">
      <c r="A63" s="6"/>
      <c r="B63" s="7">
        <f t="shared" si="9"/>
        <v>6.1299821634635589E-7</v>
      </c>
      <c r="C63" s="7">
        <f t="shared" si="0"/>
        <v>3.7576681324381374E-13</v>
      </c>
      <c r="D63" s="7">
        <f t="shared" si="10"/>
        <v>1.2259964326927118E-6</v>
      </c>
    </row>
    <row r="64" spans="1:4" x14ac:dyDescent="0.3">
      <c r="A64" s="6"/>
      <c r="B64" s="7">
        <f t="shared" si="9"/>
        <v>4.9039857307708467E-7</v>
      </c>
      <c r="C64" s="7">
        <f t="shared" si="0"/>
        <v>2.4049076047604076E-13</v>
      </c>
      <c r="D64" s="7">
        <f t="shared" si="10"/>
        <v>9.8079714615416933E-7</v>
      </c>
    </row>
    <row r="65" spans="1:4" x14ac:dyDescent="0.3">
      <c r="A65" s="6"/>
      <c r="B65" s="7">
        <f t="shared" si="9"/>
        <v>3.9231885846166773E-7</v>
      </c>
      <c r="C65" s="7">
        <f t="shared" si="0"/>
        <v>1.5391408670466608E-13</v>
      </c>
      <c r="D65" s="7">
        <f t="shared" si="10"/>
        <v>7.8463771692333547E-7</v>
      </c>
    </row>
    <row r="66" spans="1:4" x14ac:dyDescent="0.3">
      <c r="A66" s="6"/>
      <c r="B66" s="7">
        <f t="shared" si="9"/>
        <v>3.1385508676933419E-7</v>
      </c>
      <c r="C66" s="7">
        <f t="shared" si="0"/>
        <v>9.8505015490986292E-14</v>
      </c>
      <c r="D66" s="7">
        <f t="shared" si="10"/>
        <v>6.2771017353866837E-7</v>
      </c>
    </row>
    <row r="67" spans="1:4" x14ac:dyDescent="0.3">
      <c r="A67" s="6"/>
      <c r="B67" s="7"/>
      <c r="C67" s="7"/>
      <c r="D67" s="7"/>
    </row>
    <row r="68" spans="1:4" x14ac:dyDescent="0.3">
      <c r="B68" s="19"/>
      <c r="C68" s="19"/>
      <c r="D68" s="1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="140" zoomScaleNormal="140" workbookViewId="0">
      <selection activeCell="N7" sqref="N7"/>
    </sheetView>
  </sheetViews>
  <sheetFormatPr defaultRowHeight="14.4" x14ac:dyDescent="0.3"/>
  <cols>
    <col min="1" max="1" width="5.44140625" style="9" customWidth="1"/>
    <col min="2" max="17" width="5.44140625" customWidth="1"/>
    <col min="18" max="22" width="5" customWidth="1"/>
  </cols>
  <sheetData>
    <row r="1" spans="1:22" s="9" customFormat="1" x14ac:dyDescent="0.3">
      <c r="A1" s="10"/>
      <c r="B1" s="10">
        <v>-1</v>
      </c>
      <c r="C1" s="10">
        <v>-0.9</v>
      </c>
      <c r="D1" s="10">
        <v>-0.8</v>
      </c>
      <c r="E1" s="10">
        <v>-0.7</v>
      </c>
      <c r="F1" s="10">
        <v>-0.6</v>
      </c>
      <c r="G1" s="10">
        <v>-0.5</v>
      </c>
      <c r="H1" s="10">
        <v>-0.4</v>
      </c>
      <c r="I1" s="10">
        <v>-0.3</v>
      </c>
      <c r="J1" s="10">
        <v>-0.2</v>
      </c>
      <c r="K1" s="10">
        <v>-0.1</v>
      </c>
      <c r="L1" s="10">
        <v>0</v>
      </c>
      <c r="M1" s="10">
        <v>0.1</v>
      </c>
      <c r="N1" s="10">
        <v>0.2</v>
      </c>
      <c r="O1" s="10">
        <v>0.3</v>
      </c>
      <c r="P1" s="10">
        <v>0.4</v>
      </c>
      <c r="Q1" s="10">
        <v>0.5</v>
      </c>
      <c r="R1" s="10">
        <v>0.6</v>
      </c>
      <c r="S1" s="10">
        <v>0.7</v>
      </c>
      <c r="T1" s="10">
        <v>0.8</v>
      </c>
      <c r="U1" s="10">
        <v>0.9</v>
      </c>
      <c r="V1" s="10">
        <v>1</v>
      </c>
    </row>
    <row r="2" spans="1:22" x14ac:dyDescent="0.3">
      <c r="A2" s="10">
        <v>-1</v>
      </c>
      <c r="B2" s="11">
        <f>2*$A2^2+$A2*B$1+B$1^2</f>
        <v>4</v>
      </c>
      <c r="C2" s="11">
        <f t="shared" ref="C2:V17" si="0">2*$A2^2+$A2*C$1+C$1^2</f>
        <v>3.71</v>
      </c>
      <c r="D2" s="11">
        <f t="shared" si="0"/>
        <v>3.44</v>
      </c>
      <c r="E2" s="11">
        <f t="shared" si="0"/>
        <v>3.19</v>
      </c>
      <c r="F2" s="11">
        <f t="shared" si="0"/>
        <v>2.96</v>
      </c>
      <c r="G2" s="11">
        <f t="shared" si="0"/>
        <v>2.75</v>
      </c>
      <c r="H2" s="11">
        <f t="shared" si="0"/>
        <v>2.56</v>
      </c>
      <c r="I2" s="11">
        <f t="shared" si="0"/>
        <v>2.3899999999999997</v>
      </c>
      <c r="J2" s="11">
        <f t="shared" si="0"/>
        <v>2.2400000000000002</v>
      </c>
      <c r="K2" s="11">
        <f t="shared" si="0"/>
        <v>2.11</v>
      </c>
      <c r="L2" s="11">
        <f t="shared" si="0"/>
        <v>2</v>
      </c>
      <c r="M2" s="11">
        <f t="shared" si="0"/>
        <v>1.91</v>
      </c>
      <c r="N2" s="11">
        <f t="shared" si="0"/>
        <v>1.84</v>
      </c>
      <c r="O2" s="11">
        <f t="shared" si="0"/>
        <v>1.79</v>
      </c>
      <c r="P2" s="11">
        <f t="shared" si="0"/>
        <v>1.7600000000000002</v>
      </c>
      <c r="Q2" s="11">
        <f t="shared" si="0"/>
        <v>1.75</v>
      </c>
      <c r="R2" s="11">
        <f t="shared" si="0"/>
        <v>1.7599999999999998</v>
      </c>
      <c r="S2" s="11">
        <f t="shared" si="0"/>
        <v>1.79</v>
      </c>
      <c r="T2" s="11">
        <f t="shared" si="0"/>
        <v>1.84</v>
      </c>
      <c r="U2" s="11">
        <f t="shared" si="0"/>
        <v>1.9100000000000001</v>
      </c>
      <c r="V2" s="11">
        <f t="shared" si="0"/>
        <v>2</v>
      </c>
    </row>
    <row r="3" spans="1:22" x14ac:dyDescent="0.3">
      <c r="A3" s="10">
        <v>-0.9</v>
      </c>
      <c r="B3" s="11">
        <f t="shared" ref="B3:Q18" si="1">2*$A3^2+$A3*B$1+B$1^2</f>
        <v>3.52</v>
      </c>
      <c r="C3" s="11">
        <f t="shared" si="1"/>
        <v>3.24</v>
      </c>
      <c r="D3" s="11">
        <f t="shared" si="1"/>
        <v>2.9800000000000004</v>
      </c>
      <c r="E3" s="11">
        <f t="shared" si="1"/>
        <v>2.7399999999999998</v>
      </c>
      <c r="F3" s="11">
        <f t="shared" si="1"/>
        <v>2.52</v>
      </c>
      <c r="G3" s="11">
        <f t="shared" si="1"/>
        <v>2.3200000000000003</v>
      </c>
      <c r="H3" s="11">
        <f t="shared" si="1"/>
        <v>2.14</v>
      </c>
      <c r="I3" s="11">
        <f t="shared" si="1"/>
        <v>1.9800000000000002</v>
      </c>
      <c r="J3" s="11">
        <f t="shared" si="1"/>
        <v>1.84</v>
      </c>
      <c r="K3" s="11">
        <f t="shared" si="1"/>
        <v>1.7200000000000002</v>
      </c>
      <c r="L3" s="11">
        <f t="shared" si="1"/>
        <v>1.62</v>
      </c>
      <c r="M3" s="11">
        <f t="shared" si="1"/>
        <v>1.54</v>
      </c>
      <c r="N3" s="11">
        <f t="shared" si="1"/>
        <v>1.4800000000000002</v>
      </c>
      <c r="O3" s="11">
        <f t="shared" si="1"/>
        <v>1.4400000000000002</v>
      </c>
      <c r="P3" s="11">
        <f t="shared" si="1"/>
        <v>1.42</v>
      </c>
      <c r="Q3" s="11">
        <f t="shared" si="1"/>
        <v>1.4200000000000002</v>
      </c>
      <c r="R3" s="11">
        <f t="shared" si="0"/>
        <v>1.44</v>
      </c>
      <c r="S3" s="11">
        <f t="shared" si="0"/>
        <v>1.48</v>
      </c>
      <c r="T3" s="11">
        <f t="shared" si="0"/>
        <v>1.54</v>
      </c>
      <c r="U3" s="11">
        <f t="shared" si="0"/>
        <v>1.62</v>
      </c>
      <c r="V3" s="11">
        <f t="shared" si="0"/>
        <v>1.7200000000000002</v>
      </c>
    </row>
    <row r="4" spans="1:22" x14ac:dyDescent="0.3">
      <c r="A4" s="10">
        <v>-0.8</v>
      </c>
      <c r="B4" s="11">
        <f t="shared" si="1"/>
        <v>3.08</v>
      </c>
      <c r="C4" s="11">
        <f t="shared" si="1"/>
        <v>2.8100000000000005</v>
      </c>
      <c r="D4" s="11">
        <f t="shared" si="1"/>
        <v>2.5600000000000005</v>
      </c>
      <c r="E4" s="11">
        <f t="shared" si="1"/>
        <v>2.33</v>
      </c>
      <c r="F4" s="11">
        <f t="shared" si="1"/>
        <v>2.12</v>
      </c>
      <c r="G4" s="11">
        <f t="shared" si="1"/>
        <v>1.9300000000000002</v>
      </c>
      <c r="H4" s="11">
        <f t="shared" si="1"/>
        <v>1.7600000000000002</v>
      </c>
      <c r="I4" s="11">
        <f t="shared" si="1"/>
        <v>1.6100000000000003</v>
      </c>
      <c r="J4" s="11">
        <f t="shared" si="1"/>
        <v>1.4800000000000004</v>
      </c>
      <c r="K4" s="11">
        <f t="shared" si="1"/>
        <v>1.3700000000000003</v>
      </c>
      <c r="L4" s="11">
        <f t="shared" si="1"/>
        <v>1.2800000000000002</v>
      </c>
      <c r="M4" s="11">
        <f t="shared" si="1"/>
        <v>1.2100000000000002</v>
      </c>
      <c r="N4" s="11">
        <f t="shared" si="1"/>
        <v>1.1600000000000001</v>
      </c>
      <c r="O4" s="11">
        <f t="shared" si="1"/>
        <v>1.1300000000000003</v>
      </c>
      <c r="P4" s="11">
        <f t="shared" si="1"/>
        <v>1.1200000000000001</v>
      </c>
      <c r="Q4" s="11">
        <f t="shared" si="1"/>
        <v>1.1300000000000003</v>
      </c>
      <c r="R4" s="11">
        <f t="shared" si="0"/>
        <v>1.1600000000000001</v>
      </c>
      <c r="S4" s="11">
        <f t="shared" si="0"/>
        <v>1.2100000000000002</v>
      </c>
      <c r="T4" s="11">
        <f t="shared" si="0"/>
        <v>1.2800000000000002</v>
      </c>
      <c r="U4" s="11">
        <f t="shared" si="0"/>
        <v>1.37</v>
      </c>
      <c r="V4" s="11">
        <f t="shared" si="0"/>
        <v>1.4800000000000002</v>
      </c>
    </row>
    <row r="5" spans="1:22" x14ac:dyDescent="0.3">
      <c r="A5" s="10">
        <v>-0.7</v>
      </c>
      <c r="B5" s="11">
        <f t="shared" si="1"/>
        <v>2.6799999999999997</v>
      </c>
      <c r="C5" s="11">
        <f t="shared" si="1"/>
        <v>2.42</v>
      </c>
      <c r="D5" s="11">
        <f t="shared" si="1"/>
        <v>2.1799999999999997</v>
      </c>
      <c r="E5" s="11">
        <f t="shared" si="1"/>
        <v>1.9599999999999997</v>
      </c>
      <c r="F5" s="11">
        <f t="shared" si="1"/>
        <v>1.7599999999999998</v>
      </c>
      <c r="G5" s="11">
        <f t="shared" si="1"/>
        <v>1.5799999999999998</v>
      </c>
      <c r="H5" s="11">
        <f t="shared" si="1"/>
        <v>1.42</v>
      </c>
      <c r="I5" s="11">
        <f t="shared" si="1"/>
        <v>1.28</v>
      </c>
      <c r="J5" s="11">
        <f t="shared" si="1"/>
        <v>1.1599999999999999</v>
      </c>
      <c r="K5" s="11">
        <f t="shared" si="1"/>
        <v>1.0599999999999998</v>
      </c>
      <c r="L5" s="11">
        <f t="shared" si="1"/>
        <v>0.97999999999999987</v>
      </c>
      <c r="M5" s="11">
        <f t="shared" si="1"/>
        <v>0.91999999999999993</v>
      </c>
      <c r="N5" s="11">
        <f t="shared" si="1"/>
        <v>0.87999999999999989</v>
      </c>
      <c r="O5" s="11">
        <f t="shared" si="1"/>
        <v>0.85999999999999988</v>
      </c>
      <c r="P5" s="11">
        <f t="shared" si="1"/>
        <v>0.86</v>
      </c>
      <c r="Q5" s="11">
        <f t="shared" si="1"/>
        <v>0.87999999999999989</v>
      </c>
      <c r="R5" s="11">
        <f t="shared" si="0"/>
        <v>0.91999999999999982</v>
      </c>
      <c r="S5" s="11">
        <f t="shared" si="0"/>
        <v>0.97999999999999987</v>
      </c>
      <c r="T5" s="11">
        <f t="shared" si="0"/>
        <v>1.06</v>
      </c>
      <c r="U5" s="11">
        <f t="shared" si="0"/>
        <v>1.1599999999999999</v>
      </c>
      <c r="V5" s="11">
        <f t="shared" si="0"/>
        <v>1.2799999999999998</v>
      </c>
    </row>
    <row r="6" spans="1:22" x14ac:dyDescent="0.3">
      <c r="A6" s="10">
        <v>-0.6</v>
      </c>
      <c r="B6" s="11">
        <f t="shared" si="1"/>
        <v>2.3199999999999998</v>
      </c>
      <c r="C6" s="11">
        <f t="shared" si="1"/>
        <v>2.0700000000000003</v>
      </c>
      <c r="D6" s="11">
        <f t="shared" si="1"/>
        <v>1.84</v>
      </c>
      <c r="E6" s="11">
        <f t="shared" si="1"/>
        <v>1.63</v>
      </c>
      <c r="F6" s="11">
        <f t="shared" si="1"/>
        <v>1.44</v>
      </c>
      <c r="G6" s="11">
        <f t="shared" si="1"/>
        <v>1.27</v>
      </c>
      <c r="H6" s="11">
        <f t="shared" si="1"/>
        <v>1.1200000000000001</v>
      </c>
      <c r="I6" s="11">
        <f t="shared" si="1"/>
        <v>0.98999999999999988</v>
      </c>
      <c r="J6" s="11">
        <f t="shared" si="1"/>
        <v>0.88</v>
      </c>
      <c r="K6" s="11">
        <f t="shared" si="1"/>
        <v>0.79</v>
      </c>
      <c r="L6" s="11">
        <f t="shared" si="1"/>
        <v>0.72</v>
      </c>
      <c r="M6" s="11">
        <f t="shared" si="1"/>
        <v>0.66999999999999993</v>
      </c>
      <c r="N6" s="11">
        <f t="shared" si="1"/>
        <v>0.64</v>
      </c>
      <c r="O6" s="11">
        <f t="shared" si="1"/>
        <v>0.63</v>
      </c>
      <c r="P6" s="11">
        <f t="shared" si="1"/>
        <v>0.64</v>
      </c>
      <c r="Q6" s="11">
        <f t="shared" si="1"/>
        <v>0.66999999999999993</v>
      </c>
      <c r="R6" s="11">
        <f t="shared" si="0"/>
        <v>0.72</v>
      </c>
      <c r="S6" s="11">
        <f t="shared" si="0"/>
        <v>0.78999999999999992</v>
      </c>
      <c r="T6" s="11">
        <f t="shared" si="0"/>
        <v>0.88000000000000012</v>
      </c>
      <c r="U6" s="11">
        <f t="shared" si="0"/>
        <v>0.99</v>
      </c>
      <c r="V6" s="11">
        <f t="shared" si="0"/>
        <v>1.1200000000000001</v>
      </c>
    </row>
    <row r="7" spans="1:22" x14ac:dyDescent="0.3">
      <c r="A7" s="10">
        <v>-0.5</v>
      </c>
      <c r="B7" s="11">
        <f t="shared" si="1"/>
        <v>2</v>
      </c>
      <c r="C7" s="11">
        <f t="shared" si="1"/>
        <v>1.76</v>
      </c>
      <c r="D7" s="11">
        <f t="shared" si="1"/>
        <v>1.54</v>
      </c>
      <c r="E7" s="11">
        <f t="shared" si="1"/>
        <v>1.3399999999999999</v>
      </c>
      <c r="F7" s="11">
        <f t="shared" si="1"/>
        <v>1.1600000000000001</v>
      </c>
      <c r="G7" s="11">
        <f t="shared" si="1"/>
        <v>1</v>
      </c>
      <c r="H7" s="11">
        <f t="shared" si="1"/>
        <v>0.86</v>
      </c>
      <c r="I7" s="11">
        <f t="shared" si="1"/>
        <v>0.74</v>
      </c>
      <c r="J7" s="11">
        <f t="shared" si="1"/>
        <v>0.64</v>
      </c>
      <c r="K7" s="11">
        <f t="shared" si="1"/>
        <v>0.56000000000000005</v>
      </c>
      <c r="L7" s="11">
        <f t="shared" si="1"/>
        <v>0.5</v>
      </c>
      <c r="M7" s="11">
        <f t="shared" si="1"/>
        <v>0.46</v>
      </c>
      <c r="N7" s="11">
        <f t="shared" si="1"/>
        <v>0.44000000000000006</v>
      </c>
      <c r="O7" s="11">
        <f t="shared" si="1"/>
        <v>0.43999999999999995</v>
      </c>
      <c r="P7" s="11">
        <f t="shared" si="1"/>
        <v>0.46</v>
      </c>
      <c r="Q7" s="11">
        <f t="shared" si="1"/>
        <v>0.5</v>
      </c>
      <c r="R7" s="11">
        <f t="shared" si="0"/>
        <v>0.56000000000000005</v>
      </c>
      <c r="S7" s="11">
        <f t="shared" si="0"/>
        <v>0.6399999999999999</v>
      </c>
      <c r="T7" s="11">
        <f t="shared" si="0"/>
        <v>0.7400000000000001</v>
      </c>
      <c r="U7" s="11">
        <f t="shared" si="0"/>
        <v>0.8600000000000001</v>
      </c>
      <c r="V7" s="11">
        <f t="shared" si="0"/>
        <v>1</v>
      </c>
    </row>
    <row r="8" spans="1:22" x14ac:dyDescent="0.3">
      <c r="A8" s="10">
        <v>-0.4</v>
      </c>
      <c r="B8" s="11">
        <f t="shared" si="1"/>
        <v>1.7200000000000002</v>
      </c>
      <c r="C8" s="11">
        <f t="shared" si="1"/>
        <v>1.4900000000000002</v>
      </c>
      <c r="D8" s="11">
        <f t="shared" si="1"/>
        <v>1.2800000000000002</v>
      </c>
      <c r="E8" s="11">
        <f t="shared" si="1"/>
        <v>1.0900000000000001</v>
      </c>
      <c r="F8" s="11">
        <f t="shared" si="1"/>
        <v>0.92</v>
      </c>
      <c r="G8" s="11">
        <f t="shared" si="1"/>
        <v>0.77</v>
      </c>
      <c r="H8" s="11">
        <f t="shared" si="1"/>
        <v>0.64000000000000012</v>
      </c>
      <c r="I8" s="11">
        <f t="shared" si="1"/>
        <v>0.53</v>
      </c>
      <c r="J8" s="11">
        <f t="shared" si="1"/>
        <v>0.44000000000000006</v>
      </c>
      <c r="K8" s="11">
        <f t="shared" si="1"/>
        <v>0.37000000000000011</v>
      </c>
      <c r="L8" s="11">
        <f t="shared" si="1"/>
        <v>0.32000000000000006</v>
      </c>
      <c r="M8" s="11">
        <f t="shared" si="1"/>
        <v>0.29000000000000004</v>
      </c>
      <c r="N8" s="11">
        <f t="shared" si="1"/>
        <v>0.28000000000000003</v>
      </c>
      <c r="O8" s="11">
        <f t="shared" si="1"/>
        <v>0.29000000000000004</v>
      </c>
      <c r="P8" s="11">
        <f t="shared" si="1"/>
        <v>0.32000000000000006</v>
      </c>
      <c r="Q8" s="11">
        <f t="shared" si="1"/>
        <v>0.37000000000000005</v>
      </c>
      <c r="R8" s="11">
        <f t="shared" si="0"/>
        <v>0.44000000000000006</v>
      </c>
      <c r="S8" s="11">
        <f t="shared" si="0"/>
        <v>0.53</v>
      </c>
      <c r="T8" s="11">
        <f t="shared" si="0"/>
        <v>0.64000000000000012</v>
      </c>
      <c r="U8" s="11">
        <f t="shared" si="0"/>
        <v>0.77</v>
      </c>
      <c r="V8" s="11">
        <f t="shared" si="0"/>
        <v>0.92</v>
      </c>
    </row>
    <row r="9" spans="1:22" x14ac:dyDescent="0.3">
      <c r="A9" s="10">
        <v>-0.3</v>
      </c>
      <c r="B9" s="11">
        <f t="shared" si="1"/>
        <v>1.48</v>
      </c>
      <c r="C9" s="11">
        <f t="shared" si="1"/>
        <v>1.26</v>
      </c>
      <c r="D9" s="11">
        <f t="shared" si="1"/>
        <v>1.06</v>
      </c>
      <c r="E9" s="11">
        <f t="shared" si="1"/>
        <v>0.87999999999999989</v>
      </c>
      <c r="F9" s="11">
        <f t="shared" si="1"/>
        <v>0.72</v>
      </c>
      <c r="G9" s="11">
        <f t="shared" si="1"/>
        <v>0.57999999999999996</v>
      </c>
      <c r="H9" s="11">
        <f t="shared" si="1"/>
        <v>0.46</v>
      </c>
      <c r="I9" s="11">
        <f t="shared" si="1"/>
        <v>0.36</v>
      </c>
      <c r="J9" s="11">
        <f t="shared" si="1"/>
        <v>0.28000000000000003</v>
      </c>
      <c r="K9" s="11">
        <f t="shared" si="1"/>
        <v>0.22</v>
      </c>
      <c r="L9" s="11">
        <f t="shared" si="1"/>
        <v>0.18</v>
      </c>
      <c r="M9" s="11">
        <f t="shared" si="1"/>
        <v>0.16</v>
      </c>
      <c r="N9" s="11">
        <f t="shared" si="1"/>
        <v>0.16</v>
      </c>
      <c r="O9" s="11">
        <f t="shared" si="1"/>
        <v>0.18</v>
      </c>
      <c r="P9" s="11">
        <f t="shared" si="1"/>
        <v>0.22000000000000003</v>
      </c>
      <c r="Q9" s="11">
        <f t="shared" si="1"/>
        <v>0.28000000000000003</v>
      </c>
      <c r="R9" s="11">
        <f t="shared" si="0"/>
        <v>0.36</v>
      </c>
      <c r="S9" s="11">
        <f t="shared" si="0"/>
        <v>0.45999999999999996</v>
      </c>
      <c r="T9" s="11">
        <f t="shared" si="0"/>
        <v>0.58000000000000007</v>
      </c>
      <c r="U9" s="11">
        <f t="shared" si="0"/>
        <v>0.72</v>
      </c>
      <c r="V9" s="11">
        <f t="shared" si="0"/>
        <v>0.88</v>
      </c>
    </row>
    <row r="10" spans="1:22" x14ac:dyDescent="0.3">
      <c r="A10" s="10">
        <v>-0.2</v>
      </c>
      <c r="B10" s="11">
        <f t="shared" si="1"/>
        <v>1.28</v>
      </c>
      <c r="C10" s="11">
        <f t="shared" si="1"/>
        <v>1.07</v>
      </c>
      <c r="D10" s="11">
        <f t="shared" si="1"/>
        <v>0.88000000000000012</v>
      </c>
      <c r="E10" s="11">
        <f t="shared" si="1"/>
        <v>0.71</v>
      </c>
      <c r="F10" s="11">
        <f t="shared" si="1"/>
        <v>0.56000000000000005</v>
      </c>
      <c r="G10" s="11">
        <f t="shared" si="1"/>
        <v>0.43000000000000005</v>
      </c>
      <c r="H10" s="11">
        <f t="shared" si="1"/>
        <v>0.32000000000000006</v>
      </c>
      <c r="I10" s="11">
        <f t="shared" si="1"/>
        <v>0.23</v>
      </c>
      <c r="J10" s="11">
        <f t="shared" si="1"/>
        <v>0.16000000000000003</v>
      </c>
      <c r="K10" s="11">
        <f t="shared" si="1"/>
        <v>0.11000000000000001</v>
      </c>
      <c r="L10" s="11">
        <f t="shared" si="1"/>
        <v>8.0000000000000016E-2</v>
      </c>
      <c r="M10" s="11">
        <f t="shared" si="1"/>
        <v>7.0000000000000007E-2</v>
      </c>
      <c r="N10" s="11">
        <f t="shared" si="1"/>
        <v>8.0000000000000016E-2</v>
      </c>
      <c r="O10" s="11">
        <f t="shared" si="1"/>
        <v>0.11000000000000001</v>
      </c>
      <c r="P10" s="11">
        <f t="shared" si="1"/>
        <v>0.16000000000000003</v>
      </c>
      <c r="Q10" s="11">
        <f t="shared" si="1"/>
        <v>0.23</v>
      </c>
      <c r="R10" s="11">
        <f t="shared" si="0"/>
        <v>0.32</v>
      </c>
      <c r="S10" s="11">
        <f t="shared" si="0"/>
        <v>0.42999999999999994</v>
      </c>
      <c r="T10" s="11">
        <f t="shared" si="0"/>
        <v>0.56000000000000005</v>
      </c>
      <c r="U10" s="11">
        <f t="shared" si="0"/>
        <v>0.71000000000000008</v>
      </c>
      <c r="V10" s="11">
        <f t="shared" si="0"/>
        <v>0.88</v>
      </c>
    </row>
    <row r="11" spans="1:22" x14ac:dyDescent="0.3">
      <c r="A11" s="10">
        <v>-0.1</v>
      </c>
      <c r="B11" s="11">
        <f t="shared" si="1"/>
        <v>1.1200000000000001</v>
      </c>
      <c r="C11" s="11">
        <f t="shared" si="1"/>
        <v>0.92</v>
      </c>
      <c r="D11" s="11">
        <f t="shared" si="1"/>
        <v>0.7400000000000001</v>
      </c>
      <c r="E11" s="11">
        <f t="shared" si="1"/>
        <v>0.57999999999999996</v>
      </c>
      <c r="F11" s="11">
        <f t="shared" si="1"/>
        <v>0.44</v>
      </c>
      <c r="G11" s="11">
        <f t="shared" si="1"/>
        <v>0.32</v>
      </c>
      <c r="H11" s="11">
        <f t="shared" si="1"/>
        <v>0.22000000000000003</v>
      </c>
      <c r="I11" s="11">
        <f t="shared" si="1"/>
        <v>0.14000000000000001</v>
      </c>
      <c r="J11" s="11">
        <f t="shared" si="1"/>
        <v>8.0000000000000016E-2</v>
      </c>
      <c r="K11" s="11">
        <f t="shared" si="1"/>
        <v>4.0000000000000008E-2</v>
      </c>
      <c r="L11" s="11">
        <f t="shared" si="1"/>
        <v>2.0000000000000004E-2</v>
      </c>
      <c r="M11" s="11">
        <f t="shared" si="1"/>
        <v>2.0000000000000004E-2</v>
      </c>
      <c r="N11" s="11">
        <f t="shared" si="1"/>
        <v>4.0000000000000008E-2</v>
      </c>
      <c r="O11" s="11">
        <f t="shared" si="1"/>
        <v>0.08</v>
      </c>
      <c r="P11" s="11">
        <f t="shared" si="1"/>
        <v>0.14000000000000001</v>
      </c>
      <c r="Q11" s="11">
        <f t="shared" si="1"/>
        <v>0.22</v>
      </c>
      <c r="R11" s="11">
        <f t="shared" si="0"/>
        <v>0.32</v>
      </c>
      <c r="S11" s="11">
        <f t="shared" si="0"/>
        <v>0.43999999999999995</v>
      </c>
      <c r="T11" s="11">
        <f t="shared" si="0"/>
        <v>0.58000000000000007</v>
      </c>
      <c r="U11" s="11">
        <f t="shared" si="0"/>
        <v>0.74</v>
      </c>
      <c r="V11" s="11">
        <f t="shared" si="0"/>
        <v>0.92</v>
      </c>
    </row>
    <row r="12" spans="1:22" x14ac:dyDescent="0.3">
      <c r="A12" s="10">
        <v>0</v>
      </c>
      <c r="B12" s="11">
        <f t="shared" si="1"/>
        <v>1</v>
      </c>
      <c r="C12" s="11">
        <f t="shared" si="1"/>
        <v>0.81</v>
      </c>
      <c r="D12" s="11">
        <f t="shared" si="1"/>
        <v>0.64000000000000012</v>
      </c>
      <c r="E12" s="11">
        <f t="shared" si="1"/>
        <v>0.48999999999999994</v>
      </c>
      <c r="F12" s="11">
        <f t="shared" si="1"/>
        <v>0.36</v>
      </c>
      <c r="G12" s="11">
        <f t="shared" si="1"/>
        <v>0.25</v>
      </c>
      <c r="H12" s="11">
        <f t="shared" si="1"/>
        <v>0.16000000000000003</v>
      </c>
      <c r="I12" s="11">
        <f t="shared" si="1"/>
        <v>0.09</v>
      </c>
      <c r="J12" s="11">
        <f t="shared" si="1"/>
        <v>4.0000000000000008E-2</v>
      </c>
      <c r="K12" s="11">
        <f t="shared" si="1"/>
        <v>1.0000000000000002E-2</v>
      </c>
      <c r="L12" s="12">
        <f t="shared" si="1"/>
        <v>0</v>
      </c>
      <c r="M12" s="11">
        <f t="shared" si="1"/>
        <v>1.0000000000000002E-2</v>
      </c>
      <c r="N12" s="11">
        <f t="shared" si="1"/>
        <v>4.0000000000000008E-2</v>
      </c>
      <c r="O12" s="11">
        <f t="shared" si="1"/>
        <v>0.09</v>
      </c>
      <c r="P12" s="11">
        <f t="shared" si="1"/>
        <v>0.16000000000000003</v>
      </c>
      <c r="Q12" s="11">
        <f t="shared" si="1"/>
        <v>0.25</v>
      </c>
      <c r="R12" s="11">
        <f t="shared" si="0"/>
        <v>0.36</v>
      </c>
      <c r="S12" s="11">
        <f t="shared" si="0"/>
        <v>0.48999999999999994</v>
      </c>
      <c r="T12" s="11">
        <f t="shared" si="0"/>
        <v>0.64000000000000012</v>
      </c>
      <c r="U12" s="11">
        <f t="shared" si="0"/>
        <v>0.81</v>
      </c>
      <c r="V12" s="11">
        <f t="shared" si="0"/>
        <v>1</v>
      </c>
    </row>
    <row r="13" spans="1:22" x14ac:dyDescent="0.3">
      <c r="A13" s="10">
        <v>0.1</v>
      </c>
      <c r="B13" s="11">
        <f t="shared" si="1"/>
        <v>0.92</v>
      </c>
      <c r="C13" s="11">
        <f t="shared" si="1"/>
        <v>0.74</v>
      </c>
      <c r="D13" s="11">
        <f t="shared" si="1"/>
        <v>0.58000000000000007</v>
      </c>
      <c r="E13" s="11">
        <f t="shared" si="1"/>
        <v>0.43999999999999995</v>
      </c>
      <c r="F13" s="11">
        <f t="shared" si="1"/>
        <v>0.32</v>
      </c>
      <c r="G13" s="11">
        <f t="shared" si="1"/>
        <v>0.22</v>
      </c>
      <c r="H13" s="11">
        <f t="shared" si="1"/>
        <v>0.14000000000000001</v>
      </c>
      <c r="I13" s="11">
        <f t="shared" si="1"/>
        <v>0.08</v>
      </c>
      <c r="J13" s="11">
        <f t="shared" si="1"/>
        <v>4.0000000000000008E-2</v>
      </c>
      <c r="K13" s="11">
        <f t="shared" si="1"/>
        <v>2.0000000000000004E-2</v>
      </c>
      <c r="L13" s="11">
        <f t="shared" si="1"/>
        <v>2.0000000000000004E-2</v>
      </c>
      <c r="M13" s="11">
        <f t="shared" si="1"/>
        <v>4.0000000000000008E-2</v>
      </c>
      <c r="N13" s="11">
        <f t="shared" si="1"/>
        <v>8.0000000000000016E-2</v>
      </c>
      <c r="O13" s="11">
        <f t="shared" si="1"/>
        <v>0.14000000000000001</v>
      </c>
      <c r="P13" s="11">
        <f t="shared" si="1"/>
        <v>0.22000000000000003</v>
      </c>
      <c r="Q13" s="11">
        <f t="shared" si="1"/>
        <v>0.32</v>
      </c>
      <c r="R13" s="11">
        <f t="shared" si="0"/>
        <v>0.44</v>
      </c>
      <c r="S13" s="11">
        <f t="shared" si="0"/>
        <v>0.57999999999999996</v>
      </c>
      <c r="T13" s="11">
        <f t="shared" si="0"/>
        <v>0.7400000000000001</v>
      </c>
      <c r="U13" s="11">
        <f t="shared" si="0"/>
        <v>0.92</v>
      </c>
      <c r="V13" s="11">
        <f t="shared" si="0"/>
        <v>1.1200000000000001</v>
      </c>
    </row>
    <row r="14" spans="1:22" x14ac:dyDescent="0.3">
      <c r="A14" s="10">
        <v>0.2</v>
      </c>
      <c r="B14" s="11">
        <f t="shared" si="1"/>
        <v>0.88</v>
      </c>
      <c r="C14" s="11">
        <f t="shared" si="1"/>
        <v>0.71000000000000008</v>
      </c>
      <c r="D14" s="11">
        <f t="shared" si="1"/>
        <v>0.56000000000000005</v>
      </c>
      <c r="E14" s="11">
        <f t="shared" si="1"/>
        <v>0.42999999999999994</v>
      </c>
      <c r="F14" s="11">
        <f t="shared" si="1"/>
        <v>0.32</v>
      </c>
      <c r="G14" s="11">
        <f t="shared" si="1"/>
        <v>0.23</v>
      </c>
      <c r="H14" s="11">
        <f t="shared" si="1"/>
        <v>0.16000000000000003</v>
      </c>
      <c r="I14" s="11">
        <f t="shared" si="1"/>
        <v>0.11000000000000001</v>
      </c>
      <c r="J14" s="11">
        <f t="shared" si="1"/>
        <v>8.0000000000000016E-2</v>
      </c>
      <c r="K14" s="11">
        <f t="shared" si="1"/>
        <v>7.0000000000000007E-2</v>
      </c>
      <c r="L14" s="11">
        <f t="shared" si="1"/>
        <v>8.0000000000000016E-2</v>
      </c>
      <c r="M14" s="11">
        <f t="shared" si="1"/>
        <v>0.11000000000000001</v>
      </c>
      <c r="N14" s="11">
        <f t="shared" si="1"/>
        <v>0.16000000000000003</v>
      </c>
      <c r="O14" s="11">
        <f t="shared" si="1"/>
        <v>0.23</v>
      </c>
      <c r="P14" s="11">
        <f t="shared" si="1"/>
        <v>0.32000000000000006</v>
      </c>
      <c r="Q14" s="11">
        <f t="shared" si="1"/>
        <v>0.43000000000000005</v>
      </c>
      <c r="R14" s="11">
        <f t="shared" si="0"/>
        <v>0.56000000000000005</v>
      </c>
      <c r="S14" s="11">
        <f t="shared" si="0"/>
        <v>0.71</v>
      </c>
      <c r="T14" s="11">
        <f t="shared" si="0"/>
        <v>0.88000000000000012</v>
      </c>
      <c r="U14" s="11">
        <f t="shared" si="0"/>
        <v>1.07</v>
      </c>
      <c r="V14" s="11">
        <f t="shared" si="0"/>
        <v>1.28</v>
      </c>
    </row>
    <row r="15" spans="1:22" x14ac:dyDescent="0.3">
      <c r="A15" s="10">
        <v>0.3</v>
      </c>
      <c r="B15" s="11">
        <f t="shared" si="1"/>
        <v>0.88</v>
      </c>
      <c r="C15" s="11">
        <f t="shared" si="1"/>
        <v>0.72</v>
      </c>
      <c r="D15" s="11">
        <f t="shared" si="1"/>
        <v>0.58000000000000007</v>
      </c>
      <c r="E15" s="11">
        <f t="shared" si="1"/>
        <v>0.45999999999999996</v>
      </c>
      <c r="F15" s="11">
        <f t="shared" si="1"/>
        <v>0.36</v>
      </c>
      <c r="G15" s="11">
        <f t="shared" si="1"/>
        <v>0.28000000000000003</v>
      </c>
      <c r="H15" s="11">
        <f t="shared" si="1"/>
        <v>0.22000000000000003</v>
      </c>
      <c r="I15" s="11">
        <f t="shared" si="1"/>
        <v>0.18</v>
      </c>
      <c r="J15" s="11">
        <f t="shared" si="1"/>
        <v>0.16</v>
      </c>
      <c r="K15" s="11">
        <f t="shared" si="1"/>
        <v>0.16</v>
      </c>
      <c r="L15" s="11">
        <f t="shared" si="1"/>
        <v>0.18</v>
      </c>
      <c r="M15" s="11">
        <f t="shared" si="1"/>
        <v>0.22</v>
      </c>
      <c r="N15" s="11">
        <f t="shared" si="1"/>
        <v>0.28000000000000003</v>
      </c>
      <c r="O15" s="11">
        <f t="shared" si="1"/>
        <v>0.36</v>
      </c>
      <c r="P15" s="11">
        <f t="shared" si="1"/>
        <v>0.46</v>
      </c>
      <c r="Q15" s="11">
        <f t="shared" si="1"/>
        <v>0.57999999999999996</v>
      </c>
      <c r="R15" s="11">
        <f t="shared" si="0"/>
        <v>0.72</v>
      </c>
      <c r="S15" s="11">
        <f t="shared" si="0"/>
        <v>0.87999999999999989</v>
      </c>
      <c r="T15" s="11">
        <f t="shared" si="0"/>
        <v>1.06</v>
      </c>
      <c r="U15" s="11">
        <f t="shared" si="0"/>
        <v>1.26</v>
      </c>
      <c r="V15" s="11">
        <f t="shared" si="0"/>
        <v>1.48</v>
      </c>
    </row>
    <row r="16" spans="1:22" x14ac:dyDescent="0.3">
      <c r="A16" s="10">
        <v>0.4</v>
      </c>
      <c r="B16" s="11">
        <f t="shared" si="1"/>
        <v>0.92</v>
      </c>
      <c r="C16" s="11">
        <f t="shared" si="1"/>
        <v>0.77</v>
      </c>
      <c r="D16" s="11">
        <f t="shared" si="1"/>
        <v>0.64000000000000012</v>
      </c>
      <c r="E16" s="11">
        <f t="shared" si="1"/>
        <v>0.53</v>
      </c>
      <c r="F16" s="11">
        <f t="shared" si="1"/>
        <v>0.44000000000000006</v>
      </c>
      <c r="G16" s="11">
        <f t="shared" si="1"/>
        <v>0.37000000000000005</v>
      </c>
      <c r="H16" s="11">
        <f t="shared" si="1"/>
        <v>0.32000000000000006</v>
      </c>
      <c r="I16" s="11">
        <f t="shared" si="1"/>
        <v>0.29000000000000004</v>
      </c>
      <c r="J16" s="11">
        <f t="shared" si="1"/>
        <v>0.28000000000000003</v>
      </c>
      <c r="K16" s="11">
        <f t="shared" si="1"/>
        <v>0.29000000000000004</v>
      </c>
      <c r="L16" s="11">
        <f t="shared" si="1"/>
        <v>0.32000000000000006</v>
      </c>
      <c r="M16" s="11">
        <f t="shared" si="1"/>
        <v>0.37000000000000011</v>
      </c>
      <c r="N16" s="11">
        <f t="shared" si="1"/>
        <v>0.44000000000000006</v>
      </c>
      <c r="O16" s="11">
        <f t="shared" si="1"/>
        <v>0.53</v>
      </c>
      <c r="P16" s="11">
        <f t="shared" si="1"/>
        <v>0.64000000000000012</v>
      </c>
      <c r="Q16" s="11">
        <f t="shared" si="1"/>
        <v>0.77</v>
      </c>
      <c r="R16" s="11">
        <f t="shared" si="0"/>
        <v>0.92</v>
      </c>
      <c r="S16" s="11">
        <f t="shared" si="0"/>
        <v>1.0900000000000001</v>
      </c>
      <c r="T16" s="11">
        <f t="shared" si="0"/>
        <v>1.2800000000000002</v>
      </c>
      <c r="U16" s="11">
        <f t="shared" si="0"/>
        <v>1.4900000000000002</v>
      </c>
      <c r="V16" s="11">
        <f t="shared" si="0"/>
        <v>1.7200000000000002</v>
      </c>
    </row>
    <row r="17" spans="1:22" x14ac:dyDescent="0.3">
      <c r="A17" s="10">
        <v>0.5</v>
      </c>
      <c r="B17" s="11">
        <f t="shared" si="1"/>
        <v>1</v>
      </c>
      <c r="C17" s="11">
        <f t="shared" si="1"/>
        <v>0.8600000000000001</v>
      </c>
      <c r="D17" s="11">
        <f t="shared" si="1"/>
        <v>0.7400000000000001</v>
      </c>
      <c r="E17" s="11">
        <f t="shared" si="1"/>
        <v>0.6399999999999999</v>
      </c>
      <c r="F17" s="11">
        <f t="shared" si="1"/>
        <v>0.56000000000000005</v>
      </c>
      <c r="G17" s="11">
        <f t="shared" si="1"/>
        <v>0.5</v>
      </c>
      <c r="H17" s="11">
        <f t="shared" si="1"/>
        <v>0.46</v>
      </c>
      <c r="I17" s="11">
        <f t="shared" si="1"/>
        <v>0.43999999999999995</v>
      </c>
      <c r="J17" s="11">
        <f t="shared" si="1"/>
        <v>0.44000000000000006</v>
      </c>
      <c r="K17" s="11">
        <f t="shared" si="1"/>
        <v>0.46</v>
      </c>
      <c r="L17" s="11">
        <f t="shared" si="1"/>
        <v>0.5</v>
      </c>
      <c r="M17" s="11">
        <f t="shared" si="1"/>
        <v>0.56000000000000005</v>
      </c>
      <c r="N17" s="11">
        <f t="shared" si="1"/>
        <v>0.64</v>
      </c>
      <c r="O17" s="11">
        <f t="shared" si="1"/>
        <v>0.74</v>
      </c>
      <c r="P17" s="11">
        <f t="shared" si="1"/>
        <v>0.86</v>
      </c>
      <c r="Q17" s="11">
        <f t="shared" si="1"/>
        <v>1</v>
      </c>
      <c r="R17" s="11">
        <f t="shared" si="0"/>
        <v>1.1600000000000001</v>
      </c>
      <c r="S17" s="11">
        <f t="shared" si="0"/>
        <v>1.3399999999999999</v>
      </c>
      <c r="T17" s="11">
        <f t="shared" si="0"/>
        <v>1.54</v>
      </c>
      <c r="U17" s="11">
        <f t="shared" si="0"/>
        <v>1.76</v>
      </c>
      <c r="V17" s="11">
        <f t="shared" si="0"/>
        <v>2</v>
      </c>
    </row>
    <row r="18" spans="1:22" x14ac:dyDescent="0.3">
      <c r="A18" s="10">
        <v>0.6</v>
      </c>
      <c r="B18" s="11">
        <f t="shared" si="1"/>
        <v>1.1200000000000001</v>
      </c>
      <c r="C18" s="11">
        <f t="shared" si="1"/>
        <v>0.99</v>
      </c>
      <c r="D18" s="11">
        <f t="shared" si="1"/>
        <v>0.88000000000000012</v>
      </c>
      <c r="E18" s="11">
        <f t="shared" si="1"/>
        <v>0.78999999999999992</v>
      </c>
      <c r="F18" s="11">
        <f t="shared" si="1"/>
        <v>0.72</v>
      </c>
      <c r="G18" s="11">
        <f t="shared" si="1"/>
        <v>0.66999999999999993</v>
      </c>
      <c r="H18" s="11">
        <f t="shared" si="1"/>
        <v>0.64</v>
      </c>
      <c r="I18" s="11">
        <f t="shared" si="1"/>
        <v>0.63</v>
      </c>
      <c r="J18" s="11">
        <f t="shared" si="1"/>
        <v>0.64</v>
      </c>
      <c r="K18" s="11">
        <f t="shared" si="1"/>
        <v>0.66999999999999993</v>
      </c>
      <c r="L18" s="11">
        <f t="shared" si="1"/>
        <v>0.72</v>
      </c>
      <c r="M18" s="11">
        <f t="shared" si="1"/>
        <v>0.79</v>
      </c>
      <c r="N18" s="11">
        <f t="shared" si="1"/>
        <v>0.88</v>
      </c>
      <c r="O18" s="11">
        <f t="shared" si="1"/>
        <v>0.98999999999999988</v>
      </c>
      <c r="P18" s="11">
        <f t="shared" si="1"/>
        <v>1.1200000000000001</v>
      </c>
      <c r="Q18" s="11">
        <f t="shared" ref="Q18:V22" si="2">2*$A18^2+$A18*Q$1+Q$1^2</f>
        <v>1.27</v>
      </c>
      <c r="R18" s="11">
        <f t="shared" si="2"/>
        <v>1.44</v>
      </c>
      <c r="S18" s="11">
        <f t="shared" si="2"/>
        <v>1.63</v>
      </c>
      <c r="T18" s="11">
        <f t="shared" si="2"/>
        <v>1.84</v>
      </c>
      <c r="U18" s="11">
        <f t="shared" si="2"/>
        <v>2.0700000000000003</v>
      </c>
      <c r="V18" s="11">
        <f t="shared" si="2"/>
        <v>2.3199999999999998</v>
      </c>
    </row>
    <row r="19" spans="1:22" x14ac:dyDescent="0.3">
      <c r="A19" s="10">
        <v>0.7</v>
      </c>
      <c r="B19" s="11">
        <f t="shared" ref="B19:R22" si="3">2*$A19^2+$A19*B$1+B$1^2</f>
        <v>1.2799999999999998</v>
      </c>
      <c r="C19" s="11">
        <f t="shared" si="3"/>
        <v>1.1599999999999999</v>
      </c>
      <c r="D19" s="11">
        <f t="shared" si="3"/>
        <v>1.06</v>
      </c>
      <c r="E19" s="11">
        <f t="shared" si="3"/>
        <v>0.97999999999999987</v>
      </c>
      <c r="F19" s="11">
        <f t="shared" si="3"/>
        <v>0.91999999999999982</v>
      </c>
      <c r="G19" s="11">
        <f t="shared" si="3"/>
        <v>0.87999999999999989</v>
      </c>
      <c r="H19" s="11">
        <f t="shared" si="3"/>
        <v>0.86</v>
      </c>
      <c r="I19" s="11">
        <f t="shared" si="3"/>
        <v>0.85999999999999988</v>
      </c>
      <c r="J19" s="11">
        <f t="shared" si="3"/>
        <v>0.87999999999999989</v>
      </c>
      <c r="K19" s="11">
        <f t="shared" si="3"/>
        <v>0.91999999999999993</v>
      </c>
      <c r="L19" s="11">
        <f t="shared" si="3"/>
        <v>0.97999999999999987</v>
      </c>
      <c r="M19" s="11">
        <f t="shared" si="3"/>
        <v>1.0599999999999998</v>
      </c>
      <c r="N19" s="11">
        <f t="shared" si="3"/>
        <v>1.1599999999999999</v>
      </c>
      <c r="O19" s="11">
        <f t="shared" si="3"/>
        <v>1.28</v>
      </c>
      <c r="P19" s="11">
        <f t="shared" si="3"/>
        <v>1.42</v>
      </c>
      <c r="Q19" s="11">
        <f t="shared" si="3"/>
        <v>1.5799999999999998</v>
      </c>
      <c r="R19" s="11">
        <f t="shared" si="3"/>
        <v>1.7599999999999998</v>
      </c>
      <c r="S19" s="11">
        <f t="shared" si="2"/>
        <v>1.9599999999999997</v>
      </c>
      <c r="T19" s="11">
        <f t="shared" si="2"/>
        <v>2.1799999999999997</v>
      </c>
      <c r="U19" s="11">
        <f t="shared" si="2"/>
        <v>2.42</v>
      </c>
      <c r="V19" s="11">
        <f t="shared" si="2"/>
        <v>2.6799999999999997</v>
      </c>
    </row>
    <row r="20" spans="1:22" x14ac:dyDescent="0.3">
      <c r="A20" s="10">
        <v>0.8</v>
      </c>
      <c r="B20" s="11">
        <f t="shared" si="3"/>
        <v>1.4800000000000002</v>
      </c>
      <c r="C20" s="11">
        <f t="shared" si="3"/>
        <v>1.37</v>
      </c>
      <c r="D20" s="11">
        <f t="shared" si="3"/>
        <v>1.2800000000000002</v>
      </c>
      <c r="E20" s="11">
        <f t="shared" si="3"/>
        <v>1.2100000000000002</v>
      </c>
      <c r="F20" s="11">
        <f t="shared" si="3"/>
        <v>1.1600000000000001</v>
      </c>
      <c r="G20" s="11">
        <f t="shared" si="3"/>
        <v>1.1300000000000003</v>
      </c>
      <c r="H20" s="11">
        <f t="shared" si="3"/>
        <v>1.1200000000000001</v>
      </c>
      <c r="I20" s="11">
        <f t="shared" si="3"/>
        <v>1.1300000000000003</v>
      </c>
      <c r="J20" s="11">
        <f t="shared" si="3"/>
        <v>1.1600000000000001</v>
      </c>
      <c r="K20" s="11">
        <f t="shared" si="3"/>
        <v>1.2100000000000002</v>
      </c>
      <c r="L20" s="11">
        <f t="shared" si="3"/>
        <v>1.2800000000000002</v>
      </c>
      <c r="M20" s="11">
        <f t="shared" si="3"/>
        <v>1.3700000000000003</v>
      </c>
      <c r="N20" s="11">
        <f t="shared" si="3"/>
        <v>1.4800000000000004</v>
      </c>
      <c r="O20" s="11">
        <f t="shared" si="3"/>
        <v>1.6100000000000003</v>
      </c>
      <c r="P20" s="11">
        <f t="shared" si="3"/>
        <v>1.7600000000000002</v>
      </c>
      <c r="Q20" s="11">
        <f t="shared" si="3"/>
        <v>1.9300000000000002</v>
      </c>
      <c r="R20" s="11">
        <f t="shared" si="2"/>
        <v>2.12</v>
      </c>
      <c r="S20" s="11">
        <f t="shared" si="2"/>
        <v>2.33</v>
      </c>
      <c r="T20" s="11">
        <f t="shared" si="2"/>
        <v>2.5600000000000005</v>
      </c>
      <c r="U20" s="11">
        <f t="shared" si="2"/>
        <v>2.8100000000000005</v>
      </c>
      <c r="V20" s="11">
        <f t="shared" si="2"/>
        <v>3.08</v>
      </c>
    </row>
    <row r="21" spans="1:22" x14ac:dyDescent="0.3">
      <c r="A21" s="10">
        <v>0.9</v>
      </c>
      <c r="B21" s="11">
        <f t="shared" si="3"/>
        <v>1.7200000000000002</v>
      </c>
      <c r="C21" s="11">
        <f t="shared" si="3"/>
        <v>1.62</v>
      </c>
      <c r="D21" s="11">
        <f t="shared" si="3"/>
        <v>1.54</v>
      </c>
      <c r="E21" s="11">
        <f t="shared" si="3"/>
        <v>1.48</v>
      </c>
      <c r="F21" s="11">
        <f t="shared" si="3"/>
        <v>1.44</v>
      </c>
      <c r="G21" s="11">
        <f t="shared" si="3"/>
        <v>1.4200000000000002</v>
      </c>
      <c r="H21" s="11">
        <f t="shared" si="3"/>
        <v>1.42</v>
      </c>
      <c r="I21" s="11">
        <f t="shared" si="3"/>
        <v>1.4400000000000002</v>
      </c>
      <c r="J21" s="11">
        <f t="shared" si="3"/>
        <v>1.4800000000000002</v>
      </c>
      <c r="K21" s="11">
        <f t="shared" si="3"/>
        <v>1.54</v>
      </c>
      <c r="L21" s="11">
        <f t="shared" si="3"/>
        <v>1.62</v>
      </c>
      <c r="M21" s="11">
        <f t="shared" si="3"/>
        <v>1.7200000000000002</v>
      </c>
      <c r="N21" s="11">
        <f t="shared" si="3"/>
        <v>1.84</v>
      </c>
      <c r="O21" s="11">
        <f t="shared" si="3"/>
        <v>1.9800000000000002</v>
      </c>
      <c r="P21" s="11">
        <f t="shared" si="3"/>
        <v>2.14</v>
      </c>
      <c r="Q21" s="11">
        <f t="shared" si="3"/>
        <v>2.3200000000000003</v>
      </c>
      <c r="R21" s="11">
        <f t="shared" si="2"/>
        <v>2.52</v>
      </c>
      <c r="S21" s="11">
        <f t="shared" si="2"/>
        <v>2.7399999999999998</v>
      </c>
      <c r="T21" s="11">
        <f t="shared" si="2"/>
        <v>2.9800000000000004</v>
      </c>
      <c r="U21" s="11">
        <f t="shared" si="2"/>
        <v>3.24</v>
      </c>
      <c r="V21" s="11">
        <f t="shared" si="2"/>
        <v>3.52</v>
      </c>
    </row>
    <row r="22" spans="1:22" x14ac:dyDescent="0.3">
      <c r="A22" s="10">
        <v>1</v>
      </c>
      <c r="B22" s="11">
        <f t="shared" si="3"/>
        <v>2</v>
      </c>
      <c r="C22" s="11">
        <f t="shared" si="3"/>
        <v>1.9100000000000001</v>
      </c>
      <c r="D22" s="11">
        <f t="shared" si="3"/>
        <v>1.84</v>
      </c>
      <c r="E22" s="11">
        <f t="shared" si="3"/>
        <v>1.79</v>
      </c>
      <c r="F22" s="11">
        <f t="shared" si="3"/>
        <v>1.7599999999999998</v>
      </c>
      <c r="G22" s="11">
        <f t="shared" si="3"/>
        <v>1.75</v>
      </c>
      <c r="H22" s="11">
        <f t="shared" si="3"/>
        <v>1.7600000000000002</v>
      </c>
      <c r="I22" s="11">
        <f t="shared" si="3"/>
        <v>1.79</v>
      </c>
      <c r="J22" s="11">
        <f t="shared" si="3"/>
        <v>1.84</v>
      </c>
      <c r="K22" s="11">
        <f t="shared" si="3"/>
        <v>1.91</v>
      </c>
      <c r="L22" s="11">
        <f t="shared" si="3"/>
        <v>2</v>
      </c>
      <c r="M22" s="11">
        <f t="shared" si="3"/>
        <v>2.11</v>
      </c>
      <c r="N22" s="11">
        <f t="shared" si="3"/>
        <v>2.2400000000000002</v>
      </c>
      <c r="O22" s="11">
        <f t="shared" si="3"/>
        <v>2.3899999999999997</v>
      </c>
      <c r="P22" s="11">
        <f t="shared" si="3"/>
        <v>2.56</v>
      </c>
      <c r="Q22" s="11">
        <f t="shared" si="3"/>
        <v>2.75</v>
      </c>
      <c r="R22" s="11">
        <f t="shared" si="2"/>
        <v>2.96</v>
      </c>
      <c r="S22" s="11">
        <f t="shared" si="2"/>
        <v>3.19</v>
      </c>
      <c r="T22" s="11">
        <f t="shared" si="2"/>
        <v>3.44</v>
      </c>
      <c r="U22" s="11">
        <f t="shared" si="2"/>
        <v>3.71</v>
      </c>
      <c r="V22" s="11">
        <f t="shared" si="2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var2</vt:lpstr>
      <vt:lpstr>Лист3</vt:lpstr>
      <vt:lpstr>var1</vt:lpstr>
      <vt:lpstr>table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tehnosila</dc:creator>
  <cp:lastModifiedBy>tehnosila</cp:lastModifiedBy>
  <dcterms:created xsi:type="dcterms:W3CDTF">2022-04-23T10:55:09Z</dcterms:created>
  <dcterms:modified xsi:type="dcterms:W3CDTF">2022-04-24T22:07:33Z</dcterms:modified>
</cp:coreProperties>
</file>