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sme\Documents\GitHub\dta-agricola\Documentación\Protocolos\"/>
    </mc:Choice>
  </mc:AlternateContent>
  <xr:revisionPtr revIDLastSave="0" documentId="13_ncr:1_{ED1C1BEA-3281-4BD4-86CA-D75D52E6BC85}" xr6:coauthVersionLast="47" xr6:coauthVersionMax="47" xr10:uidLastSave="{00000000-0000-0000-0000-000000000000}"/>
  <bookViews>
    <workbookView xWindow="-110" yWindow="-110" windowWidth="19420" windowHeight="10300" xr2:uid="{98F12621-2D3E-44C8-A185-43133AA7F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O21" i="1"/>
  <c r="O22" i="1"/>
  <c r="O23" i="1"/>
  <c r="O24" i="1"/>
  <c r="O25" i="1"/>
  <c r="O26" i="1"/>
  <c r="O27" i="1"/>
  <c r="O28" i="1"/>
  <c r="O29" i="1"/>
  <c r="O30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" i="1"/>
  <c r="G4" i="1"/>
  <c r="Q31" i="1" l="1"/>
  <c r="G31" i="1"/>
  <c r="I31" i="1"/>
  <c r="M31" i="1"/>
  <c r="U31" i="1"/>
  <c r="K31" i="1"/>
  <c r="S31" i="1"/>
  <c r="O31" i="1"/>
</calcChain>
</file>

<file path=xl/sharedStrings.xml><?xml version="1.0" encoding="utf-8"?>
<sst xmlns="http://schemas.openxmlformats.org/spreadsheetml/2006/main" count="57" uniqueCount="43">
  <si>
    <t>No</t>
  </si>
  <si>
    <t>Componentes</t>
  </si>
  <si>
    <t>Código</t>
  </si>
  <si>
    <t>Cantidad</t>
  </si>
  <si>
    <t>Sensor-GSM</t>
  </si>
  <si>
    <t>Sensor-LoRa</t>
  </si>
  <si>
    <t>Sensor-BT</t>
  </si>
  <si>
    <t>DripControl-AG3</t>
  </si>
  <si>
    <t>PivotControl-Pv66</t>
  </si>
  <si>
    <t>PumpControl-Pc</t>
  </si>
  <si>
    <t>Rotulado láser</t>
  </si>
  <si>
    <t>Pintura</t>
  </si>
  <si>
    <t>Clema blanca - 12</t>
  </si>
  <si>
    <t>Clema verde - 3</t>
  </si>
  <si>
    <t>Clema verde - 2</t>
  </si>
  <si>
    <t>Clema verde - 8</t>
  </si>
  <si>
    <t>Interruptor</t>
  </si>
  <si>
    <t>LED</t>
  </si>
  <si>
    <t>Conector antena</t>
  </si>
  <si>
    <t>Conector audio - 8 pines</t>
  </si>
  <si>
    <t>Conector audio - jack 3.5</t>
  </si>
  <si>
    <t>Arduino Nano - AtTmega328p</t>
  </si>
  <si>
    <t>Arduino Nano - ATmega168p</t>
  </si>
  <si>
    <t>SIM800L - Azul</t>
  </si>
  <si>
    <t>SIM800L - Roja</t>
  </si>
  <si>
    <t>LoRa WAN</t>
  </si>
  <si>
    <t>Relay 5V</t>
  </si>
  <si>
    <t>Optoacoplador PC817</t>
  </si>
  <si>
    <t>NE555</t>
  </si>
  <si>
    <t>Caja proyecto 17.5x13x6.4</t>
  </si>
  <si>
    <t>Precio</t>
  </si>
  <si>
    <t>Caja proyecto chica</t>
  </si>
  <si>
    <t>Caja distribución eléctrica</t>
  </si>
  <si>
    <t>Panel solar</t>
  </si>
  <si>
    <t>Fuente mini UPS</t>
  </si>
  <si>
    <t>DripControl-AG7 maX</t>
  </si>
  <si>
    <t>DripControl-AG7 eco</t>
  </si>
  <si>
    <t>Importe</t>
  </si>
  <si>
    <t>Sub total</t>
  </si>
  <si>
    <t>Relay 5V - 4 canales</t>
  </si>
  <si>
    <t>Relay 5V - 8 canales</t>
  </si>
  <si>
    <t>Batería 18650</t>
  </si>
  <si>
    <t>///////////////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</si>
</sst>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0FAB-A9C8-4100-9DA7-7443341189C2}">
  <dimension ref="B2:U32"/>
  <sheetViews>
    <sheetView tabSelected="1" topLeftCell="C1" zoomScale="89" workbookViewId="0">
      <pane xSplit="2" ySplit="3" topLeftCell="E22" activePane="bottomRight" state="frozen"/>
      <selection activeCell="C1" sqref="C1"/>
      <selection pane="topRight" activeCell="E1" sqref="E1"/>
      <selection pane="bottomLeft" activeCell="C3" sqref="C3"/>
      <selection pane="bottomRight" activeCell="G32" sqref="G32"/>
    </sheetView>
  </sheetViews>
  <sheetFormatPr defaultRowHeight="14.5" x14ac:dyDescent="0.35"/>
  <cols>
    <col min="2" max="2" width="3.08984375" bestFit="1" customWidth="1"/>
    <col min="3" max="3" width="6.453125" bestFit="1" customWidth="1"/>
    <col min="4" max="4" width="29.7265625" bestFit="1" customWidth="1"/>
    <col min="5" max="5" width="11.6328125" customWidth="1"/>
    <col min="6" max="6" width="8.36328125" style="1" bestFit="1" customWidth="1"/>
    <col min="7" max="7" width="8.81640625" style="1" bestFit="1" customWidth="1"/>
    <col min="8" max="8" width="8.36328125" style="1" bestFit="1" customWidth="1"/>
    <col min="9" max="9" width="10.36328125" style="1" customWidth="1"/>
    <col min="10" max="10" width="8.36328125" style="1" bestFit="1" customWidth="1"/>
    <col min="11" max="11" width="11" style="1" customWidth="1"/>
    <col min="12" max="12" width="8.36328125" style="1" bestFit="1" customWidth="1"/>
    <col min="13" max="13" width="10.26953125" style="1" bestFit="1" customWidth="1"/>
    <col min="14" max="14" width="8.36328125" style="1" bestFit="1" customWidth="1"/>
    <col min="15" max="15" width="8.7265625" style="1" customWidth="1"/>
    <col min="16" max="16" width="8.36328125" style="1" bestFit="1" customWidth="1"/>
    <col min="17" max="17" width="8.81640625" style="1" bestFit="1" customWidth="1"/>
    <col min="18" max="18" width="8.36328125" style="1" bestFit="1" customWidth="1"/>
    <col min="19" max="19" width="10.26953125" style="1" bestFit="1" customWidth="1"/>
    <col min="20" max="20" width="8.36328125" style="1" bestFit="1" customWidth="1"/>
    <col min="21" max="21" width="8.81640625" style="1" bestFit="1" customWidth="1"/>
  </cols>
  <sheetData>
    <row r="2" spans="2:21" x14ac:dyDescent="0.35">
      <c r="C2" s="5" t="s">
        <v>2</v>
      </c>
      <c r="D2" s="4" t="s">
        <v>1</v>
      </c>
      <c r="E2" s="4" t="s">
        <v>30</v>
      </c>
      <c r="F2" s="2" t="s">
        <v>7</v>
      </c>
      <c r="G2" s="2"/>
      <c r="H2" s="2" t="s">
        <v>36</v>
      </c>
      <c r="I2" s="2"/>
      <c r="J2" s="2" t="s">
        <v>35</v>
      </c>
      <c r="K2" s="2"/>
      <c r="L2" s="2" t="s">
        <v>8</v>
      </c>
      <c r="M2" s="2"/>
      <c r="N2" s="2" t="s">
        <v>9</v>
      </c>
      <c r="O2" s="2"/>
      <c r="P2" s="2" t="s">
        <v>4</v>
      </c>
      <c r="Q2" s="2"/>
      <c r="R2" s="2" t="s">
        <v>5</v>
      </c>
      <c r="S2" s="2"/>
      <c r="T2" s="2" t="s">
        <v>6</v>
      </c>
      <c r="U2" s="2"/>
    </row>
    <row r="3" spans="2:21" x14ac:dyDescent="0.35">
      <c r="B3" t="s">
        <v>0</v>
      </c>
      <c r="C3" s="5"/>
      <c r="D3" s="4"/>
      <c r="E3" s="4"/>
      <c r="F3" s="1" t="s">
        <v>3</v>
      </c>
      <c r="G3" s="1" t="s">
        <v>37</v>
      </c>
      <c r="H3" s="1" t="s">
        <v>3</v>
      </c>
      <c r="I3" s="1" t="s">
        <v>37</v>
      </c>
      <c r="J3" s="1" t="s">
        <v>3</v>
      </c>
      <c r="K3" s="1" t="s">
        <v>37</v>
      </c>
      <c r="L3" s="1" t="s">
        <v>3</v>
      </c>
      <c r="M3" s="1" t="s">
        <v>37</v>
      </c>
      <c r="N3" s="1" t="s">
        <v>3</v>
      </c>
      <c r="O3" s="1" t="s">
        <v>37</v>
      </c>
      <c r="P3" s="1" t="s">
        <v>3</v>
      </c>
      <c r="Q3" s="1" t="s">
        <v>37</v>
      </c>
      <c r="R3" s="1" t="s">
        <v>3</v>
      </c>
      <c r="S3" s="1" t="s">
        <v>37</v>
      </c>
      <c r="T3" s="1" t="s">
        <v>3</v>
      </c>
      <c r="U3" s="1" t="s">
        <v>37</v>
      </c>
    </row>
    <row r="4" spans="2:21" x14ac:dyDescent="0.35">
      <c r="D4" t="s">
        <v>29</v>
      </c>
      <c r="E4" s="3">
        <v>192</v>
      </c>
      <c r="G4" s="6">
        <f>$E4*F4</f>
        <v>0</v>
      </c>
      <c r="H4" s="1">
        <v>1</v>
      </c>
      <c r="I4" s="6">
        <f>$E4*H4</f>
        <v>192</v>
      </c>
      <c r="J4" s="1">
        <v>1</v>
      </c>
      <c r="K4" s="6">
        <f>$E4*J4</f>
        <v>192</v>
      </c>
      <c r="L4" s="1">
        <v>1</v>
      </c>
      <c r="M4" s="6">
        <f>$E4*L4</f>
        <v>192</v>
      </c>
      <c r="N4" s="1">
        <v>1</v>
      </c>
      <c r="O4" s="6">
        <f>$E4*N4</f>
        <v>192</v>
      </c>
      <c r="Q4" s="6">
        <f>$E4*P4</f>
        <v>0</v>
      </c>
      <c r="S4" s="6">
        <f>$E4*R4</f>
        <v>0</v>
      </c>
      <c r="U4" s="6">
        <f>$E4*T4</f>
        <v>0</v>
      </c>
    </row>
    <row r="5" spans="2:21" x14ac:dyDescent="0.35">
      <c r="D5" t="s">
        <v>31</v>
      </c>
      <c r="E5" s="3">
        <v>140</v>
      </c>
      <c r="F5" s="1">
        <v>1</v>
      </c>
      <c r="G5" s="6">
        <f>$E5*F5</f>
        <v>140</v>
      </c>
      <c r="I5" s="6">
        <f>$E5*H5</f>
        <v>0</v>
      </c>
      <c r="K5" s="6">
        <f>$E5*J5</f>
        <v>0</v>
      </c>
      <c r="M5" s="6">
        <f>$E5*L5</f>
        <v>0</v>
      </c>
      <c r="O5" s="6">
        <f>$E5*N5</f>
        <v>0</v>
      </c>
      <c r="Q5" s="6">
        <f>$E5*P5</f>
        <v>0</v>
      </c>
      <c r="S5" s="6">
        <f>$E5*R5</f>
        <v>0</v>
      </c>
      <c r="U5" s="6">
        <f>$E5*T5</f>
        <v>0</v>
      </c>
    </row>
    <row r="6" spans="2:21" x14ac:dyDescent="0.35">
      <c r="D6" t="s">
        <v>32</v>
      </c>
      <c r="E6" s="3">
        <v>135</v>
      </c>
      <c r="G6" s="6">
        <f t="shared" ref="G6:I30" si="0">$E6*F6</f>
        <v>0</v>
      </c>
      <c r="I6" s="6">
        <f t="shared" si="0"/>
        <v>0</v>
      </c>
      <c r="K6" s="6">
        <f t="shared" ref="K6" si="1">$E6*J6</f>
        <v>0</v>
      </c>
      <c r="M6" s="6">
        <f t="shared" ref="M6" si="2">$E6*L6</f>
        <v>0</v>
      </c>
      <c r="O6" s="6">
        <f t="shared" ref="O6" si="3">$E6*N6</f>
        <v>0</v>
      </c>
      <c r="P6" s="1">
        <v>1</v>
      </c>
      <c r="Q6" s="6">
        <f t="shared" ref="Q6" si="4">$E6*P6</f>
        <v>135</v>
      </c>
      <c r="R6" s="1">
        <v>1</v>
      </c>
      <c r="S6" s="6">
        <f t="shared" ref="S6" si="5">$E6*R6</f>
        <v>135</v>
      </c>
      <c r="T6" s="1">
        <v>1</v>
      </c>
      <c r="U6" s="6">
        <f t="shared" ref="U6" si="6">$E6*T6</f>
        <v>135</v>
      </c>
    </row>
    <row r="7" spans="2:21" x14ac:dyDescent="0.35">
      <c r="D7" t="s">
        <v>33</v>
      </c>
      <c r="E7" s="3">
        <v>300</v>
      </c>
      <c r="G7" s="6">
        <f t="shared" si="0"/>
        <v>0</v>
      </c>
      <c r="I7" s="6">
        <f t="shared" si="0"/>
        <v>0</v>
      </c>
      <c r="K7" s="6">
        <f t="shared" ref="K7" si="7">$E7*J7</f>
        <v>0</v>
      </c>
      <c r="M7" s="6">
        <f t="shared" ref="M7" si="8">$E7*L7</f>
        <v>0</v>
      </c>
      <c r="O7" s="6">
        <f t="shared" ref="O7" si="9">$E7*N7</f>
        <v>0</v>
      </c>
      <c r="P7" s="1">
        <v>1</v>
      </c>
      <c r="Q7" s="6">
        <f t="shared" ref="Q7" si="10">$E7*P7</f>
        <v>300</v>
      </c>
      <c r="R7" s="1">
        <v>1</v>
      </c>
      <c r="S7" s="6">
        <f t="shared" ref="S7" si="11">$E7*R7</f>
        <v>300</v>
      </c>
      <c r="T7" s="1">
        <v>1</v>
      </c>
      <c r="U7" s="6">
        <f t="shared" ref="U7" si="12">$E7*T7</f>
        <v>300</v>
      </c>
    </row>
    <row r="8" spans="2:21" x14ac:dyDescent="0.35">
      <c r="D8" t="s">
        <v>10</v>
      </c>
      <c r="E8" s="3">
        <v>50</v>
      </c>
      <c r="F8" s="1">
        <v>1</v>
      </c>
      <c r="G8" s="6">
        <f t="shared" si="0"/>
        <v>50</v>
      </c>
      <c r="H8" s="1">
        <v>1</v>
      </c>
      <c r="I8" s="6">
        <f t="shared" si="0"/>
        <v>50</v>
      </c>
      <c r="J8" s="1">
        <v>1</v>
      </c>
      <c r="K8" s="6">
        <f t="shared" ref="K8" si="13">$E8*J8</f>
        <v>50</v>
      </c>
      <c r="L8" s="1">
        <v>1</v>
      </c>
      <c r="M8" s="6">
        <f t="shared" ref="M8" si="14">$E8*L8</f>
        <v>50</v>
      </c>
      <c r="N8" s="1">
        <v>1</v>
      </c>
      <c r="O8" s="6">
        <f t="shared" ref="O8" si="15">$E8*N8</f>
        <v>50</v>
      </c>
      <c r="P8" s="1">
        <v>1</v>
      </c>
      <c r="Q8" s="6">
        <f t="shared" ref="Q8" si="16">$E8*P8</f>
        <v>50</v>
      </c>
      <c r="R8" s="1">
        <v>1</v>
      </c>
      <c r="S8" s="6">
        <f t="shared" ref="S8" si="17">$E8*R8</f>
        <v>50</v>
      </c>
      <c r="T8" s="1">
        <v>1</v>
      </c>
      <c r="U8" s="6">
        <f t="shared" ref="U8" si="18">$E8*T8</f>
        <v>50</v>
      </c>
    </row>
    <row r="9" spans="2:21" x14ac:dyDescent="0.35">
      <c r="D9" t="s">
        <v>11</v>
      </c>
      <c r="E9" s="3">
        <v>50</v>
      </c>
      <c r="F9" s="1">
        <v>1</v>
      </c>
      <c r="G9" s="6">
        <f t="shared" si="0"/>
        <v>50</v>
      </c>
      <c r="H9" s="1">
        <v>1</v>
      </c>
      <c r="I9" s="6">
        <f t="shared" si="0"/>
        <v>50</v>
      </c>
      <c r="J9" s="1">
        <v>1</v>
      </c>
      <c r="K9" s="6">
        <f t="shared" ref="K9" si="19">$E9*J9</f>
        <v>50</v>
      </c>
      <c r="L9" s="1">
        <v>1</v>
      </c>
      <c r="M9" s="6">
        <f t="shared" ref="M9" si="20">$E9*L9</f>
        <v>50</v>
      </c>
      <c r="N9" s="1">
        <v>1</v>
      </c>
      <c r="O9" s="6">
        <f t="shared" ref="O9" si="21">$E9*N9</f>
        <v>50</v>
      </c>
      <c r="P9" s="1">
        <v>1</v>
      </c>
      <c r="Q9" s="6">
        <f t="shared" ref="Q9" si="22">$E9*P9</f>
        <v>50</v>
      </c>
      <c r="R9" s="1">
        <v>1</v>
      </c>
      <c r="S9" s="6">
        <f t="shared" ref="S9" si="23">$E9*R9</f>
        <v>50</v>
      </c>
      <c r="T9" s="1">
        <v>1</v>
      </c>
      <c r="U9" s="6">
        <f t="shared" ref="U9" si="24">$E9*T9</f>
        <v>50</v>
      </c>
    </row>
    <row r="10" spans="2:21" x14ac:dyDescent="0.35">
      <c r="D10" t="s">
        <v>12</v>
      </c>
      <c r="E10" s="3">
        <v>20</v>
      </c>
      <c r="F10" s="1">
        <v>1</v>
      </c>
      <c r="G10" s="6">
        <f t="shared" si="0"/>
        <v>20</v>
      </c>
      <c r="H10" s="1">
        <v>1</v>
      </c>
      <c r="I10" s="6">
        <f t="shared" si="0"/>
        <v>20</v>
      </c>
      <c r="K10" s="6">
        <f t="shared" ref="K10" si="25">$E10*J10</f>
        <v>0</v>
      </c>
      <c r="M10" s="6">
        <f t="shared" ref="M10" si="26">$E10*L10</f>
        <v>0</v>
      </c>
      <c r="O10" s="6">
        <f t="shared" ref="O10" si="27">$E10*N10</f>
        <v>0</v>
      </c>
      <c r="Q10" s="6">
        <f t="shared" ref="Q10" si="28">$E10*P10</f>
        <v>0</v>
      </c>
      <c r="S10" s="6">
        <f t="shared" ref="S10" si="29">$E10*R10</f>
        <v>0</v>
      </c>
      <c r="U10" s="6">
        <f t="shared" ref="U10" si="30">$E10*T10</f>
        <v>0</v>
      </c>
    </row>
    <row r="11" spans="2:21" x14ac:dyDescent="0.35">
      <c r="D11" t="s">
        <v>14</v>
      </c>
      <c r="E11" s="3">
        <v>8</v>
      </c>
      <c r="G11" s="6">
        <f t="shared" si="0"/>
        <v>0</v>
      </c>
      <c r="I11" s="6">
        <f t="shared" si="0"/>
        <v>0</v>
      </c>
      <c r="J11" s="1">
        <v>1</v>
      </c>
      <c r="K11" s="6">
        <f t="shared" ref="K11" si="31">$E11*J11</f>
        <v>8</v>
      </c>
      <c r="M11" s="6">
        <f t="shared" ref="M11" si="32">$E11*L11</f>
        <v>0</v>
      </c>
      <c r="O11" s="6">
        <f t="shared" ref="O11" si="33">$E11*N11</f>
        <v>0</v>
      </c>
      <c r="Q11" s="6">
        <f t="shared" ref="Q11" si="34">$E11*P11</f>
        <v>0</v>
      </c>
      <c r="S11" s="6">
        <f t="shared" ref="S11" si="35">$E11*R11</f>
        <v>0</v>
      </c>
      <c r="U11" s="6">
        <f t="shared" ref="U11" si="36">$E11*T11</f>
        <v>0</v>
      </c>
    </row>
    <row r="12" spans="2:21" x14ac:dyDescent="0.35">
      <c r="D12" t="s">
        <v>13</v>
      </c>
      <c r="E12" s="3">
        <v>10</v>
      </c>
      <c r="G12" s="6">
        <f t="shared" si="0"/>
        <v>0</v>
      </c>
      <c r="I12" s="6">
        <f t="shared" si="0"/>
        <v>0</v>
      </c>
      <c r="J12" s="1">
        <v>1</v>
      </c>
      <c r="K12" s="6">
        <f t="shared" ref="K12" si="37">$E12*J12</f>
        <v>10</v>
      </c>
      <c r="M12" s="6">
        <f t="shared" ref="M12" si="38">$E12*L12</f>
        <v>0</v>
      </c>
      <c r="O12" s="6">
        <f t="shared" ref="O12" si="39">$E12*N12</f>
        <v>0</v>
      </c>
      <c r="Q12" s="6">
        <f t="shared" ref="Q12" si="40">$E12*P12</f>
        <v>0</v>
      </c>
      <c r="S12" s="6">
        <f t="shared" ref="S12" si="41">$E12*R12</f>
        <v>0</v>
      </c>
      <c r="U12" s="6">
        <f t="shared" ref="U12" si="42">$E12*T12</f>
        <v>0</v>
      </c>
    </row>
    <row r="13" spans="2:21" x14ac:dyDescent="0.35">
      <c r="D13" t="s">
        <v>15</v>
      </c>
      <c r="E13" s="3">
        <v>23</v>
      </c>
      <c r="G13" s="6">
        <f t="shared" si="0"/>
        <v>0</v>
      </c>
      <c r="I13" s="6">
        <f t="shared" si="0"/>
        <v>0</v>
      </c>
      <c r="J13" s="1">
        <v>1</v>
      </c>
      <c r="K13" s="6">
        <f t="shared" ref="K13" si="43">$E13*J13</f>
        <v>23</v>
      </c>
      <c r="M13" s="6">
        <f t="shared" ref="M13" si="44">$E13*L13</f>
        <v>0</v>
      </c>
      <c r="O13" s="6">
        <f t="shared" ref="O13" si="45">$E13*N13</f>
        <v>0</v>
      </c>
      <c r="Q13" s="6">
        <f t="shared" ref="Q13" si="46">$E13*P13</f>
        <v>0</v>
      </c>
      <c r="S13" s="6">
        <f t="shared" ref="S13" si="47">$E13*R13</f>
        <v>0</v>
      </c>
      <c r="U13" s="6">
        <f t="shared" ref="U13" si="48">$E13*T13</f>
        <v>0</v>
      </c>
    </row>
    <row r="14" spans="2:21" x14ac:dyDescent="0.35">
      <c r="D14" t="s">
        <v>16</v>
      </c>
      <c r="E14" s="3">
        <v>12</v>
      </c>
      <c r="F14" s="1">
        <v>1</v>
      </c>
      <c r="G14" s="6">
        <f t="shared" si="0"/>
        <v>12</v>
      </c>
      <c r="H14" s="1">
        <v>1</v>
      </c>
      <c r="I14" s="6">
        <f t="shared" si="0"/>
        <v>12</v>
      </c>
      <c r="J14" s="1">
        <v>1</v>
      </c>
      <c r="K14" s="6">
        <f t="shared" ref="K14" si="49">$E14*J14</f>
        <v>12</v>
      </c>
      <c r="L14" s="1">
        <v>1</v>
      </c>
      <c r="M14" s="6">
        <f t="shared" ref="M14" si="50">$E14*L14</f>
        <v>12</v>
      </c>
      <c r="N14" s="1">
        <v>1</v>
      </c>
      <c r="O14" s="6">
        <f t="shared" ref="O14" si="51">$E14*N14</f>
        <v>12</v>
      </c>
      <c r="P14" s="1">
        <v>1</v>
      </c>
      <c r="Q14" s="6">
        <f t="shared" ref="Q14" si="52">$E14*P14</f>
        <v>12</v>
      </c>
      <c r="R14" s="1">
        <v>1</v>
      </c>
      <c r="S14" s="6">
        <f t="shared" ref="S14" si="53">$E14*R14</f>
        <v>12</v>
      </c>
      <c r="T14" s="1">
        <v>1</v>
      </c>
      <c r="U14" s="6">
        <f t="shared" ref="U14" si="54">$E14*T14</f>
        <v>12</v>
      </c>
    </row>
    <row r="15" spans="2:21" x14ac:dyDescent="0.35">
      <c r="D15" t="s">
        <v>17</v>
      </c>
      <c r="E15" s="3">
        <v>0.5</v>
      </c>
      <c r="F15" s="1">
        <v>1</v>
      </c>
      <c r="G15" s="6">
        <f t="shared" si="0"/>
        <v>0.5</v>
      </c>
      <c r="H15" s="1">
        <v>1</v>
      </c>
      <c r="I15" s="6">
        <f t="shared" si="0"/>
        <v>0.5</v>
      </c>
      <c r="J15" s="1">
        <v>1</v>
      </c>
      <c r="K15" s="6">
        <f t="shared" ref="K15" si="55">$E15*J15</f>
        <v>0.5</v>
      </c>
      <c r="L15" s="1">
        <v>7</v>
      </c>
      <c r="M15" s="6">
        <f t="shared" ref="M15" si="56">$E15*L15</f>
        <v>3.5</v>
      </c>
      <c r="N15" s="1">
        <v>1</v>
      </c>
      <c r="O15" s="6">
        <f t="shared" ref="O15" si="57">$E15*N15</f>
        <v>0.5</v>
      </c>
      <c r="Q15" s="6">
        <f t="shared" ref="Q15" si="58">$E15*P15</f>
        <v>0</v>
      </c>
      <c r="S15" s="6">
        <f t="shared" ref="S15" si="59">$E15*R15</f>
        <v>0</v>
      </c>
      <c r="U15" s="6">
        <f t="shared" ref="U15" si="60">$E15*T15</f>
        <v>0</v>
      </c>
    </row>
    <row r="16" spans="2:21" x14ac:dyDescent="0.35">
      <c r="D16" t="s">
        <v>18</v>
      </c>
      <c r="E16" s="3"/>
      <c r="F16" s="1">
        <v>1</v>
      </c>
      <c r="G16" s="6">
        <f t="shared" si="0"/>
        <v>0</v>
      </c>
      <c r="H16" s="1">
        <v>1</v>
      </c>
      <c r="I16" s="6">
        <f t="shared" si="0"/>
        <v>0</v>
      </c>
      <c r="J16" s="1">
        <v>1</v>
      </c>
      <c r="K16" s="6">
        <f t="shared" ref="K16" si="61">$E16*J16</f>
        <v>0</v>
      </c>
      <c r="L16" s="1">
        <v>1</v>
      </c>
      <c r="M16" s="6">
        <f t="shared" ref="M16" si="62">$E16*L16</f>
        <v>0</v>
      </c>
      <c r="N16" s="1">
        <v>1</v>
      </c>
      <c r="O16" s="6">
        <f t="shared" ref="O16" si="63">$E16*N16</f>
        <v>0</v>
      </c>
      <c r="Q16" s="6">
        <f t="shared" ref="Q16" si="64">$E16*P16</f>
        <v>0</v>
      </c>
      <c r="S16" s="6">
        <f t="shared" ref="S16" si="65">$E16*R16</f>
        <v>0</v>
      </c>
      <c r="U16" s="6">
        <f t="shared" ref="U16" si="66">$E16*T16</f>
        <v>0</v>
      </c>
    </row>
    <row r="17" spans="4:21" x14ac:dyDescent="0.35">
      <c r="D17" t="s">
        <v>19</v>
      </c>
      <c r="E17" s="3"/>
      <c r="G17" s="6">
        <f t="shared" si="0"/>
        <v>0</v>
      </c>
      <c r="I17" s="6">
        <f t="shared" si="0"/>
        <v>0</v>
      </c>
      <c r="K17" s="6">
        <f t="shared" ref="K17" si="67">$E17*J17</f>
        <v>0</v>
      </c>
      <c r="L17" s="1">
        <v>1</v>
      </c>
      <c r="M17" s="6">
        <f t="shared" ref="M17" si="68">$E17*L17</f>
        <v>0</v>
      </c>
      <c r="O17" s="6">
        <f t="shared" ref="O17" si="69">$E17*N17</f>
        <v>0</v>
      </c>
      <c r="Q17" s="6">
        <f t="shared" ref="Q17" si="70">$E17*P17</f>
        <v>0</v>
      </c>
      <c r="S17" s="6">
        <f t="shared" ref="S17" si="71">$E17*R17</f>
        <v>0</v>
      </c>
      <c r="U17" s="6">
        <f t="shared" ref="U17" si="72">$E17*T17</f>
        <v>0</v>
      </c>
    </row>
    <row r="18" spans="4:21" x14ac:dyDescent="0.35">
      <c r="D18" t="s">
        <v>20</v>
      </c>
      <c r="E18" s="3">
        <v>132</v>
      </c>
      <c r="G18" s="6">
        <f t="shared" si="0"/>
        <v>0</v>
      </c>
      <c r="I18" s="6">
        <f t="shared" si="0"/>
        <v>0</v>
      </c>
      <c r="K18" s="6">
        <f t="shared" ref="K18" si="73">$E18*J18</f>
        <v>0</v>
      </c>
      <c r="M18" s="6">
        <f t="shared" ref="M18" si="74">$E18*L18</f>
        <v>0</v>
      </c>
      <c r="O18" s="6">
        <f t="shared" ref="O18" si="75">$E18*N18</f>
        <v>0</v>
      </c>
      <c r="P18" s="1">
        <v>1</v>
      </c>
      <c r="Q18" s="6">
        <f t="shared" ref="Q18" si="76">$E18*P18</f>
        <v>132</v>
      </c>
      <c r="R18" s="1">
        <v>1</v>
      </c>
      <c r="S18" s="6">
        <f t="shared" ref="S18" si="77">$E18*R18</f>
        <v>132</v>
      </c>
      <c r="T18" s="1">
        <v>1</v>
      </c>
      <c r="U18" s="6">
        <f t="shared" ref="U18" si="78">$E18*T18</f>
        <v>132</v>
      </c>
    </row>
    <row r="19" spans="4:21" x14ac:dyDescent="0.35">
      <c r="D19" t="s">
        <v>22</v>
      </c>
      <c r="E19" s="3">
        <v>100</v>
      </c>
      <c r="G19" s="6">
        <f t="shared" si="0"/>
        <v>0</v>
      </c>
      <c r="I19" s="6">
        <f t="shared" si="0"/>
        <v>0</v>
      </c>
      <c r="K19" s="6">
        <f t="shared" ref="K19" si="79">$E19*J19</f>
        <v>0</v>
      </c>
      <c r="M19" s="6">
        <f t="shared" ref="M19" si="80">$E19*L19</f>
        <v>0</v>
      </c>
      <c r="O19" s="6">
        <f t="shared" ref="O19" si="81">$E19*N19</f>
        <v>0</v>
      </c>
      <c r="P19" s="1">
        <v>1</v>
      </c>
      <c r="Q19" s="6">
        <f t="shared" ref="Q19" si="82">$E19*P19</f>
        <v>100</v>
      </c>
      <c r="R19" s="1">
        <v>1</v>
      </c>
      <c r="S19" s="6">
        <f t="shared" ref="S19" si="83">$E19*R19</f>
        <v>100</v>
      </c>
      <c r="T19" s="1">
        <v>1</v>
      </c>
      <c r="U19" s="6">
        <f t="shared" ref="U19" si="84">$E19*T19</f>
        <v>100</v>
      </c>
    </row>
    <row r="20" spans="4:21" x14ac:dyDescent="0.35">
      <c r="D20" t="s">
        <v>21</v>
      </c>
      <c r="E20" s="3">
        <v>100</v>
      </c>
      <c r="F20" s="1">
        <v>1</v>
      </c>
      <c r="G20" s="6">
        <f t="shared" si="0"/>
        <v>100</v>
      </c>
      <c r="H20" s="1">
        <v>1</v>
      </c>
      <c r="I20" s="6">
        <f t="shared" si="0"/>
        <v>100</v>
      </c>
      <c r="J20" s="1">
        <v>1</v>
      </c>
      <c r="K20" s="6">
        <f t="shared" ref="K20" si="85">$E20*J20</f>
        <v>100</v>
      </c>
      <c r="L20" s="1">
        <v>1</v>
      </c>
      <c r="M20" s="6">
        <f t="shared" ref="M20" si="86">$E20*L20</f>
        <v>100</v>
      </c>
      <c r="N20" s="1">
        <v>1</v>
      </c>
      <c r="O20" s="6">
        <f t="shared" ref="O20:O30" si="87">$E20*N20</f>
        <v>100</v>
      </c>
      <c r="Q20" s="6">
        <f t="shared" ref="Q20" si="88">$E20*P20</f>
        <v>0</v>
      </c>
      <c r="S20" s="6">
        <f t="shared" ref="S20" si="89">$E20*R20</f>
        <v>0</v>
      </c>
      <c r="U20" s="6">
        <f t="shared" ref="U20" si="90">$E20*T20</f>
        <v>0</v>
      </c>
    </row>
    <row r="21" spans="4:21" x14ac:dyDescent="0.35">
      <c r="D21" t="s">
        <v>23</v>
      </c>
      <c r="E21" s="3">
        <v>176</v>
      </c>
      <c r="F21" s="1">
        <v>1</v>
      </c>
      <c r="G21" s="6">
        <f t="shared" si="0"/>
        <v>176</v>
      </c>
      <c r="H21" s="1">
        <v>1</v>
      </c>
      <c r="I21" s="6">
        <f t="shared" si="0"/>
        <v>176</v>
      </c>
      <c r="J21" s="1">
        <v>1</v>
      </c>
      <c r="K21" s="6">
        <f t="shared" ref="K21" si="91">$E21*J21</f>
        <v>176</v>
      </c>
      <c r="M21" s="6">
        <f t="shared" ref="M21" si="92">$E21*L21</f>
        <v>0</v>
      </c>
      <c r="O21" s="6">
        <f t="shared" si="87"/>
        <v>0</v>
      </c>
      <c r="Q21" s="6">
        <f t="shared" ref="Q21" si="93">$E21*P21</f>
        <v>0</v>
      </c>
      <c r="S21" s="6">
        <f t="shared" ref="S21" si="94">$E21*R21</f>
        <v>0</v>
      </c>
      <c r="U21" s="6">
        <f t="shared" ref="U21" si="95">$E21*T21</f>
        <v>0</v>
      </c>
    </row>
    <row r="22" spans="4:21" x14ac:dyDescent="0.35">
      <c r="D22" t="s">
        <v>24</v>
      </c>
      <c r="E22" s="3">
        <v>140</v>
      </c>
      <c r="G22" s="6">
        <f t="shared" si="0"/>
        <v>0</v>
      </c>
      <c r="I22" s="6">
        <f t="shared" si="0"/>
        <v>0</v>
      </c>
      <c r="K22" s="6">
        <f t="shared" ref="K22" si="96">$E22*J22</f>
        <v>0</v>
      </c>
      <c r="L22" s="1">
        <v>1</v>
      </c>
      <c r="M22" s="6">
        <f t="shared" ref="M22" si="97">$E22*L22</f>
        <v>140</v>
      </c>
      <c r="N22" s="1">
        <v>1</v>
      </c>
      <c r="O22" s="6">
        <f t="shared" si="87"/>
        <v>140</v>
      </c>
      <c r="P22" s="1">
        <v>1</v>
      </c>
      <c r="Q22" s="6">
        <f t="shared" ref="Q22" si="98">$E22*P22</f>
        <v>140</v>
      </c>
      <c r="R22" s="1">
        <v>1</v>
      </c>
      <c r="S22" s="6">
        <f t="shared" ref="S22" si="99">$E22*R22</f>
        <v>140</v>
      </c>
      <c r="U22" s="6">
        <f t="shared" ref="U22" si="100">$E22*T22</f>
        <v>0</v>
      </c>
    </row>
    <row r="23" spans="4:21" x14ac:dyDescent="0.35">
      <c r="D23" t="s">
        <v>25</v>
      </c>
      <c r="E23" s="3">
        <v>290</v>
      </c>
      <c r="G23" s="6">
        <f t="shared" si="0"/>
        <v>0</v>
      </c>
      <c r="I23" s="6">
        <f t="shared" si="0"/>
        <v>0</v>
      </c>
      <c r="K23" s="6">
        <f t="shared" ref="K23" si="101">$E23*J23</f>
        <v>0</v>
      </c>
      <c r="M23" s="6">
        <f t="shared" ref="M23" si="102">$E23*L23</f>
        <v>0</v>
      </c>
      <c r="O23" s="6">
        <f t="shared" si="87"/>
        <v>0</v>
      </c>
      <c r="Q23" s="6">
        <f t="shared" ref="Q23" si="103">$E23*P23</f>
        <v>0</v>
      </c>
      <c r="R23" s="1">
        <v>1</v>
      </c>
      <c r="S23" s="6">
        <f t="shared" ref="S23" si="104">$E23*R23</f>
        <v>290</v>
      </c>
      <c r="U23" s="6">
        <f t="shared" ref="U23" si="105">$E23*T23</f>
        <v>0</v>
      </c>
    </row>
    <row r="24" spans="4:21" x14ac:dyDescent="0.35">
      <c r="D24" t="s">
        <v>26</v>
      </c>
      <c r="E24" s="3">
        <v>20</v>
      </c>
      <c r="G24" s="6">
        <f t="shared" si="0"/>
        <v>0</v>
      </c>
      <c r="I24" s="6">
        <f t="shared" si="0"/>
        <v>0</v>
      </c>
      <c r="K24" s="6">
        <f t="shared" ref="K24" si="106">$E24*J24</f>
        <v>0</v>
      </c>
      <c r="L24" s="1">
        <v>6</v>
      </c>
      <c r="M24" s="6">
        <f t="shared" ref="M24" si="107">$E24*L24</f>
        <v>120</v>
      </c>
      <c r="O24" s="6">
        <f t="shared" si="87"/>
        <v>0</v>
      </c>
      <c r="Q24" s="6">
        <f t="shared" ref="Q24" si="108">$E24*P24</f>
        <v>0</v>
      </c>
      <c r="S24" s="6">
        <f t="shared" ref="S24" si="109">$E24*R24</f>
        <v>0</v>
      </c>
      <c r="U24" s="6">
        <f t="shared" ref="U24" si="110">$E24*T24</f>
        <v>0</v>
      </c>
    </row>
    <row r="25" spans="4:21" x14ac:dyDescent="0.35">
      <c r="D25" t="s">
        <v>39</v>
      </c>
      <c r="E25" s="3">
        <v>100</v>
      </c>
      <c r="F25" s="1">
        <v>1</v>
      </c>
      <c r="G25" s="6">
        <f t="shared" si="0"/>
        <v>100</v>
      </c>
      <c r="I25" s="6">
        <f t="shared" si="0"/>
        <v>0</v>
      </c>
      <c r="K25" s="6">
        <f t="shared" ref="K25" si="111">$E25*J25</f>
        <v>0</v>
      </c>
      <c r="M25" s="6">
        <f t="shared" ref="M25" si="112">$E25*L25</f>
        <v>0</v>
      </c>
      <c r="O25" s="6">
        <f t="shared" si="87"/>
        <v>0</v>
      </c>
      <c r="Q25" s="6">
        <f t="shared" ref="Q25" si="113">$E25*P25</f>
        <v>0</v>
      </c>
      <c r="S25" s="6">
        <f t="shared" ref="S25" si="114">$E25*R25</f>
        <v>0</v>
      </c>
      <c r="U25" s="6">
        <f t="shared" ref="U25" si="115">$E25*T25</f>
        <v>0</v>
      </c>
    </row>
    <row r="26" spans="4:21" x14ac:dyDescent="0.35">
      <c r="D26" t="s">
        <v>40</v>
      </c>
      <c r="E26" s="3">
        <v>100</v>
      </c>
      <c r="G26" s="6">
        <f t="shared" si="0"/>
        <v>0</v>
      </c>
      <c r="H26" s="1">
        <v>1</v>
      </c>
      <c r="I26" s="6">
        <f t="shared" si="0"/>
        <v>100</v>
      </c>
      <c r="J26" s="1">
        <v>1</v>
      </c>
      <c r="K26" s="6">
        <f t="shared" ref="K26" si="116">$E26*J26</f>
        <v>100</v>
      </c>
      <c r="M26" s="6">
        <f t="shared" ref="M26" si="117">$E26*L26</f>
        <v>0</v>
      </c>
      <c r="O26" s="6">
        <f t="shared" si="87"/>
        <v>0</v>
      </c>
      <c r="Q26" s="6">
        <f t="shared" ref="Q26" si="118">$E26*P26</f>
        <v>0</v>
      </c>
      <c r="S26" s="6">
        <f t="shared" ref="S26" si="119">$E26*R26</f>
        <v>0</v>
      </c>
      <c r="U26" s="6">
        <f t="shared" ref="U26" si="120">$E26*T26</f>
        <v>0</v>
      </c>
    </row>
    <row r="27" spans="4:21" x14ac:dyDescent="0.35">
      <c r="D27" t="s">
        <v>27</v>
      </c>
      <c r="E27" s="3">
        <v>2</v>
      </c>
      <c r="G27" s="6">
        <f t="shared" si="0"/>
        <v>0</v>
      </c>
      <c r="I27" s="6">
        <f t="shared" si="0"/>
        <v>0</v>
      </c>
      <c r="K27" s="6">
        <f t="shared" ref="K27" si="121">$E27*J27</f>
        <v>0</v>
      </c>
      <c r="L27" s="1">
        <v>6</v>
      </c>
      <c r="M27" s="6">
        <f t="shared" ref="M27" si="122">$E27*L27</f>
        <v>12</v>
      </c>
      <c r="O27" s="6">
        <f t="shared" si="87"/>
        <v>0</v>
      </c>
      <c r="Q27" s="6">
        <f t="shared" ref="Q27" si="123">$E27*P27</f>
        <v>0</v>
      </c>
      <c r="S27" s="6">
        <f t="shared" ref="S27" si="124">$E27*R27</f>
        <v>0</v>
      </c>
      <c r="U27" s="6">
        <f t="shared" ref="U27" si="125">$E27*T27</f>
        <v>0</v>
      </c>
    </row>
    <row r="28" spans="4:21" x14ac:dyDescent="0.35">
      <c r="D28" t="s">
        <v>28</v>
      </c>
      <c r="E28" s="3">
        <v>5</v>
      </c>
      <c r="G28" s="6">
        <f t="shared" si="0"/>
        <v>0</v>
      </c>
      <c r="I28" s="6">
        <f t="shared" si="0"/>
        <v>0</v>
      </c>
      <c r="K28" s="6">
        <f t="shared" ref="K28" si="126">$E28*J28</f>
        <v>0</v>
      </c>
      <c r="L28" s="1">
        <v>1</v>
      </c>
      <c r="M28" s="6">
        <f t="shared" ref="M28" si="127">$E28*L28</f>
        <v>5</v>
      </c>
      <c r="N28" s="1">
        <v>1</v>
      </c>
      <c r="O28" s="6">
        <f t="shared" si="87"/>
        <v>5</v>
      </c>
      <c r="Q28" s="6">
        <f t="shared" ref="Q28" si="128">$E28*P28</f>
        <v>0</v>
      </c>
      <c r="S28" s="6">
        <f t="shared" ref="S28" si="129">$E28*R28</f>
        <v>0</v>
      </c>
      <c r="U28" s="6">
        <f t="shared" ref="U28" si="130">$E28*T28</f>
        <v>0</v>
      </c>
    </row>
    <row r="29" spans="4:21" x14ac:dyDescent="0.35">
      <c r="D29" t="s">
        <v>41</v>
      </c>
      <c r="E29" s="3">
        <v>40</v>
      </c>
      <c r="G29" s="6">
        <f t="shared" si="0"/>
        <v>0</v>
      </c>
      <c r="I29" s="6">
        <f t="shared" si="0"/>
        <v>0</v>
      </c>
      <c r="K29" s="6">
        <f t="shared" ref="K29" si="131">$E29*J29</f>
        <v>0</v>
      </c>
      <c r="M29" s="6">
        <f t="shared" ref="M29" si="132">$E29*L29</f>
        <v>0</v>
      </c>
      <c r="O29" s="6">
        <f t="shared" si="87"/>
        <v>0</v>
      </c>
      <c r="P29" s="1">
        <v>1</v>
      </c>
      <c r="Q29" s="6">
        <f t="shared" ref="Q29" si="133">$E29*P29</f>
        <v>40</v>
      </c>
      <c r="R29" s="1">
        <v>1</v>
      </c>
      <c r="S29" s="6">
        <f t="shared" ref="S29" si="134">$E29*R29</f>
        <v>40</v>
      </c>
      <c r="T29" s="1">
        <v>1</v>
      </c>
      <c r="U29" s="6">
        <f t="shared" ref="U29" si="135">$E29*T29</f>
        <v>40</v>
      </c>
    </row>
    <row r="30" spans="4:21" x14ac:dyDescent="0.35">
      <c r="D30" t="s">
        <v>34</v>
      </c>
      <c r="E30" s="3">
        <v>380</v>
      </c>
      <c r="G30" s="6">
        <f t="shared" si="0"/>
        <v>0</v>
      </c>
      <c r="I30" s="6">
        <f t="shared" si="0"/>
        <v>0</v>
      </c>
      <c r="K30" s="6">
        <f t="shared" ref="K30" si="136">$E30*J30</f>
        <v>0</v>
      </c>
      <c r="L30" s="1">
        <v>1</v>
      </c>
      <c r="M30" s="6">
        <f t="shared" ref="M30" si="137">$E30*L30</f>
        <v>380</v>
      </c>
      <c r="N30" s="1">
        <v>1</v>
      </c>
      <c r="O30" s="6">
        <f t="shared" si="87"/>
        <v>380</v>
      </c>
      <c r="Q30" s="6">
        <f t="shared" ref="Q30" si="138">$E30*P30</f>
        <v>0</v>
      </c>
      <c r="S30" s="6">
        <f t="shared" ref="S30" si="139">$E30*R30</f>
        <v>0</v>
      </c>
      <c r="U30" s="6">
        <f t="shared" ref="U30" si="140">$E30*T30</f>
        <v>0</v>
      </c>
    </row>
    <row r="31" spans="4:21" x14ac:dyDescent="0.35">
      <c r="D31" t="s">
        <v>38</v>
      </c>
      <c r="E31" s="1" t="s">
        <v>42</v>
      </c>
      <c r="G31" s="6">
        <f>SUM(G4:G30)</f>
        <v>648.5</v>
      </c>
      <c r="I31" s="6">
        <f>SUM(I4:I30)</f>
        <v>700.5</v>
      </c>
      <c r="K31" s="6">
        <f>SUM(K4:K30)</f>
        <v>721.5</v>
      </c>
      <c r="M31" s="6">
        <f>SUM(M4:M30)</f>
        <v>1064.5</v>
      </c>
      <c r="O31" s="6">
        <f>SUM(O4:O30)</f>
        <v>929.5</v>
      </c>
      <c r="Q31" s="6">
        <f>SUM(Q4:Q30)</f>
        <v>959</v>
      </c>
      <c r="S31" s="6">
        <f>SUM(S4:S30)</f>
        <v>1249</v>
      </c>
      <c r="U31" s="6">
        <f>SUM(U4:U30)</f>
        <v>819</v>
      </c>
    </row>
    <row r="32" spans="4:21" x14ac:dyDescent="0.35">
      <c r="E32" s="3"/>
    </row>
  </sheetData>
  <mergeCells count="11">
    <mergeCell ref="E2:E3"/>
    <mergeCell ref="D2:D3"/>
    <mergeCell ref="C2:C3"/>
    <mergeCell ref="F2:G2"/>
    <mergeCell ref="T2:U2"/>
    <mergeCell ref="R2:S2"/>
    <mergeCell ref="P2:Q2"/>
    <mergeCell ref="N2:O2"/>
    <mergeCell ref="L2:M2"/>
    <mergeCell ref="J2:K2"/>
    <mergeCell ref="H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 Ernesto Santiesteban Toca</dc:creator>
  <cp:lastModifiedBy>Cosme Ernesto Santiesteban Toca</cp:lastModifiedBy>
  <dcterms:created xsi:type="dcterms:W3CDTF">2024-05-20T01:08:48Z</dcterms:created>
  <dcterms:modified xsi:type="dcterms:W3CDTF">2024-05-20T04:53:10Z</dcterms:modified>
</cp:coreProperties>
</file>