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et19\Documents\Repositories\Shallow_Groundwater_AZ\Data\Output\"/>
    </mc:Choice>
  </mc:AlternateContent>
  <xr:revisionPtr revIDLastSave="0" documentId="13_ncr:9_{F47351EB-9348-4249-B639-CA726F9D1FA4}" xr6:coauthVersionLast="47" xr6:coauthVersionMax="47" xr10:uidLastSave="{00000000-0000-0000-0000-000000000000}"/>
  <bookViews>
    <workbookView xWindow="11424" yWindow="0" windowWidth="11712" windowHeight="12336" activeTab="2" xr2:uid="{E20155CE-82FA-4A76-B56B-E38F684A6B72}"/>
  </bookViews>
  <sheets>
    <sheet name="Pivot_Table" sheetId="2" r:id="rId1"/>
    <sheet name="Percentages" sheetId="3" r:id="rId2"/>
    <sheet name="Counts" sheetId="4" r:id="rId3"/>
    <sheet name="Localwellcounts_stats_distancet" sheetId="1" r:id="rId4"/>
  </sheets>
  <calcPr calcId="0"/>
  <pivotCaches>
    <pivotCache cacheId="4" r:id="rId5"/>
  </pivotCaches>
</workbook>
</file>

<file path=xl/calcChain.xml><?xml version="1.0" encoding="utf-8"?>
<calcChain xmlns="http://schemas.openxmlformats.org/spreadsheetml/2006/main">
  <c r="O11" i="3" l="1"/>
  <c r="O14" i="3"/>
  <c r="O13" i="3"/>
  <c r="O12" i="3"/>
  <c r="O7" i="3"/>
  <c r="O6" i="3"/>
  <c r="O5" i="3"/>
  <c r="O4" i="3"/>
  <c r="H14" i="3"/>
  <c r="H13" i="3"/>
  <c r="H12" i="3"/>
  <c r="H11" i="3"/>
  <c r="H10" i="3"/>
  <c r="H7" i="3"/>
  <c r="H6" i="3"/>
  <c r="H5" i="3"/>
  <c r="H4" i="3"/>
  <c r="H3" i="3"/>
  <c r="J7" i="3"/>
  <c r="K7" i="3"/>
  <c r="L7" i="3"/>
  <c r="M7" i="3"/>
  <c r="N7" i="3"/>
  <c r="N12" i="3"/>
  <c r="M12" i="3"/>
  <c r="L12" i="3"/>
  <c r="K12" i="3"/>
  <c r="J12" i="3"/>
  <c r="N13" i="3"/>
  <c r="M13" i="3"/>
  <c r="L13" i="3"/>
  <c r="K13" i="3"/>
  <c r="J13" i="3"/>
  <c r="N11" i="3"/>
  <c r="M11" i="3"/>
  <c r="L11" i="3"/>
  <c r="K11" i="3"/>
  <c r="J11" i="3"/>
  <c r="N14" i="3"/>
  <c r="M14" i="3"/>
  <c r="L14" i="3"/>
  <c r="K14" i="3"/>
  <c r="J14" i="3"/>
  <c r="J4" i="3"/>
  <c r="K4" i="3"/>
  <c r="L4" i="3"/>
  <c r="M4" i="3"/>
  <c r="N4" i="3"/>
  <c r="J6" i="3"/>
  <c r="K6" i="3"/>
  <c r="L6" i="3"/>
  <c r="M6" i="3"/>
  <c r="N6" i="3"/>
  <c r="J5" i="3"/>
  <c r="K5" i="3"/>
  <c r="L5" i="3"/>
  <c r="M5" i="3"/>
  <c r="N5" i="3"/>
</calcChain>
</file>

<file path=xl/sharedStrings.xml><?xml version="1.0" encoding="utf-8"?>
<sst xmlns="http://schemas.openxmlformats.org/spreadsheetml/2006/main" count="261" uniqueCount="33">
  <si>
    <t>Decade</t>
  </si>
  <si>
    <t>huc4</t>
  </si>
  <si>
    <t>DTW_Category</t>
  </si>
  <si>
    <t>Well Count</t>
  </si>
  <si>
    <t>Well Count_100m</t>
  </si>
  <si>
    <t>Well Count_500m</t>
  </si>
  <si>
    <t>Well Count_1000m</t>
  </si>
  <si>
    <t>Well Count_1500m</t>
  </si>
  <si>
    <t>Well Count_2000m</t>
  </si>
  <si>
    <t>Ratio_100m</t>
  </si>
  <si>
    <t>Ratio_500m</t>
  </si>
  <si>
    <t>Ratio_1000m</t>
  </si>
  <si>
    <t>Ratio_1500m</t>
  </si>
  <si>
    <t>Ratio_2000m</t>
  </si>
  <si>
    <t>Deep (10-61m)</t>
  </si>
  <si>
    <t>Near Surface (&lt;2m)</t>
  </si>
  <si>
    <t>Shallow (5-10m)</t>
  </si>
  <si>
    <t>Very Shallow (2-5m)</t>
  </si>
  <si>
    <t>Row Labels</t>
  </si>
  <si>
    <t>Grand Total</t>
  </si>
  <si>
    <t>Sum of Well Count</t>
  </si>
  <si>
    <t>Sum of Well Count_500m</t>
  </si>
  <si>
    <t>Sum of Well Count_100m</t>
  </si>
  <si>
    <t>Sum of Well Count_1000m</t>
  </si>
  <si>
    <t>Sum of Well Count_1500m</t>
  </si>
  <si>
    <t>Sum of Well Count_2000m</t>
  </si>
  <si>
    <t>100m</t>
  </si>
  <si>
    <t>500m</t>
  </si>
  <si>
    <t>Distance from Streams</t>
  </si>
  <si>
    <t>1000m</t>
  </si>
  <si>
    <t>1500m</t>
  </si>
  <si>
    <t>2000m</t>
  </si>
  <si>
    <t>Away from Streams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</si>
</sst>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6" fillId="0" borderId="10" xfId="0" applyFont="1" applyBorder="1" applyAlignment="1">
      <alignment horizontal="left"/>
    </xf>
    <xf numFmtId="0" fontId="16" fillId="0" borderId="1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0" fontId="16" fillId="0" borderId="0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Percentages!$I$4</c:f>
              <c:strCache>
                <c:ptCount val="1"/>
                <c:pt idx="0">
                  <c:v>Near Surface (&lt;2m)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Percentages!$J$2:$O$3</c15:sqref>
                  </c15:fullRef>
                  <c15:levelRef>
                    <c15:sqref>Percentages!$J$3:$O$3</c15:sqref>
                  </c15:levelRef>
                </c:ext>
              </c:extLst>
              <c:f>Percentages!$J$3:$O$3</c:f>
              <c:strCache>
                <c:ptCount val="6"/>
                <c:pt idx="0">
                  <c:v>100m</c:v>
                </c:pt>
                <c:pt idx="1">
                  <c:v>500m</c:v>
                </c:pt>
                <c:pt idx="2">
                  <c:v>1000m</c:v>
                </c:pt>
                <c:pt idx="3">
                  <c:v>1500m</c:v>
                </c:pt>
                <c:pt idx="4">
                  <c:v>2000m</c:v>
                </c:pt>
                <c:pt idx="5">
                  <c:v>Away from Streams</c:v>
                </c:pt>
              </c:strCache>
            </c:strRef>
          </c:cat>
          <c:val>
            <c:numRef>
              <c:f>Percentages!$J$4:$O$4</c:f>
              <c:numCache>
                <c:formatCode>0%</c:formatCode>
                <c:ptCount val="6"/>
                <c:pt idx="0">
                  <c:v>0.14712643678160919</c:v>
                </c:pt>
                <c:pt idx="1">
                  <c:v>0.38218390804597702</c:v>
                </c:pt>
                <c:pt idx="2">
                  <c:v>0.53103448275862064</c:v>
                </c:pt>
                <c:pt idx="3">
                  <c:v>0.64310344827586208</c:v>
                </c:pt>
                <c:pt idx="4">
                  <c:v>0.72586206896551719</c:v>
                </c:pt>
                <c:pt idx="5">
                  <c:v>0.27413793103448275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C-46E6-B403-2BB1A5835B6A}"/>
            </c:ext>
          </c:extLst>
        </c:ser>
        <c:ser>
          <c:idx val="1"/>
          <c:order val="1"/>
          <c:tx>
            <c:strRef>
              <c:f>Percentages!$I$5</c:f>
              <c:strCache>
                <c:ptCount val="1"/>
                <c:pt idx="0">
                  <c:v>Very Shallow (2-5m)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Percentages!$J$2:$O$3</c15:sqref>
                  </c15:fullRef>
                  <c15:levelRef>
                    <c15:sqref>Percentages!$J$3:$O$3</c15:sqref>
                  </c15:levelRef>
                </c:ext>
              </c:extLst>
              <c:f>Percentages!$J$3:$O$3</c:f>
              <c:strCache>
                <c:ptCount val="6"/>
                <c:pt idx="0">
                  <c:v>100m</c:v>
                </c:pt>
                <c:pt idx="1">
                  <c:v>500m</c:v>
                </c:pt>
                <c:pt idx="2">
                  <c:v>1000m</c:v>
                </c:pt>
                <c:pt idx="3">
                  <c:v>1500m</c:v>
                </c:pt>
                <c:pt idx="4">
                  <c:v>2000m</c:v>
                </c:pt>
                <c:pt idx="5">
                  <c:v>Away from Streams</c:v>
                </c:pt>
              </c:strCache>
            </c:strRef>
          </c:cat>
          <c:val>
            <c:numRef>
              <c:f>Percentages!$J$5:$O$5</c:f>
              <c:numCache>
                <c:formatCode>0%</c:formatCode>
                <c:ptCount val="6"/>
                <c:pt idx="0">
                  <c:v>0.18672839506172839</c:v>
                </c:pt>
                <c:pt idx="1">
                  <c:v>0.51594650205761317</c:v>
                </c:pt>
                <c:pt idx="2">
                  <c:v>0.65637860082304522</c:v>
                </c:pt>
                <c:pt idx="3">
                  <c:v>0.7407407407407407</c:v>
                </c:pt>
                <c:pt idx="4">
                  <c:v>0.80658436213991769</c:v>
                </c:pt>
                <c:pt idx="5">
                  <c:v>0.19341563786008231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C-46E6-B403-2BB1A5835B6A}"/>
            </c:ext>
          </c:extLst>
        </c:ser>
        <c:ser>
          <c:idx val="2"/>
          <c:order val="2"/>
          <c:tx>
            <c:strRef>
              <c:f>Percentages!$I$6</c:f>
              <c:strCache>
                <c:ptCount val="1"/>
                <c:pt idx="0">
                  <c:v>Shallow (5-10m)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Percentages!$J$2:$O$3</c15:sqref>
                  </c15:fullRef>
                  <c15:levelRef>
                    <c15:sqref>Percentages!$J$3:$O$3</c15:sqref>
                  </c15:levelRef>
                </c:ext>
              </c:extLst>
              <c:f>Percentages!$J$3:$O$3</c:f>
              <c:strCache>
                <c:ptCount val="6"/>
                <c:pt idx="0">
                  <c:v>100m</c:v>
                </c:pt>
                <c:pt idx="1">
                  <c:v>500m</c:v>
                </c:pt>
                <c:pt idx="2">
                  <c:v>1000m</c:v>
                </c:pt>
                <c:pt idx="3">
                  <c:v>1500m</c:v>
                </c:pt>
                <c:pt idx="4">
                  <c:v>2000m</c:v>
                </c:pt>
                <c:pt idx="5">
                  <c:v>Away from Streams</c:v>
                </c:pt>
              </c:strCache>
            </c:strRef>
          </c:cat>
          <c:val>
            <c:numRef>
              <c:f>Percentages!$J$6:$O$6</c:f>
              <c:numCache>
                <c:formatCode>0%</c:formatCode>
                <c:ptCount val="6"/>
                <c:pt idx="0">
                  <c:v>0.19812382739212009</c:v>
                </c:pt>
                <c:pt idx="1">
                  <c:v>0.61651031894934338</c:v>
                </c:pt>
                <c:pt idx="2">
                  <c:v>0.77260787992495306</c:v>
                </c:pt>
                <c:pt idx="3">
                  <c:v>0.84277673545966225</c:v>
                </c:pt>
                <c:pt idx="4">
                  <c:v>0.89418386491557222</c:v>
                </c:pt>
                <c:pt idx="5">
                  <c:v>0.10581613508442776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8C-46E6-B403-2BB1A5835B6A}"/>
            </c:ext>
          </c:extLst>
        </c:ser>
        <c:ser>
          <c:idx val="3"/>
          <c:order val="3"/>
          <c:tx>
            <c:strRef>
              <c:f>Percentages!$I$7</c:f>
              <c:strCache>
                <c:ptCount val="1"/>
                <c:pt idx="0">
                  <c:v>Deep (10-61m)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Percentages!$J$2:$O$3</c15:sqref>
                  </c15:fullRef>
                  <c15:levelRef>
                    <c15:sqref>Percentages!$J$3:$O$3</c15:sqref>
                  </c15:levelRef>
                </c:ext>
              </c:extLst>
              <c:f>Percentages!$J$3:$O$3</c:f>
              <c:strCache>
                <c:ptCount val="6"/>
                <c:pt idx="0">
                  <c:v>100m</c:v>
                </c:pt>
                <c:pt idx="1">
                  <c:v>500m</c:v>
                </c:pt>
                <c:pt idx="2">
                  <c:v>1000m</c:v>
                </c:pt>
                <c:pt idx="3">
                  <c:v>1500m</c:v>
                </c:pt>
                <c:pt idx="4">
                  <c:v>2000m</c:v>
                </c:pt>
                <c:pt idx="5">
                  <c:v>Away from Streams</c:v>
                </c:pt>
              </c:strCache>
            </c:strRef>
          </c:cat>
          <c:val>
            <c:numRef>
              <c:f>Percentages!$J$7:$O$7</c:f>
              <c:numCache>
                <c:formatCode>0%</c:formatCode>
                <c:ptCount val="6"/>
                <c:pt idx="0">
                  <c:v>0.10493163312336765</c:v>
                </c:pt>
                <c:pt idx="1">
                  <c:v>0.40006145337225379</c:v>
                </c:pt>
                <c:pt idx="2">
                  <c:v>0.60116761407282227</c:v>
                </c:pt>
                <c:pt idx="3">
                  <c:v>0.70732831464126589</c:v>
                </c:pt>
                <c:pt idx="4">
                  <c:v>0.78184052849900143</c:v>
                </c:pt>
                <c:pt idx="5">
                  <c:v>0.21815947150099863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8C-46E6-B403-2BB1A583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661152"/>
        <c:axId val="1222658272"/>
      </c:barChart>
      <c:catAx>
        <c:axId val="12226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58272"/>
        <c:crosses val="autoZero"/>
        <c:auto val="1"/>
        <c:lblAlgn val="ctr"/>
        <c:lblOffset val="100"/>
        <c:noMultiLvlLbl val="0"/>
      </c:catAx>
      <c:valAx>
        <c:axId val="12226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6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Percentages!$I$11</c:f>
              <c:strCache>
                <c:ptCount val="1"/>
                <c:pt idx="0">
                  <c:v>Near Surface (&lt;2m)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Percentages!$J$10:$O$10</c:f>
              <c:strCache>
                <c:ptCount val="6"/>
                <c:pt idx="0">
                  <c:v>100m</c:v>
                </c:pt>
                <c:pt idx="1">
                  <c:v>500m</c:v>
                </c:pt>
                <c:pt idx="2">
                  <c:v>1000m</c:v>
                </c:pt>
                <c:pt idx="3">
                  <c:v>1500m</c:v>
                </c:pt>
                <c:pt idx="4">
                  <c:v>2000m</c:v>
                </c:pt>
                <c:pt idx="5">
                  <c:v>Away from Streams</c:v>
                </c:pt>
              </c:strCache>
            </c:strRef>
          </c:cat>
          <c:val>
            <c:numRef>
              <c:f>Percentages!$J$11:$O$11</c:f>
              <c:numCache>
                <c:formatCode>0%</c:formatCode>
                <c:ptCount val="6"/>
                <c:pt idx="0">
                  <c:v>0.21518987341772153</c:v>
                </c:pt>
                <c:pt idx="1">
                  <c:v>0.45569620253164556</c:v>
                </c:pt>
                <c:pt idx="2">
                  <c:v>0.569620253164557</c:v>
                </c:pt>
                <c:pt idx="3">
                  <c:v>0.65822784810126578</c:v>
                </c:pt>
                <c:pt idx="4">
                  <c:v>0.69620253164556967</c:v>
                </c:pt>
                <c:pt idx="5">
                  <c:v>0.30379746835443039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0-42C6-A15E-D5B6148C4B5D}"/>
            </c:ext>
          </c:extLst>
        </c:ser>
        <c:ser>
          <c:idx val="1"/>
          <c:order val="1"/>
          <c:tx>
            <c:strRef>
              <c:f>Percentages!$I$12</c:f>
              <c:strCache>
                <c:ptCount val="1"/>
                <c:pt idx="0">
                  <c:v>Very Shallow (2-5m)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Percentages!$J$10:$O$10</c:f>
              <c:strCache>
                <c:ptCount val="6"/>
                <c:pt idx="0">
                  <c:v>100m</c:v>
                </c:pt>
                <c:pt idx="1">
                  <c:v>500m</c:v>
                </c:pt>
                <c:pt idx="2">
                  <c:v>1000m</c:v>
                </c:pt>
                <c:pt idx="3">
                  <c:v>1500m</c:v>
                </c:pt>
                <c:pt idx="4">
                  <c:v>2000m</c:v>
                </c:pt>
                <c:pt idx="5">
                  <c:v>Away from Streams</c:v>
                </c:pt>
              </c:strCache>
            </c:strRef>
          </c:cat>
          <c:val>
            <c:numRef>
              <c:f>Percentages!$J$12:$O$12</c:f>
              <c:numCache>
                <c:formatCode>0%</c:formatCode>
                <c:ptCount val="6"/>
                <c:pt idx="0">
                  <c:v>0.20521172638436483</c:v>
                </c:pt>
                <c:pt idx="1">
                  <c:v>0.46579804560260585</c:v>
                </c:pt>
                <c:pt idx="2">
                  <c:v>0.54071661237785018</c:v>
                </c:pt>
                <c:pt idx="3">
                  <c:v>0.68729641693811072</c:v>
                </c:pt>
                <c:pt idx="4">
                  <c:v>0.75244299674267101</c:v>
                </c:pt>
                <c:pt idx="5">
                  <c:v>0.24755700325732899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0-42C6-A15E-D5B6148C4B5D}"/>
            </c:ext>
          </c:extLst>
        </c:ser>
        <c:ser>
          <c:idx val="2"/>
          <c:order val="2"/>
          <c:tx>
            <c:strRef>
              <c:f>Percentages!$I$13</c:f>
              <c:strCache>
                <c:ptCount val="1"/>
                <c:pt idx="0">
                  <c:v>Shallow (5-10m)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Percentages!$J$10:$O$10</c:f>
              <c:strCache>
                <c:ptCount val="6"/>
                <c:pt idx="0">
                  <c:v>100m</c:v>
                </c:pt>
                <c:pt idx="1">
                  <c:v>500m</c:v>
                </c:pt>
                <c:pt idx="2">
                  <c:v>1000m</c:v>
                </c:pt>
                <c:pt idx="3">
                  <c:v>1500m</c:v>
                </c:pt>
                <c:pt idx="4">
                  <c:v>2000m</c:v>
                </c:pt>
                <c:pt idx="5">
                  <c:v>Away from Streams</c:v>
                </c:pt>
              </c:strCache>
            </c:strRef>
          </c:cat>
          <c:val>
            <c:numRef>
              <c:f>Percentages!$J$13:$O$13</c:f>
              <c:numCache>
                <c:formatCode>0%</c:formatCode>
                <c:ptCount val="6"/>
                <c:pt idx="0">
                  <c:v>0.21601941747572814</c:v>
                </c:pt>
                <c:pt idx="1">
                  <c:v>0.57281553398058249</c:v>
                </c:pt>
                <c:pt idx="2">
                  <c:v>0.69902912621359226</c:v>
                </c:pt>
                <c:pt idx="3">
                  <c:v>0.7936893203883495</c:v>
                </c:pt>
                <c:pt idx="4">
                  <c:v>0.83980582524271841</c:v>
                </c:pt>
                <c:pt idx="5">
                  <c:v>0.16019417475728157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90-42C6-A15E-D5B6148C4B5D}"/>
            </c:ext>
          </c:extLst>
        </c:ser>
        <c:ser>
          <c:idx val="3"/>
          <c:order val="3"/>
          <c:tx>
            <c:strRef>
              <c:f>Percentages!$I$14</c:f>
              <c:strCache>
                <c:ptCount val="1"/>
                <c:pt idx="0">
                  <c:v>Deep (10-61m)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Percentages!$J$10:$O$10</c:f>
              <c:strCache>
                <c:ptCount val="6"/>
                <c:pt idx="0">
                  <c:v>100m</c:v>
                </c:pt>
                <c:pt idx="1">
                  <c:v>500m</c:v>
                </c:pt>
                <c:pt idx="2">
                  <c:v>1000m</c:v>
                </c:pt>
                <c:pt idx="3">
                  <c:v>1500m</c:v>
                </c:pt>
                <c:pt idx="4">
                  <c:v>2000m</c:v>
                </c:pt>
                <c:pt idx="5">
                  <c:v>Away from Streams</c:v>
                </c:pt>
              </c:strCache>
            </c:strRef>
          </c:cat>
          <c:val>
            <c:numRef>
              <c:f>Percentages!$J$14:$O$14</c:f>
              <c:numCache>
                <c:formatCode>0%</c:formatCode>
                <c:ptCount val="6"/>
                <c:pt idx="0">
                  <c:v>7.8175895765472306E-2</c:v>
                </c:pt>
                <c:pt idx="1">
                  <c:v>0.38762214983713356</c:v>
                </c:pt>
                <c:pt idx="2">
                  <c:v>0.5439739413680782</c:v>
                </c:pt>
                <c:pt idx="3">
                  <c:v>0.65798045602605859</c:v>
                </c:pt>
                <c:pt idx="4">
                  <c:v>0.72394136807817588</c:v>
                </c:pt>
                <c:pt idx="5">
                  <c:v>0.27605863192182412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90-42C6-A15E-D5B6148C4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910512"/>
        <c:axId val="1445905712"/>
      </c:barChart>
      <c:catAx>
        <c:axId val="144591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05712"/>
        <c:crosses val="autoZero"/>
        <c:auto val="1"/>
        <c:lblAlgn val="ctr"/>
        <c:lblOffset val="100"/>
        <c:noMultiLvlLbl val="0"/>
      </c:catAx>
      <c:valAx>
        <c:axId val="1445905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1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1980-1990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Counts!$A$4</c:f>
              <c:strCache>
                <c:ptCount val="1"/>
                <c:pt idx="0">
                  <c:v>Near Surface (&lt;2m)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Counts!$B$2:$G$3</c15:sqref>
                  </c15:fullRef>
                  <c15:levelRef>
                    <c15:sqref>Counts!$B$3:$G$3</c15:sqref>
                  </c15:levelRef>
                </c:ext>
              </c:extLst>
              <c:f>Counts!$B$3:$G$3</c:f>
              <c:strCache>
                <c:ptCount val="6"/>
                <c:pt idx="0">
                  <c:v>100m</c:v>
                </c:pt>
                <c:pt idx="1">
                  <c:v>500m</c:v>
                </c:pt>
                <c:pt idx="2">
                  <c:v>1000m</c:v>
                </c:pt>
                <c:pt idx="3">
                  <c:v>1500m</c:v>
                </c:pt>
                <c:pt idx="4">
                  <c:v>2000m</c:v>
                </c:pt>
                <c:pt idx="5">
                  <c:v>Away from Streams</c:v>
                </c:pt>
              </c:strCache>
            </c:strRef>
          </c:cat>
          <c:val>
            <c:numRef>
              <c:f>Counts!$B$4:$G$4</c:f>
              <c:numCache>
                <c:formatCode>General</c:formatCode>
                <c:ptCount val="6"/>
                <c:pt idx="0">
                  <c:v>256</c:v>
                </c:pt>
                <c:pt idx="1">
                  <c:v>665</c:v>
                </c:pt>
                <c:pt idx="2">
                  <c:v>924</c:v>
                </c:pt>
                <c:pt idx="3">
                  <c:v>1119</c:v>
                </c:pt>
                <c:pt idx="4">
                  <c:v>1263</c:v>
                </c:pt>
                <c:pt idx="5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A-482B-B364-3708AF82060B}"/>
            </c:ext>
          </c:extLst>
        </c:ser>
        <c:ser>
          <c:idx val="1"/>
          <c:order val="1"/>
          <c:tx>
            <c:strRef>
              <c:f>Counts!$A$5</c:f>
              <c:strCache>
                <c:ptCount val="1"/>
                <c:pt idx="0">
                  <c:v>Very Shallow (2-5m)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Counts!$B$2:$G$3</c15:sqref>
                  </c15:fullRef>
                  <c15:levelRef>
                    <c15:sqref>Counts!$B$3:$G$3</c15:sqref>
                  </c15:levelRef>
                </c:ext>
              </c:extLst>
              <c:f>Counts!$B$3:$G$3</c:f>
              <c:strCache>
                <c:ptCount val="6"/>
                <c:pt idx="0">
                  <c:v>100m</c:v>
                </c:pt>
                <c:pt idx="1">
                  <c:v>500m</c:v>
                </c:pt>
                <c:pt idx="2">
                  <c:v>1000m</c:v>
                </c:pt>
                <c:pt idx="3">
                  <c:v>1500m</c:v>
                </c:pt>
                <c:pt idx="4">
                  <c:v>2000m</c:v>
                </c:pt>
                <c:pt idx="5">
                  <c:v>Away from Streams</c:v>
                </c:pt>
              </c:strCache>
            </c:strRef>
          </c:cat>
          <c:val>
            <c:numRef>
              <c:f>Counts!$B$5:$G$5</c:f>
              <c:numCache>
                <c:formatCode>General</c:formatCode>
                <c:ptCount val="6"/>
                <c:pt idx="0">
                  <c:v>363</c:v>
                </c:pt>
                <c:pt idx="1">
                  <c:v>1003</c:v>
                </c:pt>
                <c:pt idx="2">
                  <c:v>1276</c:v>
                </c:pt>
                <c:pt idx="3">
                  <c:v>1440</c:v>
                </c:pt>
                <c:pt idx="4">
                  <c:v>1568</c:v>
                </c:pt>
                <c:pt idx="5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A-482B-B364-3708AF82060B}"/>
            </c:ext>
          </c:extLst>
        </c:ser>
        <c:ser>
          <c:idx val="2"/>
          <c:order val="2"/>
          <c:tx>
            <c:strRef>
              <c:f>Counts!$A$6</c:f>
              <c:strCache>
                <c:ptCount val="1"/>
                <c:pt idx="0">
                  <c:v>Shallow (5-10m)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Counts!$B$2:$G$3</c15:sqref>
                  </c15:fullRef>
                  <c15:levelRef>
                    <c15:sqref>Counts!$B$3:$G$3</c15:sqref>
                  </c15:levelRef>
                </c:ext>
              </c:extLst>
              <c:f>Counts!$B$3:$G$3</c:f>
              <c:strCache>
                <c:ptCount val="6"/>
                <c:pt idx="0">
                  <c:v>100m</c:v>
                </c:pt>
                <c:pt idx="1">
                  <c:v>500m</c:v>
                </c:pt>
                <c:pt idx="2">
                  <c:v>1000m</c:v>
                </c:pt>
                <c:pt idx="3">
                  <c:v>1500m</c:v>
                </c:pt>
                <c:pt idx="4">
                  <c:v>2000m</c:v>
                </c:pt>
                <c:pt idx="5">
                  <c:v>Away from Streams</c:v>
                </c:pt>
              </c:strCache>
            </c:strRef>
          </c:cat>
          <c:val>
            <c:numRef>
              <c:f>Counts!$B$6:$G$6</c:f>
              <c:numCache>
                <c:formatCode>General</c:formatCode>
                <c:ptCount val="6"/>
                <c:pt idx="0">
                  <c:v>528</c:v>
                </c:pt>
                <c:pt idx="1">
                  <c:v>1643</c:v>
                </c:pt>
                <c:pt idx="2">
                  <c:v>2059</c:v>
                </c:pt>
                <c:pt idx="3">
                  <c:v>2246</c:v>
                </c:pt>
                <c:pt idx="4">
                  <c:v>2383</c:v>
                </c:pt>
                <c:pt idx="5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A-482B-B364-3708AF82060B}"/>
            </c:ext>
          </c:extLst>
        </c:ser>
        <c:ser>
          <c:idx val="3"/>
          <c:order val="3"/>
          <c:tx>
            <c:strRef>
              <c:f>Counts!$A$7</c:f>
              <c:strCache>
                <c:ptCount val="1"/>
                <c:pt idx="0">
                  <c:v>Deep (10-61m)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Counts!$B$2:$G$3</c15:sqref>
                  </c15:fullRef>
                  <c15:levelRef>
                    <c15:sqref>Counts!$B$3:$G$3</c15:sqref>
                  </c15:levelRef>
                </c:ext>
              </c:extLst>
              <c:f>Counts!$B$3:$G$3</c:f>
              <c:strCache>
                <c:ptCount val="6"/>
                <c:pt idx="0">
                  <c:v>100m</c:v>
                </c:pt>
                <c:pt idx="1">
                  <c:v>500m</c:v>
                </c:pt>
                <c:pt idx="2">
                  <c:v>1000m</c:v>
                </c:pt>
                <c:pt idx="3">
                  <c:v>1500m</c:v>
                </c:pt>
                <c:pt idx="4">
                  <c:v>2000m</c:v>
                </c:pt>
                <c:pt idx="5">
                  <c:v>Away from Streams</c:v>
                </c:pt>
              </c:strCache>
            </c:strRef>
          </c:cat>
          <c:val>
            <c:numRef>
              <c:f>Counts!$B$7:$G$7</c:f>
              <c:numCache>
                <c:formatCode>General</c:formatCode>
                <c:ptCount val="6"/>
                <c:pt idx="0">
                  <c:v>683</c:v>
                </c:pt>
                <c:pt idx="1">
                  <c:v>2604</c:v>
                </c:pt>
                <c:pt idx="2">
                  <c:v>3913</c:v>
                </c:pt>
                <c:pt idx="3">
                  <c:v>4604</c:v>
                </c:pt>
                <c:pt idx="4">
                  <c:v>5089</c:v>
                </c:pt>
                <c:pt idx="5">
                  <c:v>1420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1A-482B-B364-3708AF820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9112416"/>
        <c:axId val="1569115776"/>
      </c:barChart>
      <c:catAx>
        <c:axId val="156911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15776"/>
        <c:crosses val="autoZero"/>
        <c:auto val="1"/>
        <c:lblAlgn val="ctr"/>
        <c:lblOffset val="100"/>
        <c:noMultiLvlLbl val="0"/>
      </c:catAx>
      <c:valAx>
        <c:axId val="15691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Measurements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Counts!$A$11</c:f>
              <c:strCache>
                <c:ptCount val="1"/>
                <c:pt idx="0">
                  <c:v>Near Surface (&lt;2m)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Counts!$B$10:$G$10</c:f>
              <c:strCache>
                <c:ptCount val="6"/>
                <c:pt idx="0">
                  <c:v>100m</c:v>
                </c:pt>
                <c:pt idx="1">
                  <c:v>500m</c:v>
                </c:pt>
                <c:pt idx="2">
                  <c:v>1000m</c:v>
                </c:pt>
                <c:pt idx="3">
                  <c:v>1500m</c:v>
                </c:pt>
                <c:pt idx="4">
                  <c:v>2000m</c:v>
                </c:pt>
                <c:pt idx="5">
                  <c:v>Away from Streams</c:v>
                </c:pt>
              </c:strCache>
            </c:strRef>
          </c:cat>
          <c:val>
            <c:numRef>
              <c:f>Counts!$B$11:$G$11</c:f>
              <c:numCache>
                <c:formatCode>General</c:formatCode>
                <c:ptCount val="6"/>
                <c:pt idx="0">
                  <c:v>17</c:v>
                </c:pt>
                <c:pt idx="1">
                  <c:v>36</c:v>
                </c:pt>
                <c:pt idx="2">
                  <c:v>45</c:v>
                </c:pt>
                <c:pt idx="3">
                  <c:v>52</c:v>
                </c:pt>
                <c:pt idx="4">
                  <c:v>55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6-4613-BB20-606742485751}"/>
            </c:ext>
          </c:extLst>
        </c:ser>
        <c:ser>
          <c:idx val="1"/>
          <c:order val="1"/>
          <c:tx>
            <c:strRef>
              <c:f>Counts!$A$12</c:f>
              <c:strCache>
                <c:ptCount val="1"/>
                <c:pt idx="0">
                  <c:v>Very Shallow (2-5m)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Counts!$B$10:$G$10</c:f>
              <c:strCache>
                <c:ptCount val="6"/>
                <c:pt idx="0">
                  <c:v>100m</c:v>
                </c:pt>
                <c:pt idx="1">
                  <c:v>500m</c:v>
                </c:pt>
                <c:pt idx="2">
                  <c:v>1000m</c:v>
                </c:pt>
                <c:pt idx="3">
                  <c:v>1500m</c:v>
                </c:pt>
                <c:pt idx="4">
                  <c:v>2000m</c:v>
                </c:pt>
                <c:pt idx="5">
                  <c:v>Away from Streams</c:v>
                </c:pt>
              </c:strCache>
            </c:strRef>
          </c:cat>
          <c:val>
            <c:numRef>
              <c:f>Counts!$B$12:$G$12</c:f>
              <c:numCache>
                <c:formatCode>General</c:formatCode>
                <c:ptCount val="6"/>
                <c:pt idx="0">
                  <c:v>63</c:v>
                </c:pt>
                <c:pt idx="1">
                  <c:v>143</c:v>
                </c:pt>
                <c:pt idx="2">
                  <c:v>166</c:v>
                </c:pt>
                <c:pt idx="3">
                  <c:v>211</c:v>
                </c:pt>
                <c:pt idx="4">
                  <c:v>231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6-4613-BB20-606742485751}"/>
            </c:ext>
          </c:extLst>
        </c:ser>
        <c:ser>
          <c:idx val="2"/>
          <c:order val="2"/>
          <c:tx>
            <c:strRef>
              <c:f>Counts!$A$13</c:f>
              <c:strCache>
                <c:ptCount val="1"/>
                <c:pt idx="0">
                  <c:v>Shallow (5-10m)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Counts!$B$10:$G$10</c:f>
              <c:strCache>
                <c:ptCount val="6"/>
                <c:pt idx="0">
                  <c:v>100m</c:v>
                </c:pt>
                <c:pt idx="1">
                  <c:v>500m</c:v>
                </c:pt>
                <c:pt idx="2">
                  <c:v>1000m</c:v>
                </c:pt>
                <c:pt idx="3">
                  <c:v>1500m</c:v>
                </c:pt>
                <c:pt idx="4">
                  <c:v>2000m</c:v>
                </c:pt>
                <c:pt idx="5">
                  <c:v>Away from Streams</c:v>
                </c:pt>
              </c:strCache>
            </c:strRef>
          </c:cat>
          <c:val>
            <c:numRef>
              <c:f>Counts!$B$13:$G$13</c:f>
              <c:numCache>
                <c:formatCode>General</c:formatCode>
                <c:ptCount val="6"/>
                <c:pt idx="0">
                  <c:v>89</c:v>
                </c:pt>
                <c:pt idx="1">
                  <c:v>236</c:v>
                </c:pt>
                <c:pt idx="2">
                  <c:v>288</c:v>
                </c:pt>
                <c:pt idx="3">
                  <c:v>327</c:v>
                </c:pt>
                <c:pt idx="4">
                  <c:v>346</c:v>
                </c:pt>
                <c:pt idx="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6-4613-BB20-606742485751}"/>
            </c:ext>
          </c:extLst>
        </c:ser>
        <c:ser>
          <c:idx val="3"/>
          <c:order val="3"/>
          <c:tx>
            <c:strRef>
              <c:f>Counts!$A$14</c:f>
              <c:strCache>
                <c:ptCount val="1"/>
                <c:pt idx="0">
                  <c:v>Deep (10-61m)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Counts!$B$10:$G$10</c:f>
              <c:strCache>
                <c:ptCount val="6"/>
                <c:pt idx="0">
                  <c:v>100m</c:v>
                </c:pt>
                <c:pt idx="1">
                  <c:v>500m</c:v>
                </c:pt>
                <c:pt idx="2">
                  <c:v>1000m</c:v>
                </c:pt>
                <c:pt idx="3">
                  <c:v>1500m</c:v>
                </c:pt>
                <c:pt idx="4">
                  <c:v>2000m</c:v>
                </c:pt>
                <c:pt idx="5">
                  <c:v>Away from Streams</c:v>
                </c:pt>
              </c:strCache>
            </c:strRef>
          </c:cat>
          <c:val>
            <c:numRef>
              <c:f>Counts!$B$14:$G$14</c:f>
              <c:numCache>
                <c:formatCode>General</c:formatCode>
                <c:ptCount val="6"/>
                <c:pt idx="0">
                  <c:v>96</c:v>
                </c:pt>
                <c:pt idx="1">
                  <c:v>476</c:v>
                </c:pt>
                <c:pt idx="2">
                  <c:v>668</c:v>
                </c:pt>
                <c:pt idx="3">
                  <c:v>808</c:v>
                </c:pt>
                <c:pt idx="4">
                  <c:v>889</c:v>
                </c:pt>
                <c:pt idx="5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86-4613-BB20-606742485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9112896"/>
        <c:axId val="1569120576"/>
      </c:barChart>
      <c:catAx>
        <c:axId val="15691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20576"/>
        <c:crosses val="autoZero"/>
        <c:auto val="1"/>
        <c:lblAlgn val="ctr"/>
        <c:lblOffset val="100"/>
        <c:noMultiLvlLbl val="0"/>
      </c:catAx>
      <c:valAx>
        <c:axId val="15691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Measurements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2020-2024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Counts!$F$10</c:f>
              <c:strCache>
                <c:ptCount val="1"/>
                <c:pt idx="0">
                  <c:v>2000m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Counts!$A$11:$A$14</c15:sqref>
                  </c15:fullRef>
                </c:ext>
              </c:extLst>
              <c:f>Counts!$A$11:$A$13</c:f>
              <c:strCache>
                <c:ptCount val="3"/>
                <c:pt idx="0">
                  <c:v>Near Surface (&lt;2m)</c:v>
                </c:pt>
                <c:pt idx="1">
                  <c:v>Very Shallow (2-5m)</c:v>
                </c:pt>
                <c:pt idx="2">
                  <c:v>Shallow (5-10m)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Counts!$F$11:$F$14</c15:sqref>
                  </c15:fullRef>
                </c:ext>
              </c:extLst>
              <c:f>Counts!$F$11:$F$13</c:f>
              <c:numCache>
                <c:formatCode>General</c:formatCode>
                <c:ptCount val="3"/>
                <c:pt idx="0">
                  <c:v>55</c:v>
                </c:pt>
                <c:pt idx="1">
                  <c:v>231</c:v>
                </c:pt>
                <c:pt idx="2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8-4F1C-B53B-6423AD5E79B4}"/>
            </c:ext>
          </c:extLst>
        </c:ser>
        <c:ser>
          <c:idx val="1"/>
          <c:order val="1"/>
          <c:tx>
            <c:strRef>
              <c:f>Counts!$G$10</c:f>
              <c:strCache>
                <c:ptCount val="1"/>
                <c:pt idx="0">
                  <c:v>Away from Streams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Counts!$A$11:$A$14</c15:sqref>
                  </c15:fullRef>
                </c:ext>
              </c:extLst>
              <c:f>Counts!$A$11:$A$13</c:f>
              <c:strCache>
                <c:ptCount val="3"/>
                <c:pt idx="0">
                  <c:v>Near Surface (&lt;2m)</c:v>
                </c:pt>
                <c:pt idx="1">
                  <c:v>Very Shallow (2-5m)</c:v>
                </c:pt>
                <c:pt idx="2">
                  <c:v>Shallow (5-10m)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Counts!$G$11:$G$14</c15:sqref>
                  </c15:fullRef>
                </c:ext>
              </c:extLst>
              <c:f>Counts!$G$11:$G$13</c:f>
              <c:numCache>
                <c:formatCode>General</c:formatCode>
                <c:ptCount val="3"/>
                <c:pt idx="0">
                  <c:v>24</c:v>
                </c:pt>
                <c:pt idx="1">
                  <c:v>76</c:v>
                </c:pt>
                <c:pt idx="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8-4F1C-B53B-6423AD5E7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9143136"/>
        <c:axId val="1569142176"/>
      </c:barChart>
      <c:catAx>
        <c:axId val="156914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42176"/>
        <c:crosses val="autoZero"/>
        <c:auto val="1"/>
        <c:lblAlgn val="ctr"/>
        <c:lblOffset val="100"/>
        <c:noMultiLvlLbl val="0"/>
      </c:catAx>
      <c:valAx>
        <c:axId val="156914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4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1980-1990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Counts!$F$3</c:f>
              <c:strCache>
                <c:ptCount val="1"/>
                <c:pt idx="0">
                  <c:v>2000m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Counts!$A$4:$A$7</c15:sqref>
                  </c15:fullRef>
                </c:ext>
              </c:extLst>
              <c:f>Counts!$A$4:$A$6</c:f>
              <c:strCache>
                <c:ptCount val="3"/>
                <c:pt idx="0">
                  <c:v>Near Surface (&lt;2m)</c:v>
                </c:pt>
                <c:pt idx="1">
                  <c:v>Very Shallow (2-5m)</c:v>
                </c:pt>
                <c:pt idx="2">
                  <c:v>Shallow (5-10m)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Counts!$F$4:$F$7</c15:sqref>
                  </c15:fullRef>
                </c:ext>
              </c:extLst>
              <c:f>Counts!$F$4:$F$6</c:f>
              <c:numCache>
                <c:formatCode>General</c:formatCode>
                <c:ptCount val="3"/>
                <c:pt idx="0">
                  <c:v>1263</c:v>
                </c:pt>
                <c:pt idx="1">
                  <c:v>1568</c:v>
                </c:pt>
                <c:pt idx="2">
                  <c:v>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8-4A60-AD69-B32C82E7D95E}"/>
            </c:ext>
          </c:extLst>
        </c:ser>
        <c:ser>
          <c:idx val="1"/>
          <c:order val="1"/>
          <c:tx>
            <c:strRef>
              <c:f>Counts!$G$3</c:f>
              <c:strCache>
                <c:ptCount val="1"/>
                <c:pt idx="0">
                  <c:v>Away from Streams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Counts!$A$4:$A$7</c15:sqref>
                  </c15:fullRef>
                </c:ext>
              </c:extLst>
              <c:f>Counts!$A$4:$A$6</c:f>
              <c:strCache>
                <c:ptCount val="3"/>
                <c:pt idx="0">
                  <c:v>Near Surface (&lt;2m)</c:v>
                </c:pt>
                <c:pt idx="1">
                  <c:v>Very Shallow (2-5m)</c:v>
                </c:pt>
                <c:pt idx="2">
                  <c:v>Shallow (5-10m)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Counts!$G$4:$G$7</c15:sqref>
                  </c15:fullRef>
                </c:ext>
              </c:extLst>
              <c:f>Counts!$G$4:$G$6</c:f>
              <c:numCache>
                <c:formatCode>General</c:formatCode>
                <c:ptCount val="3"/>
                <c:pt idx="0">
                  <c:v>477</c:v>
                </c:pt>
                <c:pt idx="1">
                  <c:v>376</c:v>
                </c:pt>
                <c:pt idx="2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8-4A60-AD69-B32C82E7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9117216"/>
        <c:axId val="1569118656"/>
      </c:barChart>
      <c:catAx>
        <c:axId val="156911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18656"/>
        <c:crosses val="autoZero"/>
        <c:auto val="1"/>
        <c:lblAlgn val="ctr"/>
        <c:lblOffset val="100"/>
        <c:noMultiLvlLbl val="0"/>
      </c:catAx>
      <c:valAx>
        <c:axId val="15691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1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72390</xdr:rowOff>
    </xdr:from>
    <xdr:to>
      <xdr:col>4</xdr:col>
      <xdr:colOff>224028</xdr:colOff>
      <xdr:row>30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00E2E8-5954-30F8-7B05-6AF8421A6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160020</xdr:colOff>
      <xdr:row>15</xdr:row>
      <xdr:rowOff>72390</xdr:rowOff>
    </xdr:from>
    <xdr:to>
      <xdr:col>11</xdr:col>
      <xdr:colOff>464820</xdr:colOff>
      <xdr:row>30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3FCC20-A3AB-0F6F-C4EE-241F8788F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133350</xdr:rowOff>
    </xdr:from>
    <xdr:to>
      <xdr:col>6</xdr:col>
      <xdr:colOff>220980</xdr:colOff>
      <xdr:row>29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3F7716-6A44-E285-8889-05DCA8DE0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26670</xdr:rowOff>
    </xdr:from>
    <xdr:to>
      <xdr:col>6</xdr:col>
      <xdr:colOff>220980</xdr:colOff>
      <xdr:row>46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148F67-F6B6-A477-F18E-C8B63900F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50975</xdr:colOff>
      <xdr:row>30</xdr:row>
      <xdr:rowOff>157655</xdr:rowOff>
    </xdr:from>
    <xdr:to>
      <xdr:col>14</xdr:col>
      <xdr:colOff>355775</xdr:colOff>
      <xdr:row>45</xdr:row>
      <xdr:rowOff>157655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68B1D5-7331-1DF7-1274-F8442194F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45982</xdr:colOff>
      <xdr:row>14</xdr:row>
      <xdr:rowOff>145832</xdr:rowOff>
    </xdr:from>
    <xdr:to>
      <xdr:col>14</xdr:col>
      <xdr:colOff>387568</xdr:colOff>
      <xdr:row>29</xdr:row>
      <xdr:rowOff>130066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382244-C30B-0373-0CBE-891F98A17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s" refreshedDate="45738.590072800929" createdVersion="8" refreshedVersion="8" minRefreshableVersion="3" recordCount="160" xr:uid="{27541CB3-C3AB-48E5-A483-828A926A30F3}">
  <cacheSource type="worksheet">
    <worksheetSource ref="B1:O161" sheet="Localwellcounts_stats_distancet"/>
  </cacheSource>
  <cacheFields count="14">
    <cacheField name="Decade" numFmtId="0">
      <sharedItems containsSemiMixedTypes="0" containsString="0" containsNumber="1" containsInteger="1" minValue="1980" maxValue="2020" count="5">
        <n v="1980"/>
        <n v="1990"/>
        <n v="2000"/>
        <n v="2010"/>
        <n v="2020"/>
      </sharedItems>
    </cacheField>
    <cacheField name="huc4" numFmtId="0">
      <sharedItems containsSemiMixedTypes="0" containsString="0" containsNumber="1" containsInteger="1" minValue="1501" maxValue="1508"/>
    </cacheField>
    <cacheField name="DTW_Category" numFmtId="0">
      <sharedItems count="4">
        <s v="Deep (10-61m)"/>
        <s v="Near Surface (&lt;2m)"/>
        <s v="Shallow (5-10m)"/>
        <s v="Very Shallow (2-5m)"/>
      </sharedItems>
    </cacheField>
    <cacheField name="Well Count" numFmtId="0">
      <sharedItems containsSemiMixedTypes="0" containsString="0" containsNumber="1" containsInteger="1" minValue="1" maxValue="3408"/>
    </cacheField>
    <cacheField name="Well Count_100m" numFmtId="0">
      <sharedItems containsString="0" containsBlank="1" containsNumber="1" containsInteger="1" minValue="1" maxValue="252"/>
    </cacheField>
    <cacheField name="Well Count_500m" numFmtId="0">
      <sharedItems containsSemiMixedTypes="0" containsString="0" containsNumber="1" containsInteger="1" minValue="1" maxValue="992"/>
    </cacheField>
    <cacheField name="Well Count_1000m" numFmtId="0">
      <sharedItems containsSemiMixedTypes="0" containsString="0" containsNumber="1" containsInteger="1" minValue="1" maxValue="1388"/>
    </cacheField>
    <cacheField name="Well Count_1500m" numFmtId="0">
      <sharedItems containsSemiMixedTypes="0" containsString="0" containsNumber="1" containsInteger="1" minValue="1" maxValue="1674"/>
    </cacheField>
    <cacheField name="Well Count_2000m" numFmtId="0">
      <sharedItems containsSemiMixedTypes="0" containsString="0" containsNumber="1" containsInteger="1" minValue="1" maxValue="1855"/>
    </cacheField>
    <cacheField name="Ratio_100m" numFmtId="0">
      <sharedItems containsString="0" containsBlank="1" containsNumber="1" minValue="2.2222222222222199E-2" maxValue="1"/>
    </cacheField>
    <cacheField name="Ratio_500m" numFmtId="0">
      <sharedItems containsSemiMixedTypes="0" containsString="0" containsNumber="1" minValue="8.3333333333333301E-2" maxValue="1"/>
    </cacheField>
    <cacheField name="Ratio_1000m" numFmtId="0">
      <sharedItems containsSemiMixedTypes="0" containsString="0" containsNumber="1" minValue="8.3333333333333301E-2" maxValue="1"/>
    </cacheField>
    <cacheField name="Ratio_1500m" numFmtId="0">
      <sharedItems containsSemiMixedTypes="0" containsString="0" containsNumber="1" minValue="0.2" maxValue="1.0454545454545401"/>
    </cacheField>
    <cacheField name="Ratio_2000m" numFmtId="0">
      <sharedItems containsSemiMixedTypes="0" containsString="0" containsNumber="1" minValue="0.214285714285714" maxValue="1.0909090909090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n v="1501"/>
    <x v="0"/>
    <n v="108"/>
    <n v="5"/>
    <n v="21"/>
    <n v="44"/>
    <n v="61"/>
    <n v="65"/>
    <n v="4.6296296296296197E-2"/>
    <n v="0.194444444444444"/>
    <n v="0.407407407407407"/>
    <n v="0.56481481481481399"/>
    <n v="0.60185185185185097"/>
  </r>
  <r>
    <x v="0"/>
    <n v="1501"/>
    <x v="1"/>
    <n v="116"/>
    <n v="5"/>
    <n v="25"/>
    <n v="42"/>
    <n v="55"/>
    <n v="72"/>
    <n v="4.3103448275862002E-2"/>
    <n v="0.21551724137931"/>
    <n v="0.36206896551724099"/>
    <n v="0.47413793103448199"/>
    <n v="0.62068965517241304"/>
  </r>
  <r>
    <x v="0"/>
    <n v="1501"/>
    <x v="2"/>
    <n v="37"/>
    <n v="3"/>
    <n v="20"/>
    <n v="24"/>
    <n v="24"/>
    <n v="26"/>
    <n v="8.1081081081081002E-2"/>
    <n v="0.54054054054054002"/>
    <n v="0.64864864864864802"/>
    <n v="0.64864864864864802"/>
    <n v="0.70270270270270196"/>
  </r>
  <r>
    <x v="0"/>
    <n v="1501"/>
    <x v="3"/>
    <n v="29"/>
    <n v="6"/>
    <n v="19"/>
    <n v="21"/>
    <n v="21"/>
    <n v="21"/>
    <n v="0.20689655172413701"/>
    <n v="0.65517241379310298"/>
    <n v="0.72413793103448199"/>
    <n v="0.72413793103448199"/>
    <n v="0.72413793103448199"/>
  </r>
  <r>
    <x v="0"/>
    <n v="1502"/>
    <x v="0"/>
    <n v="403"/>
    <n v="38"/>
    <n v="152"/>
    <n v="254"/>
    <n v="301"/>
    <n v="337"/>
    <n v="9.4292803970223299E-2"/>
    <n v="0.37717121588089297"/>
    <n v="0.63027295285359797"/>
    <n v="0.74689826302729501"/>
    <n v="0.83622828784119096"/>
  </r>
  <r>
    <x v="0"/>
    <n v="1502"/>
    <x v="1"/>
    <n v="124"/>
    <n v="30"/>
    <n v="62"/>
    <n v="78"/>
    <n v="90"/>
    <n v="99"/>
    <n v="0.241935483870967"/>
    <n v="0.5"/>
    <n v="0.62903225806451601"/>
    <n v="0.72580645161290303"/>
    <n v="0.79838709677419295"/>
  </r>
  <r>
    <x v="0"/>
    <n v="1502"/>
    <x v="2"/>
    <n v="190"/>
    <n v="32"/>
    <n v="106"/>
    <n v="149"/>
    <n v="168"/>
    <n v="176"/>
    <n v="0.168421052631578"/>
    <n v="0.557894736842105"/>
    <n v="0.78421052631578902"/>
    <n v="0.884210526315789"/>
    <n v="0.92631578947368398"/>
  </r>
  <r>
    <x v="0"/>
    <n v="1502"/>
    <x v="3"/>
    <n v="122"/>
    <n v="31"/>
    <n v="71"/>
    <n v="86"/>
    <n v="91"/>
    <n v="100"/>
    <n v="0.25409836065573699"/>
    <n v="0.58196721311475397"/>
    <n v="0.70491803278688503"/>
    <n v="0.74590163934426201"/>
    <n v="0.81967213114754101"/>
  </r>
  <r>
    <x v="0"/>
    <n v="1503"/>
    <x v="0"/>
    <n v="1019"/>
    <n v="40"/>
    <n v="243"/>
    <n v="477"/>
    <n v="601"/>
    <n v="707"/>
    <n v="3.9254170755642699E-2"/>
    <n v="0.23846908734052899"/>
    <n v="0.46810598626104"/>
    <n v="0.589793915603532"/>
    <n v="0.69381746810598599"/>
  </r>
  <r>
    <x v="0"/>
    <n v="1503"/>
    <x v="1"/>
    <n v="216"/>
    <n v="28"/>
    <n v="65"/>
    <n v="89"/>
    <n v="130"/>
    <n v="160"/>
    <n v="0.12962962962962901"/>
    <n v="0.30092592592592499"/>
    <n v="0.41203703703703698"/>
    <n v="0.60185185185185097"/>
    <n v="0.74074074074074003"/>
  </r>
  <r>
    <x v="0"/>
    <n v="1503"/>
    <x v="2"/>
    <n v="377"/>
    <n v="40"/>
    <n v="164"/>
    <n v="243"/>
    <n v="280"/>
    <n v="295"/>
    <n v="0.10610079575596799"/>
    <n v="0.43501326259946899"/>
    <n v="0.64456233421750597"/>
    <n v="0.74270557029177697"/>
    <n v="0.78249336870026498"/>
  </r>
  <r>
    <x v="0"/>
    <n v="1503"/>
    <x v="3"/>
    <n v="555"/>
    <n v="25"/>
    <n v="76"/>
    <n v="140"/>
    <n v="217"/>
    <n v="281"/>
    <n v="4.5045045045045001E-2"/>
    <n v="0.13693693693693601"/>
    <n v="0.25225225225225201"/>
    <n v="0.39099099099099099"/>
    <n v="0.50630630630630602"/>
  </r>
  <r>
    <x v="0"/>
    <n v="1504"/>
    <x v="0"/>
    <n v="631"/>
    <n v="89"/>
    <n v="288"/>
    <n v="427"/>
    <n v="500"/>
    <n v="557"/>
    <n v="0.141045958795562"/>
    <n v="0.456418383518225"/>
    <n v="0.67670364500792302"/>
    <n v="0.79239302694136204"/>
    <n v="0.88272583201267796"/>
  </r>
  <r>
    <x v="0"/>
    <n v="1504"/>
    <x v="1"/>
    <n v="62"/>
    <n v="20"/>
    <n v="41"/>
    <n v="49"/>
    <n v="56"/>
    <n v="59"/>
    <n v="0.32258064516128998"/>
    <n v="0.66129032258064502"/>
    <n v="0.79032258064516103"/>
    <n v="0.90322580645161199"/>
    <n v="0.95161290322580605"/>
  </r>
  <r>
    <x v="0"/>
    <n v="1504"/>
    <x v="2"/>
    <n v="302"/>
    <n v="60"/>
    <n v="211"/>
    <n v="275"/>
    <n v="300"/>
    <n v="303"/>
    <n v="0.19867549668874099"/>
    <n v="0.69867549668874096"/>
    <n v="0.91059602649006599"/>
    <n v="0.99337748344370802"/>
    <n v="1.0033112582781401"/>
  </r>
  <r>
    <x v="0"/>
    <n v="1504"/>
    <x v="3"/>
    <n v="200"/>
    <n v="44"/>
    <n v="140"/>
    <n v="182"/>
    <n v="193"/>
    <n v="195"/>
    <n v="0.22"/>
    <n v="0.7"/>
    <n v="0.91"/>
    <n v="0.96499999999999997"/>
    <n v="0.97499999999999998"/>
  </r>
  <r>
    <x v="0"/>
    <n v="1505"/>
    <x v="0"/>
    <n v="1403"/>
    <n v="187"/>
    <n v="699"/>
    <n v="972"/>
    <n v="1108"/>
    <n v="1186"/>
    <n v="0.13328581610833901"/>
    <n v="0.49821810406272199"/>
    <n v="0.69280114041339902"/>
    <n v="0.78973627940128299"/>
    <n v="0.84533143264433297"/>
  </r>
  <r>
    <x v="0"/>
    <n v="1505"/>
    <x v="1"/>
    <n v="412"/>
    <n v="86"/>
    <n v="196"/>
    <n v="259"/>
    <n v="300"/>
    <n v="330"/>
    <n v="0.20873786407766901"/>
    <n v="0.475728155339805"/>
    <n v="0.62864077669902896"/>
    <n v="0.72815533980582503"/>
    <n v="0.80097087378640697"/>
  </r>
  <r>
    <x v="0"/>
    <n v="1505"/>
    <x v="2"/>
    <n v="454"/>
    <n v="125"/>
    <n v="328"/>
    <n v="378"/>
    <n v="399"/>
    <n v="412"/>
    <n v="0.27533039647577001"/>
    <n v="0.72246696035242197"/>
    <n v="0.83259911894273098"/>
    <n v="0.87885462555065996"/>
    <n v="0.90748898678414003"/>
  </r>
  <r>
    <x v="0"/>
    <n v="1505"/>
    <x v="3"/>
    <n v="236"/>
    <n v="94"/>
    <n v="190"/>
    <n v="212"/>
    <n v="218"/>
    <n v="225"/>
    <n v="0.39830508474576198"/>
    <n v="0.80508474576271105"/>
    <n v="0.89830508474576198"/>
    <n v="0.92372881355932202"/>
    <n v="0.95338983050847403"/>
  </r>
  <r>
    <x v="0"/>
    <n v="1506"/>
    <x v="0"/>
    <n v="1762"/>
    <n v="214"/>
    <n v="754"/>
    <n v="1038"/>
    <n v="1181"/>
    <n v="1283"/>
    <n v="0.121452894438138"/>
    <n v="0.42792281498297302"/>
    <n v="0.58910329171396103"/>
    <n v="0.67026106696935295"/>
    <n v="0.72814982973893305"/>
  </r>
  <r>
    <x v="0"/>
    <n v="1506"/>
    <x v="1"/>
    <n v="444"/>
    <n v="51"/>
    <n v="162"/>
    <n v="245"/>
    <n v="281"/>
    <n v="304"/>
    <n v="0.114864864864864"/>
    <n v="0.36486486486486402"/>
    <n v="0.55180180180180105"/>
    <n v="0.63288288288288197"/>
    <n v="0.68468468468468402"/>
  </r>
  <r>
    <x v="0"/>
    <n v="1506"/>
    <x v="2"/>
    <n v="959"/>
    <n v="210"/>
    <n v="617"/>
    <n v="737"/>
    <n v="779"/>
    <n v="851"/>
    <n v="0.218978102189781"/>
    <n v="0.64337851929092804"/>
    <n v="0.76850886339937396"/>
    <n v="0.81230448383733"/>
    <n v="0.88738269030239803"/>
  </r>
  <r>
    <x v="0"/>
    <n v="1506"/>
    <x v="3"/>
    <n v="506"/>
    <n v="111"/>
    <n v="358"/>
    <n v="429"/>
    <n v="464"/>
    <n v="482"/>
    <n v="0.219367588932806"/>
    <n v="0.70750988142292404"/>
    <n v="0.84782608695652095"/>
    <n v="0.91699604743082996"/>
    <n v="0.95256916996047403"/>
  </r>
  <r>
    <x v="0"/>
    <n v="1507"/>
    <x v="0"/>
    <n v="1048"/>
    <n v="103"/>
    <n v="413"/>
    <n v="648"/>
    <n v="778"/>
    <n v="852"/>
    <n v="9.82824427480916E-2"/>
    <n v="0.394083969465648"/>
    <n v="0.61832061068702204"/>
    <n v="0.74236641221374"/>
    <n v="0.81297709923664097"/>
  </r>
  <r>
    <x v="0"/>
    <n v="1507"/>
    <x v="1"/>
    <n v="344"/>
    <n v="31"/>
    <n v="106"/>
    <n v="153"/>
    <n v="196"/>
    <n v="227"/>
    <n v="9.0116279069767394E-2"/>
    <n v="0.30813953488371998"/>
    <n v="0.44476744186046502"/>
    <n v="0.56976744186046502"/>
    <n v="0.65988372093023195"/>
  </r>
  <r>
    <x v="0"/>
    <n v="1507"/>
    <x v="2"/>
    <n v="331"/>
    <n v="53"/>
    <n v="186"/>
    <n v="241"/>
    <n v="283"/>
    <n v="307"/>
    <n v="0.16012084592145001"/>
    <n v="0.56193353474320196"/>
    <n v="0.72809667673716005"/>
    <n v="0.85498489425981805"/>
    <n v="0.92749244712990897"/>
  </r>
  <r>
    <x v="0"/>
    <n v="1507"/>
    <x v="3"/>
    <n v="277"/>
    <n v="40"/>
    <n v="134"/>
    <n v="191"/>
    <n v="221"/>
    <n v="249"/>
    <n v="0.14440433212996301"/>
    <n v="0.483754512635379"/>
    <n v="0.68953068592057698"/>
    <n v="0.79783393501805"/>
    <n v="0.89891696750902494"/>
  </r>
  <r>
    <x v="0"/>
    <n v="1508"/>
    <x v="0"/>
    <n v="135"/>
    <n v="7"/>
    <n v="34"/>
    <n v="53"/>
    <n v="74"/>
    <n v="102"/>
    <n v="5.1851851851851802E-2"/>
    <n v="0.25185185185185099"/>
    <n v="0.39259259259259199"/>
    <n v="0.54814814814814805"/>
    <n v="0.75555555555555498"/>
  </r>
  <r>
    <x v="0"/>
    <n v="1508"/>
    <x v="1"/>
    <n v="22"/>
    <n v="5"/>
    <n v="8"/>
    <n v="9"/>
    <n v="11"/>
    <n v="12"/>
    <n v="0.22727272727272699"/>
    <n v="0.36363636363636298"/>
    <n v="0.40909090909090901"/>
    <n v="0.5"/>
    <n v="0.54545454545454497"/>
  </r>
  <r>
    <x v="0"/>
    <n v="1508"/>
    <x v="2"/>
    <n v="15"/>
    <n v="5"/>
    <n v="11"/>
    <n v="12"/>
    <n v="13"/>
    <n v="13"/>
    <n v="0.33333333333333298"/>
    <n v="0.73333333333333295"/>
    <n v="0.8"/>
    <n v="0.86666666666666603"/>
    <n v="0.86666666666666603"/>
  </r>
  <r>
    <x v="0"/>
    <n v="1508"/>
    <x v="3"/>
    <n v="19"/>
    <n v="12"/>
    <n v="15"/>
    <n v="15"/>
    <n v="15"/>
    <n v="15"/>
    <n v="0.63157894736842102"/>
    <n v="0.78947368421052599"/>
    <n v="0.78947368421052599"/>
    <n v="0.78947368421052599"/>
    <n v="0.78947368421052599"/>
  </r>
  <r>
    <x v="1"/>
    <n v="1501"/>
    <x v="0"/>
    <n v="125"/>
    <n v="11"/>
    <n v="31"/>
    <n v="62"/>
    <n v="82"/>
    <n v="86"/>
    <n v="8.7999999999999995E-2"/>
    <n v="0.248"/>
    <n v="0.496"/>
    <n v="0.65600000000000003"/>
    <n v="0.68799999999999994"/>
  </r>
  <r>
    <x v="1"/>
    <n v="1501"/>
    <x v="1"/>
    <n v="27"/>
    <n v="4"/>
    <n v="9"/>
    <n v="16"/>
    <n v="19"/>
    <n v="22"/>
    <n v="0.148148148148148"/>
    <n v="0.33333333333333298"/>
    <n v="0.592592592592592"/>
    <n v="0.70370370370370305"/>
    <n v="0.81481481481481399"/>
  </r>
  <r>
    <x v="1"/>
    <n v="1501"/>
    <x v="2"/>
    <n v="44"/>
    <n v="4"/>
    <n v="31"/>
    <n v="41"/>
    <n v="41"/>
    <n v="42"/>
    <n v="9.0909090909090898E-2"/>
    <n v="0.70454545454545403"/>
    <n v="0.93181818181818099"/>
    <n v="0.93181818181818099"/>
    <n v="0.95454545454545403"/>
  </r>
  <r>
    <x v="1"/>
    <n v="1501"/>
    <x v="3"/>
    <n v="38"/>
    <n v="3"/>
    <n v="23"/>
    <n v="34"/>
    <n v="37"/>
    <n v="37"/>
    <n v="7.8947368421052599E-2"/>
    <n v="0.60526315789473595"/>
    <n v="0.89473684210526305"/>
    <n v="0.97368421052631504"/>
    <n v="0.97368421052631504"/>
  </r>
  <r>
    <x v="1"/>
    <n v="1502"/>
    <x v="0"/>
    <n v="380"/>
    <n v="27"/>
    <n v="164"/>
    <n v="265"/>
    <n v="303"/>
    <n v="331"/>
    <n v="7.1052631578947298E-2"/>
    <n v="0.43157894736842101"/>
    <n v="0.69736842105263097"/>
    <n v="0.79736842105263095"/>
    <n v="0.87105263157894697"/>
  </r>
  <r>
    <x v="1"/>
    <n v="1502"/>
    <x v="1"/>
    <n v="189"/>
    <n v="16"/>
    <n v="68"/>
    <n v="96"/>
    <n v="158"/>
    <n v="168"/>
    <n v="8.4656084656084596E-2"/>
    <n v="0.35978835978835899"/>
    <n v="0.50793650793650702"/>
    <n v="0.83597883597883504"/>
    <n v="0.88888888888888795"/>
  </r>
  <r>
    <x v="1"/>
    <n v="1502"/>
    <x v="2"/>
    <n v="297"/>
    <n v="19"/>
    <n v="176"/>
    <n v="232"/>
    <n v="284"/>
    <n v="285"/>
    <n v="6.3973063973063904E-2"/>
    <n v="0.592592592592592"/>
    <n v="0.78114478114478103"/>
    <n v="0.95622895622895598"/>
    <n v="0.959595959595959"/>
  </r>
  <r>
    <x v="1"/>
    <n v="1502"/>
    <x v="3"/>
    <n v="266"/>
    <n v="30"/>
    <n v="93"/>
    <n v="159"/>
    <n v="215"/>
    <n v="247"/>
    <n v="0.112781954887218"/>
    <n v="0.349624060150375"/>
    <n v="0.59774436090225502"/>
    <n v="0.80827067669172903"/>
    <n v="0.92857142857142805"/>
  </r>
  <r>
    <x v="1"/>
    <n v="1503"/>
    <x v="0"/>
    <n v="1463"/>
    <n v="52"/>
    <n v="226"/>
    <n v="431"/>
    <n v="536"/>
    <n v="599"/>
    <n v="3.5543403964456599E-2"/>
    <n v="0.15447710184552199"/>
    <n v="0.29460013670539897"/>
    <n v="0.36637047163362901"/>
    <n v="0.40943267259056698"/>
  </r>
  <r>
    <x v="1"/>
    <n v="1503"/>
    <x v="1"/>
    <n v="339"/>
    <n v="16"/>
    <n v="66"/>
    <n v="111"/>
    <n v="170"/>
    <n v="209"/>
    <n v="4.71976401179941E-2"/>
    <n v="0.19469026548672499"/>
    <n v="0.32743362831858402"/>
    <n v="0.50147492625368695"/>
    <n v="0.61651917404129797"/>
  </r>
  <r>
    <x v="1"/>
    <n v="1503"/>
    <x v="2"/>
    <n v="408"/>
    <n v="29"/>
    <n v="144"/>
    <n v="255"/>
    <n v="304"/>
    <n v="330"/>
    <n v="7.1078431372549003E-2"/>
    <n v="0.35294117647058798"/>
    <n v="0.625"/>
    <n v="0.74509803921568596"/>
    <n v="0.80882352941176405"/>
  </r>
  <r>
    <x v="1"/>
    <n v="1503"/>
    <x v="3"/>
    <n v="686"/>
    <n v="39"/>
    <n v="136"/>
    <n v="229"/>
    <n v="324"/>
    <n v="400"/>
    <n v="5.6851311953352697E-2"/>
    <n v="0.19825072886297301"/>
    <n v="0.33381924198250701"/>
    <n v="0.472303206997084"/>
    <n v="0.58309037900874605"/>
  </r>
  <r>
    <x v="1"/>
    <n v="1504"/>
    <x v="0"/>
    <n v="456"/>
    <n v="48"/>
    <n v="191"/>
    <n v="291"/>
    <n v="336"/>
    <n v="397"/>
    <n v="0.105263157894736"/>
    <n v="0.41885964912280699"/>
    <n v="0.63815789473684204"/>
    <n v="0.73684210526315697"/>
    <n v="0.87061403508771895"/>
  </r>
  <r>
    <x v="1"/>
    <n v="1504"/>
    <x v="1"/>
    <n v="44"/>
    <n v="9"/>
    <n v="26"/>
    <n v="40"/>
    <n v="46"/>
    <n v="48"/>
    <n v="0.204545454545454"/>
    <n v="0.59090909090909005"/>
    <n v="0.90909090909090895"/>
    <n v="1.0454545454545401"/>
    <n v="1.0909090909090899"/>
  </r>
  <r>
    <x v="1"/>
    <n v="1504"/>
    <x v="2"/>
    <n v="175"/>
    <n v="22"/>
    <n v="128"/>
    <n v="158"/>
    <n v="174"/>
    <n v="177"/>
    <n v="0.125714285714285"/>
    <n v="0.73142857142857098"/>
    <n v="0.90285714285714203"/>
    <n v="0.994285714285714"/>
    <n v="1.01142857142857"/>
  </r>
  <r>
    <x v="1"/>
    <n v="1504"/>
    <x v="3"/>
    <n v="87"/>
    <n v="22"/>
    <n v="68"/>
    <n v="76"/>
    <n v="84"/>
    <n v="85"/>
    <n v="0.25287356321839"/>
    <n v="0.78160919540229801"/>
    <n v="0.87356321839080397"/>
    <n v="0.96551724137931005"/>
    <n v="0.97701149425287304"/>
  </r>
  <r>
    <x v="1"/>
    <n v="1505"/>
    <x v="0"/>
    <n v="2487"/>
    <n v="252"/>
    <n v="992"/>
    <n v="1388"/>
    <n v="1674"/>
    <n v="1855"/>
    <n v="0.101326899879372"/>
    <n v="0.39887414555689499"/>
    <n v="0.55810213108162399"/>
    <n v="0.67310012062726099"/>
    <n v="0.74587856855649304"/>
  </r>
  <r>
    <x v="1"/>
    <n v="1505"/>
    <x v="1"/>
    <n v="556"/>
    <n v="68"/>
    <n v="214"/>
    <n v="297"/>
    <n v="356"/>
    <n v="390"/>
    <n v="0.12230215827338101"/>
    <n v="0.38489208633093502"/>
    <n v="0.53417266187050305"/>
    <n v="0.64028776978417201"/>
    <n v="0.70143884892086295"/>
  </r>
  <r>
    <x v="1"/>
    <n v="1505"/>
    <x v="2"/>
    <n v="656"/>
    <n v="129"/>
    <n v="407"/>
    <n v="485"/>
    <n v="533"/>
    <n v="559"/>
    <n v="0.196646341463414"/>
    <n v="0.62042682926829196"/>
    <n v="0.73932926829268297"/>
    <n v="0.8125"/>
    <n v="0.85213414634146301"/>
  </r>
  <r>
    <x v="1"/>
    <n v="1505"/>
    <x v="3"/>
    <n v="452"/>
    <n v="148"/>
    <n v="312"/>
    <n v="353"/>
    <n v="382"/>
    <n v="406"/>
    <n v="0.32743362831858402"/>
    <n v="0.69026548672566301"/>
    <n v="0.78097345132743301"/>
    <n v="0.84513274336283095"/>
    <n v="0.89823008849557495"/>
  </r>
  <r>
    <x v="1"/>
    <n v="1506"/>
    <x v="0"/>
    <n v="3408"/>
    <n v="207"/>
    <n v="921"/>
    <n v="1233"/>
    <n v="1509"/>
    <n v="1727"/>
    <n v="6.0739436619718298E-2"/>
    <n v="0.27024647887323899"/>
    <n v="0.36179577464788698"/>
    <n v="0.44278169014084501"/>
    <n v="0.50674882629107898"/>
  </r>
  <r>
    <x v="1"/>
    <n v="1506"/>
    <x v="1"/>
    <n v="621"/>
    <n v="88"/>
    <n v="216"/>
    <n v="319"/>
    <n v="401"/>
    <n v="444"/>
    <n v="0.14170692431561899"/>
    <n v="0.34782608695652101"/>
    <n v="0.513687600644122"/>
    <n v="0.64573268921094995"/>
    <n v="0.71497584541062797"/>
  </r>
  <r>
    <x v="1"/>
    <n v="1506"/>
    <x v="2"/>
    <n v="1007"/>
    <n v="175"/>
    <n v="591"/>
    <n v="727"/>
    <n v="786"/>
    <n v="859"/>
    <n v="0.17378351539225401"/>
    <n v="0.586891757696127"/>
    <n v="0.72194637537239303"/>
    <n v="0.78053624627606699"/>
    <n v="0.853028798411122"/>
  </r>
  <r>
    <x v="1"/>
    <n v="1506"/>
    <x v="3"/>
    <n v="546"/>
    <n v="146"/>
    <n v="377"/>
    <n v="434"/>
    <n v="463"/>
    <n v="490"/>
    <n v="0.267399267399267"/>
    <n v="0.69047619047619002"/>
    <n v="0.79487179487179405"/>
    <n v="0.84798534798534797"/>
    <n v="0.89743589743589702"/>
  </r>
  <r>
    <x v="1"/>
    <n v="1507"/>
    <x v="0"/>
    <n v="1406"/>
    <n v="102"/>
    <n v="393"/>
    <n v="589"/>
    <n v="769"/>
    <n v="842"/>
    <n v="7.2546230440967197E-2"/>
    <n v="0.27951635846372602"/>
    <n v="0.41891891891891803"/>
    <n v="0.54694167852062503"/>
    <n v="0.59886201991465104"/>
  </r>
  <r>
    <x v="1"/>
    <n v="1507"/>
    <x v="1"/>
    <n v="375"/>
    <n v="30"/>
    <n v="121"/>
    <n v="157"/>
    <n v="208"/>
    <n v="229"/>
    <n v="0.08"/>
    <n v="0.32266666666666599"/>
    <n v="0.41866666666666602"/>
    <n v="0.55466666666666598"/>
    <n v="0.61066666666666602"/>
  </r>
  <r>
    <x v="1"/>
    <n v="1507"/>
    <x v="2"/>
    <n v="383"/>
    <n v="48"/>
    <n v="145"/>
    <n v="212"/>
    <n v="274"/>
    <n v="296"/>
    <n v="0.12532637075718001"/>
    <n v="0.37859007832898101"/>
    <n v="0.55352480417754502"/>
    <n v="0.71540469973890297"/>
    <n v="0.77284595300261005"/>
  </r>
  <r>
    <x v="1"/>
    <n v="1507"/>
    <x v="3"/>
    <n v="367"/>
    <n v="28"/>
    <n v="116"/>
    <n v="191"/>
    <n v="279"/>
    <n v="320"/>
    <n v="7.6294277929155302E-2"/>
    <n v="0.31607629427792899"/>
    <n v="0.52043596730245201"/>
    <n v="0.76021798365122595"/>
    <n v="0.87193460490463204"/>
  </r>
  <r>
    <x v="1"/>
    <n v="1508"/>
    <x v="0"/>
    <n v="323"/>
    <n v="17"/>
    <n v="68"/>
    <n v="127"/>
    <n v="175"/>
    <n v="204"/>
    <n v="5.2631578947368397E-2"/>
    <n v="0.21052631578947301"/>
    <n v="0.39318885448916402"/>
    <n v="0.54179566563467496"/>
    <n v="0.63157894736842102"/>
  </r>
  <r>
    <x v="1"/>
    <n v="1508"/>
    <x v="1"/>
    <n v="36"/>
    <n v="8"/>
    <n v="15"/>
    <n v="18"/>
    <n v="18"/>
    <n v="20"/>
    <n v="0.22222222222222199"/>
    <n v="0.41666666666666602"/>
    <n v="0.5"/>
    <n v="0.5"/>
    <n v="0.55555555555555503"/>
  </r>
  <r>
    <x v="1"/>
    <n v="1508"/>
    <x v="2"/>
    <n v="45"/>
    <n v="15"/>
    <n v="28"/>
    <n v="33"/>
    <n v="37"/>
    <n v="40"/>
    <n v="0.33333333333333298"/>
    <n v="0.62222222222222201"/>
    <n v="0.73333333333333295"/>
    <n v="0.82222222222222197"/>
    <n v="0.88888888888888795"/>
  </r>
  <r>
    <x v="1"/>
    <n v="1508"/>
    <x v="3"/>
    <n v="48"/>
    <n v="19"/>
    <n v="29"/>
    <n v="32"/>
    <n v="35"/>
    <n v="36"/>
    <n v="0.39583333333333298"/>
    <n v="0.60416666666666596"/>
    <n v="0.66666666666666596"/>
    <n v="0.72916666666666596"/>
    <n v="0.75"/>
  </r>
  <r>
    <x v="2"/>
    <n v="1501"/>
    <x v="0"/>
    <n v="63"/>
    <n v="6"/>
    <n v="21"/>
    <n v="31"/>
    <n v="41"/>
    <n v="42"/>
    <n v="9.5238095238095205E-2"/>
    <n v="0.33333333333333298"/>
    <n v="0.49206349206349198"/>
    <n v="0.65079365079365004"/>
    <n v="0.66666666666666596"/>
  </r>
  <r>
    <x v="2"/>
    <n v="1501"/>
    <x v="1"/>
    <n v="10"/>
    <n v="2"/>
    <n v="5"/>
    <n v="6"/>
    <n v="8"/>
    <n v="8"/>
    <n v="0.2"/>
    <n v="0.5"/>
    <n v="0.6"/>
    <n v="0.8"/>
    <n v="0.8"/>
  </r>
  <r>
    <x v="2"/>
    <n v="1501"/>
    <x v="2"/>
    <n v="46"/>
    <n v="6"/>
    <n v="24"/>
    <n v="31"/>
    <n v="40"/>
    <n v="40"/>
    <n v="0.13043478260869501"/>
    <n v="0.52173913043478204"/>
    <n v="0.67391304347825998"/>
    <n v="0.86956521739130399"/>
    <n v="0.86956521739130399"/>
  </r>
  <r>
    <x v="2"/>
    <n v="1501"/>
    <x v="3"/>
    <n v="23"/>
    <n v="3"/>
    <n v="11"/>
    <n v="13"/>
    <n v="18"/>
    <n v="19"/>
    <n v="0.13043478260869501"/>
    <n v="0.47826086956521702"/>
    <n v="0.56521739130434701"/>
    <n v="0.78260869565217395"/>
    <n v="0.82608695652173902"/>
  </r>
  <r>
    <x v="2"/>
    <n v="1502"/>
    <x v="0"/>
    <n v="432"/>
    <n v="37"/>
    <n v="172"/>
    <n v="297"/>
    <n v="360"/>
    <n v="379"/>
    <n v="8.5648148148148098E-2"/>
    <n v="0.39814814814814797"/>
    <n v="0.6875"/>
    <n v="0.83333333333333304"/>
    <n v="0.87731481481481399"/>
  </r>
  <r>
    <x v="2"/>
    <n v="1502"/>
    <x v="1"/>
    <n v="64"/>
    <n v="6"/>
    <n v="21"/>
    <n v="39"/>
    <n v="53"/>
    <n v="57"/>
    <n v="9.375E-2"/>
    <n v="0.328125"/>
    <n v="0.609375"/>
    <n v="0.828125"/>
    <n v="0.890625"/>
  </r>
  <r>
    <x v="2"/>
    <n v="1502"/>
    <x v="2"/>
    <n v="300"/>
    <n v="25"/>
    <n v="138"/>
    <n v="176"/>
    <n v="258"/>
    <n v="282"/>
    <n v="8.3333333333333301E-2"/>
    <n v="0.46"/>
    <n v="0.586666666666666"/>
    <n v="0.86"/>
    <n v="0.94"/>
  </r>
  <r>
    <x v="2"/>
    <n v="1502"/>
    <x v="3"/>
    <n v="432"/>
    <n v="20"/>
    <n v="105"/>
    <n v="230"/>
    <n v="347"/>
    <n v="358"/>
    <n v="4.6296296296296197E-2"/>
    <n v="0.243055555555555"/>
    <n v="0.532407407407407"/>
    <n v="0.80324074074074003"/>
    <n v="0.82870370370370305"/>
  </r>
  <r>
    <x v="2"/>
    <n v="1503"/>
    <x v="0"/>
    <n v="1188"/>
    <n v="39"/>
    <n v="248"/>
    <n v="413"/>
    <n v="586"/>
    <n v="649"/>
    <n v="3.2828282828282797E-2"/>
    <n v="0.208754208754208"/>
    <n v="0.34764309764309698"/>
    <n v="0.49326599326599302"/>
    <n v="0.54629629629629595"/>
  </r>
  <r>
    <x v="2"/>
    <n v="1503"/>
    <x v="1"/>
    <n v="74"/>
    <n v="9"/>
    <n v="23"/>
    <n v="33"/>
    <n v="39"/>
    <n v="48"/>
    <n v="0.121621621621621"/>
    <n v="0.31081081081081002"/>
    <n v="0.445945945945945"/>
    <n v="0.52702702702702697"/>
    <n v="0.64864864864864802"/>
  </r>
  <r>
    <x v="2"/>
    <n v="1503"/>
    <x v="2"/>
    <n v="256"/>
    <n v="15"/>
    <n v="112"/>
    <n v="144"/>
    <n v="180"/>
    <n v="204"/>
    <n v="5.859375E-2"/>
    <n v="0.4375"/>
    <n v="0.5625"/>
    <n v="0.703125"/>
    <n v="0.796875"/>
  </r>
  <r>
    <x v="2"/>
    <n v="1503"/>
    <x v="3"/>
    <n v="547"/>
    <n v="17"/>
    <n v="109"/>
    <n v="168"/>
    <n v="258"/>
    <n v="298"/>
    <n v="3.1078610603290601E-2"/>
    <n v="0.19926873857404001"/>
    <n v="0.30712979890310699"/>
    <n v="0.47166361974405802"/>
    <n v="0.54478976234003595"/>
  </r>
  <r>
    <x v="2"/>
    <n v="1504"/>
    <x v="0"/>
    <n v="513"/>
    <n v="50"/>
    <n v="243"/>
    <n v="354"/>
    <n v="397"/>
    <n v="455"/>
    <n v="9.7465886939571103E-2"/>
    <n v="0.47368421052631499"/>
    <n v="0.69005847953216304"/>
    <n v="0.77387914230019395"/>
    <n v="0.88693957115009703"/>
  </r>
  <r>
    <x v="2"/>
    <n v="1504"/>
    <x v="1"/>
    <n v="7"/>
    <n v="2"/>
    <n v="5"/>
    <n v="6"/>
    <n v="7"/>
    <n v="7"/>
    <n v="0.28571428571428498"/>
    <n v="0.71428571428571397"/>
    <n v="0.85714285714285698"/>
    <n v="1"/>
    <n v="1"/>
  </r>
  <r>
    <x v="2"/>
    <n v="1504"/>
    <x v="2"/>
    <n v="197"/>
    <n v="32"/>
    <n v="136"/>
    <n v="187"/>
    <n v="194"/>
    <n v="196"/>
    <n v="0.16243654822334999"/>
    <n v="0.69035532994923798"/>
    <n v="0.949238578680203"/>
    <n v="0.98477157360405998"/>
    <n v="0.99492385786801996"/>
  </r>
  <r>
    <x v="2"/>
    <n v="1504"/>
    <x v="3"/>
    <n v="58"/>
    <n v="19"/>
    <n v="44"/>
    <n v="56"/>
    <n v="58"/>
    <n v="58"/>
    <n v="0.32758620689655099"/>
    <n v="0.75862068965517204"/>
    <n v="0.96551724137931005"/>
    <n v="1"/>
    <n v="1"/>
  </r>
  <r>
    <x v="2"/>
    <n v="1505"/>
    <x v="0"/>
    <n v="1994"/>
    <n v="222"/>
    <n v="773"/>
    <n v="1076"/>
    <n v="1308"/>
    <n v="1456"/>
    <n v="0.11133400200601801"/>
    <n v="0.38766298896689999"/>
    <n v="0.53961885656970898"/>
    <n v="0.655967903711133"/>
    <n v="0.73019057171514501"/>
  </r>
  <r>
    <x v="2"/>
    <n v="1505"/>
    <x v="1"/>
    <n v="78"/>
    <n v="19"/>
    <n v="45"/>
    <n v="53"/>
    <n v="68"/>
    <n v="71"/>
    <n v="0.243589743589743"/>
    <n v="0.57692307692307598"/>
    <n v="0.67948717948717896"/>
    <n v="0.87179487179487103"/>
    <n v="0.91025641025641002"/>
  </r>
  <r>
    <x v="2"/>
    <n v="1505"/>
    <x v="2"/>
    <n v="471"/>
    <n v="94"/>
    <n v="313"/>
    <n v="381"/>
    <n v="396"/>
    <n v="428"/>
    <n v="0.19957537154989299"/>
    <n v="0.66454352441613496"/>
    <n v="0.80891719745222901"/>
    <n v="0.84076433121019101"/>
    <n v="0.90870488322717602"/>
  </r>
  <r>
    <x v="2"/>
    <n v="1505"/>
    <x v="3"/>
    <n v="289"/>
    <n v="126"/>
    <n v="240"/>
    <n v="261"/>
    <n v="274"/>
    <n v="279"/>
    <n v="0.43598615916955002"/>
    <n v="0.830449826989619"/>
    <n v="0.90311418685121103"/>
    <n v="0.94809688581314799"/>
    <n v="0.965397923875432"/>
  </r>
  <r>
    <x v="2"/>
    <n v="1506"/>
    <x v="0"/>
    <n v="2013"/>
    <n v="140"/>
    <n v="566"/>
    <n v="756"/>
    <n v="871"/>
    <n v="998"/>
    <n v="6.9547938400397399E-2"/>
    <n v="0.28117237953303498"/>
    <n v="0.375558867362146"/>
    <n v="0.43268753104818602"/>
    <n v="0.49577744659711798"/>
  </r>
  <r>
    <x v="2"/>
    <n v="1506"/>
    <x v="1"/>
    <n v="129"/>
    <n v="21"/>
    <n v="50"/>
    <n v="68"/>
    <n v="75"/>
    <n v="77"/>
    <n v="0.16279069767441801"/>
    <n v="0.387596899224806"/>
    <n v="0.52713178294573604"/>
    <n v="0.581395348837209"/>
    <n v="0.59689922480620095"/>
  </r>
  <r>
    <x v="2"/>
    <n v="1506"/>
    <x v="2"/>
    <n v="552"/>
    <n v="106"/>
    <n v="341"/>
    <n v="450"/>
    <n v="489"/>
    <n v="511"/>
    <n v="0.19202898550724601"/>
    <n v="0.61775362318840499"/>
    <n v="0.81521739130434701"/>
    <n v="0.88586956521739102"/>
    <n v="0.92572463768115898"/>
  </r>
  <r>
    <x v="2"/>
    <n v="1506"/>
    <x v="3"/>
    <n v="263"/>
    <n v="71"/>
    <n v="193"/>
    <n v="219"/>
    <n v="234"/>
    <n v="239"/>
    <n v="0.26996197718631099"/>
    <n v="0.73384030418250901"/>
    <n v="0.83269961977186302"/>
    <n v="0.88973384030418201"/>
    <n v="0.90874524714828897"/>
  </r>
  <r>
    <x v="2"/>
    <n v="1507"/>
    <x v="0"/>
    <n v="1244"/>
    <n v="97"/>
    <n v="404"/>
    <n v="620"/>
    <n v="728"/>
    <n v="782"/>
    <n v="7.7974276527331104E-2"/>
    <n v="0.32475884244372899"/>
    <n v="0.49839228295819898"/>
    <n v="0.58520900321543401"/>
    <n v="0.62861736334405105"/>
  </r>
  <r>
    <x v="2"/>
    <n v="1507"/>
    <x v="1"/>
    <n v="57"/>
    <n v="6"/>
    <n v="18"/>
    <n v="30"/>
    <n v="38"/>
    <n v="50"/>
    <n v="0.105263157894736"/>
    <n v="0.31578947368421001"/>
    <n v="0.52631578947368396"/>
    <n v="0.66666666666666596"/>
    <n v="0.87719298245613997"/>
  </r>
  <r>
    <x v="2"/>
    <n v="1507"/>
    <x v="2"/>
    <n v="355"/>
    <n v="46"/>
    <n v="135"/>
    <n v="184"/>
    <n v="207"/>
    <n v="225"/>
    <n v="0.129577464788732"/>
    <n v="0.38028169014084501"/>
    <n v="0.518309859154929"/>
    <n v="0.583098591549295"/>
    <n v="0.63380281690140805"/>
  </r>
  <r>
    <x v="2"/>
    <n v="1507"/>
    <x v="3"/>
    <n v="302"/>
    <n v="39"/>
    <n v="99"/>
    <n v="134"/>
    <n v="157"/>
    <n v="232"/>
    <n v="0.129139072847682"/>
    <n v="0.32781456953642302"/>
    <n v="0.443708609271523"/>
    <n v="0.51986754966887405"/>
    <n v="0.76821192052980103"/>
  </r>
  <r>
    <x v="2"/>
    <n v="1508"/>
    <x v="0"/>
    <n v="181"/>
    <n v="12"/>
    <n v="35"/>
    <n v="71"/>
    <n v="93"/>
    <n v="106"/>
    <n v="6.6298342541436406E-2"/>
    <n v="0.193370165745856"/>
    <n v="0.39226519337016502"/>
    <n v="0.51381215469613195"/>
    <n v="0.58563535911602205"/>
  </r>
  <r>
    <x v="2"/>
    <n v="1508"/>
    <x v="1"/>
    <n v="8"/>
    <n v="4"/>
    <n v="4"/>
    <n v="7"/>
    <n v="7"/>
    <n v="7"/>
    <n v="0.5"/>
    <n v="0.5"/>
    <n v="0.875"/>
    <n v="0.875"/>
    <n v="0.875"/>
  </r>
  <r>
    <x v="2"/>
    <n v="1508"/>
    <x v="2"/>
    <n v="27"/>
    <n v="12"/>
    <n v="18"/>
    <n v="20"/>
    <n v="22"/>
    <n v="23"/>
    <n v="0.44444444444444398"/>
    <n v="0.66666666666666596"/>
    <n v="0.74074074074074003"/>
    <n v="0.81481481481481399"/>
    <n v="0.85185185185185097"/>
  </r>
  <r>
    <x v="2"/>
    <n v="1508"/>
    <x v="3"/>
    <n v="13"/>
    <n v="9"/>
    <n v="10"/>
    <n v="11"/>
    <n v="12"/>
    <n v="12"/>
    <n v="0.69230769230769196"/>
    <n v="0.76923076923076905"/>
    <n v="0.84615384615384603"/>
    <n v="0.92307692307692302"/>
    <n v="0.92307692307692302"/>
  </r>
  <r>
    <x v="3"/>
    <n v="1501"/>
    <x v="0"/>
    <n v="35"/>
    <n v="5"/>
    <n v="16"/>
    <n v="19"/>
    <n v="23"/>
    <n v="24"/>
    <n v="0.14285714285714199"/>
    <n v="0.45714285714285702"/>
    <n v="0.54285714285714204"/>
    <n v="0.65714285714285703"/>
    <n v="0.68571428571428505"/>
  </r>
  <r>
    <x v="3"/>
    <n v="1501"/>
    <x v="1"/>
    <n v="39"/>
    <n v="36"/>
    <n v="37"/>
    <n v="37"/>
    <n v="37"/>
    <n v="37"/>
    <n v="0.92307692307692302"/>
    <n v="0.94871794871794801"/>
    <n v="0.94871794871794801"/>
    <n v="0.94871794871794801"/>
    <n v="0.94871794871794801"/>
  </r>
  <r>
    <x v="3"/>
    <n v="1501"/>
    <x v="2"/>
    <n v="12"/>
    <n v="4"/>
    <n v="7"/>
    <n v="8"/>
    <n v="9"/>
    <n v="9"/>
    <n v="0.33333333333333298"/>
    <n v="0.58333333333333304"/>
    <n v="0.66666666666666596"/>
    <n v="0.75"/>
    <n v="0.75"/>
  </r>
  <r>
    <x v="3"/>
    <n v="1501"/>
    <x v="3"/>
    <n v="6"/>
    <n v="2"/>
    <n v="5"/>
    <n v="5"/>
    <n v="5"/>
    <n v="5"/>
    <n v="0.33333333333333298"/>
    <n v="0.83333333333333304"/>
    <n v="0.83333333333333304"/>
    <n v="0.83333333333333304"/>
    <n v="0.83333333333333304"/>
  </r>
  <r>
    <x v="3"/>
    <n v="1502"/>
    <x v="0"/>
    <n v="117"/>
    <n v="11"/>
    <n v="50"/>
    <n v="82"/>
    <n v="101"/>
    <n v="104"/>
    <n v="9.4017094017094002E-2"/>
    <n v="0.427350427350427"/>
    <n v="0.70085470085470003"/>
    <n v="0.86324786324786296"/>
    <n v="0.88888888888888795"/>
  </r>
  <r>
    <x v="3"/>
    <n v="1502"/>
    <x v="1"/>
    <n v="21"/>
    <n v="1"/>
    <n v="5"/>
    <n v="7"/>
    <n v="9"/>
    <n v="18"/>
    <n v="4.7619047619047603E-2"/>
    <n v="0.238095238095238"/>
    <n v="0.33333333333333298"/>
    <n v="0.42857142857142799"/>
    <n v="0.85714285714285698"/>
  </r>
  <r>
    <x v="3"/>
    <n v="1502"/>
    <x v="2"/>
    <n v="46"/>
    <n v="5"/>
    <n v="18"/>
    <n v="30"/>
    <n v="39"/>
    <n v="39"/>
    <n v="0.108695652173913"/>
    <n v="0.39130434782608697"/>
    <n v="0.65217391304347805"/>
    <n v="0.84782608695652095"/>
    <n v="0.84782608695652095"/>
  </r>
  <r>
    <x v="3"/>
    <n v="1502"/>
    <x v="3"/>
    <n v="45"/>
    <n v="1"/>
    <n v="14"/>
    <n v="37"/>
    <n v="42"/>
    <n v="44"/>
    <n v="2.2222222222222199E-2"/>
    <n v="0.31111111111111101"/>
    <n v="0.82222222222222197"/>
    <n v="0.93333333333333302"/>
    <n v="0.97777777777777697"/>
  </r>
  <r>
    <x v="3"/>
    <n v="1503"/>
    <x v="0"/>
    <n v="486"/>
    <n v="11"/>
    <n v="80"/>
    <n v="135"/>
    <n v="210"/>
    <n v="272"/>
    <n v="2.2633744855966999E-2"/>
    <n v="0.164609053497942"/>
    <n v="0.27777777777777701"/>
    <n v="0.43209876543209802"/>
    <n v="0.55967078189300401"/>
  </r>
  <r>
    <x v="3"/>
    <n v="1503"/>
    <x v="1"/>
    <n v="35"/>
    <n v="1"/>
    <n v="13"/>
    <n v="18"/>
    <n v="27"/>
    <n v="30"/>
    <n v="2.8571428571428501E-2"/>
    <n v="0.371428571428571"/>
    <n v="0.51428571428571401"/>
    <n v="0.77142857142857102"/>
    <n v="0.85714285714285698"/>
  </r>
  <r>
    <x v="3"/>
    <n v="1503"/>
    <x v="2"/>
    <n v="108"/>
    <n v="8"/>
    <n v="46"/>
    <n v="56"/>
    <n v="73"/>
    <n v="80"/>
    <n v="7.4074074074074001E-2"/>
    <n v="0.42592592592592499"/>
    <n v="0.51851851851851805"/>
    <n v="0.67592592592592504"/>
    <n v="0.74074074074074003"/>
  </r>
  <r>
    <x v="3"/>
    <n v="1503"/>
    <x v="3"/>
    <n v="167"/>
    <n v="5"/>
    <n v="24"/>
    <n v="43"/>
    <n v="78"/>
    <n v="86"/>
    <n v="2.9940119760479E-2"/>
    <n v="0.14371257485029901"/>
    <n v="0.25748502994011901"/>
    <n v="0.46706586826347302"/>
    <n v="0.51497005988023903"/>
  </r>
  <r>
    <x v="3"/>
    <n v="1504"/>
    <x v="0"/>
    <n v="261"/>
    <n v="24"/>
    <n v="116"/>
    <n v="154"/>
    <n v="177"/>
    <n v="206"/>
    <n v="9.1954022988505704E-2"/>
    <n v="0.44444444444444398"/>
    <n v="0.59003831417624497"/>
    <n v="0.67816091954022895"/>
    <n v="0.78927203065134099"/>
  </r>
  <r>
    <x v="3"/>
    <n v="1504"/>
    <x v="1"/>
    <n v="3"/>
    <n v="1"/>
    <n v="2"/>
    <n v="2"/>
    <n v="3"/>
    <n v="3"/>
    <n v="0.33333333333333298"/>
    <n v="0.66666666666666596"/>
    <n v="0.66666666666666596"/>
    <n v="1"/>
    <n v="1"/>
  </r>
  <r>
    <x v="3"/>
    <n v="1504"/>
    <x v="2"/>
    <n v="42"/>
    <n v="6"/>
    <n v="29"/>
    <n v="40"/>
    <n v="42"/>
    <n v="42"/>
    <n v="0.14285714285714199"/>
    <n v="0.69047619047619002"/>
    <n v="0.952380952380952"/>
    <n v="1"/>
    <n v="1"/>
  </r>
  <r>
    <x v="3"/>
    <n v="1504"/>
    <x v="3"/>
    <n v="18"/>
    <n v="12"/>
    <n v="12"/>
    <n v="15"/>
    <n v="17"/>
    <n v="17"/>
    <n v="0.66666666666666596"/>
    <n v="0.66666666666666596"/>
    <n v="0.83333333333333304"/>
    <n v="0.94444444444444398"/>
    <n v="0.94444444444444398"/>
  </r>
  <r>
    <x v="3"/>
    <n v="1505"/>
    <x v="0"/>
    <n v="1088"/>
    <n v="115"/>
    <n v="401"/>
    <n v="568"/>
    <n v="657"/>
    <n v="812"/>
    <n v="0.105698529411764"/>
    <n v="0.36856617647058798"/>
    <n v="0.52205882352941102"/>
    <n v="0.60386029411764697"/>
    <n v="0.74632352941176405"/>
  </r>
  <r>
    <x v="3"/>
    <n v="1505"/>
    <x v="1"/>
    <n v="50"/>
    <n v="20"/>
    <n v="41"/>
    <n v="45"/>
    <n v="48"/>
    <n v="49"/>
    <n v="0.4"/>
    <n v="0.82"/>
    <n v="0.9"/>
    <n v="0.96"/>
    <n v="0.98"/>
  </r>
  <r>
    <x v="3"/>
    <n v="1505"/>
    <x v="2"/>
    <n v="234"/>
    <n v="61"/>
    <n v="172"/>
    <n v="198"/>
    <n v="208"/>
    <n v="223"/>
    <n v="0.26068376068375998"/>
    <n v="0.73504273504273498"/>
    <n v="0.84615384615384603"/>
    <n v="0.88888888888888795"/>
    <n v="0.95299145299145205"/>
  </r>
  <r>
    <x v="3"/>
    <n v="1505"/>
    <x v="3"/>
    <n v="135"/>
    <n v="70"/>
    <n v="124"/>
    <n v="129"/>
    <n v="132"/>
    <n v="133"/>
    <n v="0.51851851851851805"/>
    <n v="0.91851851851851796"/>
    <n v="0.95555555555555505"/>
    <n v="0.97777777777777697"/>
    <n v="0.98518518518518505"/>
  </r>
  <r>
    <x v="3"/>
    <n v="1506"/>
    <x v="0"/>
    <n v="781"/>
    <n v="38"/>
    <n v="182"/>
    <n v="261"/>
    <n v="307"/>
    <n v="351"/>
    <n v="4.86555697823303E-2"/>
    <n v="0.23303457106274"/>
    <n v="0.33418693982074199"/>
    <n v="0.39308578745198403"/>
    <n v="0.44942381562099798"/>
  </r>
  <r>
    <x v="3"/>
    <n v="1506"/>
    <x v="1"/>
    <n v="45"/>
    <n v="6"/>
    <n v="16"/>
    <n v="24"/>
    <n v="26"/>
    <n v="29"/>
    <n v="0.133333333333333"/>
    <n v="0.35555555555555501"/>
    <n v="0.53333333333333299"/>
    <n v="0.57777777777777695"/>
    <n v="0.64444444444444404"/>
  </r>
  <r>
    <x v="3"/>
    <n v="1506"/>
    <x v="2"/>
    <n v="225"/>
    <n v="40"/>
    <n v="147"/>
    <n v="172"/>
    <n v="199"/>
    <n v="207"/>
    <n v="0.17777777777777701"/>
    <n v="0.65333333333333299"/>
    <n v="0.76444444444444404"/>
    <n v="0.88444444444444403"/>
    <n v="0.92"/>
  </r>
  <r>
    <x v="3"/>
    <n v="1506"/>
    <x v="3"/>
    <n v="95"/>
    <n v="29"/>
    <n v="75"/>
    <n v="83"/>
    <n v="88"/>
    <n v="91"/>
    <n v="0.30526315789473601"/>
    <n v="0.78947368421052599"/>
    <n v="0.87368421052631495"/>
    <n v="0.92631578947368398"/>
    <n v="0.95789473684210502"/>
  </r>
  <r>
    <x v="3"/>
    <n v="1507"/>
    <x v="0"/>
    <n v="611"/>
    <n v="31"/>
    <n v="129"/>
    <n v="205"/>
    <n v="285"/>
    <n v="321"/>
    <n v="5.07364975450081E-2"/>
    <n v="0.211129296235679"/>
    <n v="0.33551554828150498"/>
    <n v="0.46644844517184902"/>
    <n v="0.52536824877250399"/>
  </r>
  <r>
    <x v="3"/>
    <n v="1507"/>
    <x v="1"/>
    <n v="24"/>
    <n v="2"/>
    <n v="4"/>
    <n v="5"/>
    <n v="7"/>
    <n v="16"/>
    <n v="8.3333333333333301E-2"/>
    <n v="0.16666666666666599"/>
    <n v="0.20833333333333301"/>
    <n v="0.29166666666666602"/>
    <n v="0.66666666666666596"/>
  </r>
  <r>
    <x v="3"/>
    <n v="1507"/>
    <x v="2"/>
    <n v="146"/>
    <n v="21"/>
    <n v="52"/>
    <n v="68"/>
    <n v="92"/>
    <n v="101"/>
    <n v="0.14383561643835599"/>
    <n v="0.35616438356164298"/>
    <n v="0.465753424657534"/>
    <n v="0.63013698630136905"/>
    <n v="0.69178082191780799"/>
  </r>
  <r>
    <x v="3"/>
    <n v="1507"/>
    <x v="3"/>
    <n v="83"/>
    <n v="6"/>
    <n v="16"/>
    <n v="32"/>
    <n v="45"/>
    <n v="57"/>
    <n v="7.2289156626505993E-2"/>
    <n v="0.19277108433734899"/>
    <n v="0.38554216867469798"/>
    <n v="0.54216867469879504"/>
    <n v="0.686746987951807"/>
  </r>
  <r>
    <x v="3"/>
    <n v="1508"/>
    <x v="0"/>
    <n v="90"/>
    <n v="3"/>
    <n v="21"/>
    <n v="42"/>
    <n v="55"/>
    <n v="63"/>
    <n v="3.3333333333333298E-2"/>
    <n v="0.233333333333333"/>
    <n v="0.46666666666666601"/>
    <n v="0.61111111111111105"/>
    <n v="0.7"/>
  </r>
  <r>
    <x v="3"/>
    <n v="1508"/>
    <x v="1"/>
    <n v="6"/>
    <n v="3"/>
    <n v="4"/>
    <n v="4"/>
    <n v="4"/>
    <n v="6"/>
    <n v="0.5"/>
    <n v="0.66666666666666596"/>
    <n v="0.66666666666666596"/>
    <n v="0.66666666666666596"/>
    <n v="1"/>
  </r>
  <r>
    <x v="3"/>
    <n v="1508"/>
    <x v="2"/>
    <n v="29"/>
    <n v="9"/>
    <n v="14"/>
    <n v="15"/>
    <n v="20"/>
    <n v="21"/>
    <n v="0.31034482758620602"/>
    <n v="0.48275862068965503"/>
    <n v="0.51724137931034397"/>
    <n v="0.68965517241379304"/>
    <n v="0.72413793103448199"/>
  </r>
  <r>
    <x v="3"/>
    <n v="1508"/>
    <x v="3"/>
    <n v="14"/>
    <n v="7"/>
    <n v="10"/>
    <n v="11"/>
    <n v="14"/>
    <n v="14"/>
    <n v="0.5"/>
    <n v="0.71428571428571397"/>
    <n v="0.78571428571428503"/>
    <n v="1"/>
    <n v="1"/>
  </r>
  <r>
    <x v="4"/>
    <n v="1501"/>
    <x v="0"/>
    <n v="8"/>
    <n v="2"/>
    <n v="2"/>
    <n v="5"/>
    <n v="5"/>
    <n v="6"/>
    <n v="0.25"/>
    <n v="0.25"/>
    <n v="0.625"/>
    <n v="0.625"/>
    <n v="0.75"/>
  </r>
  <r>
    <x v="4"/>
    <n v="1501"/>
    <x v="1"/>
    <n v="6"/>
    <n v="1"/>
    <n v="3"/>
    <n v="3"/>
    <n v="3"/>
    <n v="3"/>
    <n v="0.16666666666666599"/>
    <n v="0.5"/>
    <n v="0.5"/>
    <n v="0.5"/>
    <n v="0.5"/>
  </r>
  <r>
    <x v="4"/>
    <n v="1501"/>
    <x v="2"/>
    <n v="6"/>
    <n v="1"/>
    <n v="2"/>
    <n v="2"/>
    <n v="2"/>
    <n v="2"/>
    <n v="0.16666666666666599"/>
    <n v="0.33333333333333298"/>
    <n v="0.33333333333333298"/>
    <n v="0.33333333333333298"/>
    <n v="0.33333333333333298"/>
  </r>
  <r>
    <x v="4"/>
    <n v="1501"/>
    <x v="3"/>
    <n v="2"/>
    <n v="1"/>
    <n v="2"/>
    <n v="2"/>
    <n v="2"/>
    <n v="2"/>
    <n v="0.5"/>
    <n v="1"/>
    <n v="1"/>
    <n v="1"/>
    <n v="1"/>
  </r>
  <r>
    <x v="4"/>
    <n v="1502"/>
    <x v="0"/>
    <n v="67"/>
    <n v="2"/>
    <n v="28"/>
    <n v="51"/>
    <n v="56"/>
    <n v="59"/>
    <n v="2.9850746268656699E-2"/>
    <n v="0.41791044776119401"/>
    <n v="0.76119402985074602"/>
    <n v="0.83582089552238803"/>
    <n v="0.88059701492537301"/>
  </r>
  <r>
    <x v="4"/>
    <n v="1502"/>
    <x v="1"/>
    <n v="15"/>
    <n v="2"/>
    <n v="9"/>
    <n v="9"/>
    <n v="11"/>
    <n v="11"/>
    <n v="0.133333333333333"/>
    <n v="0.6"/>
    <n v="0.6"/>
    <n v="0.73333333333333295"/>
    <n v="0.73333333333333295"/>
  </r>
  <r>
    <x v="4"/>
    <n v="1502"/>
    <x v="2"/>
    <n v="48"/>
    <n v="3"/>
    <n v="14"/>
    <n v="21"/>
    <n v="32"/>
    <n v="43"/>
    <n v="6.25E-2"/>
    <n v="0.29166666666666602"/>
    <n v="0.4375"/>
    <n v="0.66666666666666596"/>
    <n v="0.89583333333333304"/>
  </r>
  <r>
    <x v="4"/>
    <n v="1502"/>
    <x v="3"/>
    <n v="38"/>
    <n v="2"/>
    <n v="13"/>
    <n v="17"/>
    <n v="25"/>
    <n v="34"/>
    <n v="5.2631578947368397E-2"/>
    <n v="0.34210526315789402"/>
    <n v="0.44736842105263103"/>
    <n v="0.65789473684210498"/>
    <n v="0.89473684210526305"/>
  </r>
  <r>
    <x v="4"/>
    <n v="1503"/>
    <x v="0"/>
    <n v="194"/>
    <n v="7"/>
    <n v="36"/>
    <n v="60"/>
    <n v="85"/>
    <n v="99"/>
    <n v="3.60824742268041E-2"/>
    <n v="0.185567010309278"/>
    <n v="0.30927835051546299"/>
    <n v="0.43814432989690699"/>
    <n v="0.51030927835051498"/>
  </r>
  <r>
    <x v="4"/>
    <n v="1503"/>
    <x v="1"/>
    <n v="3"/>
    <m/>
    <n v="1"/>
    <n v="2"/>
    <n v="2"/>
    <n v="2"/>
    <m/>
    <n v="0.33333333333333298"/>
    <n v="0.66666666666666596"/>
    <n v="0.66666666666666596"/>
    <n v="0.66666666666666596"/>
  </r>
  <r>
    <x v="4"/>
    <n v="1503"/>
    <x v="2"/>
    <n v="42"/>
    <n v="6"/>
    <n v="15"/>
    <n v="22"/>
    <n v="26"/>
    <n v="27"/>
    <n v="0.14285714285714199"/>
    <n v="0.35714285714285698"/>
    <n v="0.52380952380952295"/>
    <n v="0.61904761904761896"/>
    <n v="0.64285714285714202"/>
  </r>
  <r>
    <x v="4"/>
    <n v="1503"/>
    <x v="3"/>
    <n v="70"/>
    <m/>
    <n v="7"/>
    <n v="12"/>
    <n v="14"/>
    <n v="15"/>
    <m/>
    <n v="0.1"/>
    <n v="0.17142857142857101"/>
    <n v="0.2"/>
    <n v="0.214285714285714"/>
  </r>
  <r>
    <x v="4"/>
    <n v="1504"/>
    <x v="0"/>
    <n v="119"/>
    <n v="10"/>
    <n v="53"/>
    <n v="70"/>
    <n v="89"/>
    <n v="100"/>
    <n v="8.4033613445378103E-2"/>
    <n v="0.44537815126050401"/>
    <n v="0.58823529411764697"/>
    <n v="0.747899159663865"/>
    <n v="0.84033613445378097"/>
  </r>
  <r>
    <x v="4"/>
    <n v="1504"/>
    <x v="1"/>
    <n v="1"/>
    <n v="1"/>
    <n v="1"/>
    <n v="1"/>
    <n v="1"/>
    <n v="1"/>
    <n v="1"/>
    <n v="1"/>
    <n v="1"/>
    <n v="1"/>
    <n v="1"/>
  </r>
  <r>
    <x v="4"/>
    <n v="1504"/>
    <x v="2"/>
    <n v="20"/>
    <n v="5"/>
    <n v="16"/>
    <n v="19"/>
    <n v="20"/>
    <n v="20"/>
    <n v="0.25"/>
    <n v="0.8"/>
    <n v="0.95"/>
    <n v="1"/>
    <n v="1"/>
  </r>
  <r>
    <x v="4"/>
    <n v="1504"/>
    <x v="3"/>
    <n v="3"/>
    <n v="1"/>
    <n v="3"/>
    <n v="3"/>
    <n v="3"/>
    <n v="3"/>
    <n v="0.33333333333333298"/>
    <n v="1"/>
    <n v="1"/>
    <n v="1"/>
    <n v="1"/>
  </r>
  <r>
    <x v="4"/>
    <n v="1505"/>
    <x v="0"/>
    <n v="306"/>
    <n v="36"/>
    <n v="143"/>
    <n v="187"/>
    <n v="213"/>
    <n v="232"/>
    <n v="0.11764705882352899"/>
    <n v="0.467320261437908"/>
    <n v="0.61111111111111105"/>
    <n v="0.69607843137254899"/>
    <n v="0.75816993464052196"/>
  </r>
  <r>
    <x v="4"/>
    <n v="1505"/>
    <x v="1"/>
    <n v="8"/>
    <n v="4"/>
    <n v="7"/>
    <n v="7"/>
    <n v="7"/>
    <n v="7"/>
    <n v="0.5"/>
    <n v="0.875"/>
    <n v="0.875"/>
    <n v="0.875"/>
    <n v="0.875"/>
  </r>
  <r>
    <x v="4"/>
    <n v="1505"/>
    <x v="2"/>
    <n v="125"/>
    <n v="36"/>
    <n v="91"/>
    <n v="108"/>
    <n v="111"/>
    <n v="112"/>
    <n v="0.28799999999999998"/>
    <n v="0.72799999999999998"/>
    <n v="0.86399999999999999"/>
    <n v="0.88800000000000001"/>
    <n v="0.89600000000000002"/>
  </r>
  <r>
    <x v="4"/>
    <n v="1505"/>
    <x v="3"/>
    <n v="74"/>
    <n v="36"/>
    <n v="66"/>
    <n v="68"/>
    <n v="71"/>
    <n v="72"/>
    <n v="0.48648648648648601"/>
    <n v="0.891891891891891"/>
    <n v="0.91891891891891897"/>
    <n v="0.95945945945945899"/>
    <n v="0.97297297297297303"/>
  </r>
  <r>
    <x v="4"/>
    <n v="1506"/>
    <x v="0"/>
    <n v="295"/>
    <n v="19"/>
    <n v="136"/>
    <n v="171"/>
    <n v="202"/>
    <n v="211"/>
    <n v="6.4406779661016905E-2"/>
    <n v="0.46101694915254199"/>
    <n v="0.57966101694915195"/>
    <n v="0.68474576271186405"/>
    <n v="0.71525423728813498"/>
  </r>
  <r>
    <x v="4"/>
    <n v="1506"/>
    <x v="1"/>
    <n v="30"/>
    <n v="5"/>
    <n v="10"/>
    <n v="18"/>
    <n v="18"/>
    <n v="21"/>
    <n v="0.16666666666666599"/>
    <n v="0.33333333333333298"/>
    <n v="0.6"/>
    <n v="0.6"/>
    <n v="0.7"/>
  </r>
  <r>
    <x v="4"/>
    <n v="1506"/>
    <x v="2"/>
    <n v="98"/>
    <n v="21"/>
    <n v="58"/>
    <n v="67"/>
    <n v="76"/>
    <n v="77"/>
    <n v="0.214285714285714"/>
    <n v="0.59183673469387699"/>
    <n v="0.68367346938775497"/>
    <n v="0.77551020408163196"/>
    <n v="0.78571428571428503"/>
  </r>
  <r>
    <x v="4"/>
    <n v="1506"/>
    <x v="3"/>
    <n v="65"/>
    <n v="16"/>
    <n v="37"/>
    <n v="44"/>
    <n v="59"/>
    <n v="60"/>
    <n v="0.246153846153846"/>
    <n v="0.56923076923076898"/>
    <n v="0.67692307692307696"/>
    <n v="0.90769230769230702"/>
    <n v="0.92307692307692302"/>
  </r>
  <r>
    <x v="4"/>
    <n v="1507"/>
    <x v="0"/>
    <n v="197"/>
    <n v="20"/>
    <n v="67"/>
    <n v="111"/>
    <n v="135"/>
    <n v="152"/>
    <n v="0.10152284263959301"/>
    <n v="0.340101522842639"/>
    <n v="0.56345177664974599"/>
    <n v="0.68527918781725805"/>
    <n v="0.77157360406091302"/>
  </r>
  <r>
    <x v="4"/>
    <n v="1507"/>
    <x v="1"/>
    <n v="12"/>
    <n v="1"/>
    <n v="1"/>
    <n v="1"/>
    <n v="6"/>
    <n v="6"/>
    <n v="8.3333333333333301E-2"/>
    <n v="8.3333333333333301E-2"/>
    <n v="8.3333333333333301E-2"/>
    <n v="0.5"/>
    <n v="0.5"/>
  </r>
  <r>
    <x v="4"/>
    <n v="1507"/>
    <x v="2"/>
    <n v="60"/>
    <n v="9"/>
    <n v="29"/>
    <n v="38"/>
    <n v="47"/>
    <n v="52"/>
    <n v="0.15"/>
    <n v="0.483333333333333"/>
    <n v="0.63333333333333297"/>
    <n v="0.78333333333333299"/>
    <n v="0.86666666666666603"/>
  </r>
  <r>
    <x v="4"/>
    <n v="1507"/>
    <x v="3"/>
    <n v="48"/>
    <n v="2"/>
    <n v="9"/>
    <n v="14"/>
    <n v="31"/>
    <n v="38"/>
    <n v="4.1666666666666602E-2"/>
    <n v="0.1875"/>
    <n v="0.29166666666666602"/>
    <n v="0.64583333333333304"/>
    <n v="0.79166666666666596"/>
  </r>
  <r>
    <x v="4"/>
    <n v="1508"/>
    <x v="0"/>
    <n v="42"/>
    <m/>
    <n v="11"/>
    <n v="13"/>
    <n v="23"/>
    <n v="30"/>
    <m/>
    <n v="0.26190476190476097"/>
    <n v="0.30952380952380898"/>
    <n v="0.54761904761904701"/>
    <n v="0.71428571428571397"/>
  </r>
  <r>
    <x v="4"/>
    <n v="1508"/>
    <x v="1"/>
    <n v="4"/>
    <n v="3"/>
    <n v="4"/>
    <n v="4"/>
    <n v="4"/>
    <n v="4"/>
    <n v="0.75"/>
    <n v="1"/>
    <n v="1"/>
    <n v="1"/>
    <n v="1"/>
  </r>
  <r>
    <x v="4"/>
    <n v="1508"/>
    <x v="2"/>
    <n v="13"/>
    <n v="8"/>
    <n v="11"/>
    <n v="11"/>
    <n v="13"/>
    <n v="13"/>
    <n v="0.61538461538461497"/>
    <n v="0.84615384615384603"/>
    <n v="0.84615384615384603"/>
    <n v="1"/>
    <n v="1"/>
  </r>
  <r>
    <x v="4"/>
    <n v="1508"/>
    <x v="3"/>
    <n v="7"/>
    <n v="5"/>
    <n v="6"/>
    <n v="6"/>
    <n v="6"/>
    <n v="7"/>
    <n v="0.71428571428571397"/>
    <n v="0.85714285714285698"/>
    <n v="0.85714285714285698"/>
    <n v="0.8571428571428569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84D0D-F541-45E9-AB05-2B3F84BF9CB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9" firstHeaderRow="0" firstDataRow="1" firstDataCol="1"/>
  <pivotFields count="14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2">
    <field x="0"/>
    <field x="2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Well Count" fld="3" baseField="0" baseItem="0"/>
    <dataField name="Sum of Well Count_100m" fld="4" baseField="0" baseItem="0"/>
    <dataField name="Sum of Well Count_500m" fld="5" baseField="0" baseItem="0"/>
    <dataField name="Sum of Well Count_1000m" fld="6" baseField="0" baseItem="0"/>
    <dataField name="Sum of Well Count_1500m" fld="7" baseField="0" baseItem="0"/>
    <dataField name="Sum of Well Count_2000m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490092"/>
      </a:accent1>
      <a:accent2>
        <a:srgbClr val="006DDB"/>
      </a:accent2>
      <a:accent3>
        <a:srgbClr val="6DB6FF"/>
      </a:accent3>
      <a:accent4>
        <a:srgbClr val="B6DBFF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06AB-E1CA-4BD0-A878-2EACF6DD8725}">
  <dimension ref="A3:G29"/>
  <sheetViews>
    <sheetView workbookViewId="0">
      <selection activeCell="A4" sqref="A4:G8"/>
    </sheetView>
  </sheetViews>
  <sheetFormatPr defaultRowHeight="14.4" x14ac:dyDescent="0.3"/>
  <cols>
    <col min="1" max="1" width="20.109375" bestFit="1" customWidth="1"/>
    <col min="2" max="2" width="16.109375" bestFit="1" customWidth="1"/>
    <col min="3" max="4" width="21.77734375" bestFit="1" customWidth="1"/>
    <col min="5" max="7" width="22.77734375" bestFit="1" customWidth="1"/>
  </cols>
  <sheetData>
    <row r="3" spans="1:7" x14ac:dyDescent="0.3">
      <c r="A3" s="1" t="s">
        <v>18</v>
      </c>
      <c r="B3" t="s">
        <v>20</v>
      </c>
      <c r="C3" t="s">
        <v>22</v>
      </c>
      <c r="D3" t="s">
        <v>21</v>
      </c>
      <c r="E3" t="s">
        <v>23</v>
      </c>
      <c r="F3" t="s">
        <v>24</v>
      </c>
      <c r="G3" t="s">
        <v>25</v>
      </c>
    </row>
    <row r="4" spans="1:7" x14ac:dyDescent="0.3">
      <c r="A4" s="2">
        <v>1980</v>
      </c>
      <c r="B4" s="4">
        <v>12858</v>
      </c>
      <c r="C4" s="4">
        <v>1830</v>
      </c>
      <c r="D4" s="4">
        <v>5915</v>
      </c>
      <c r="E4" s="4">
        <v>8172</v>
      </c>
      <c r="F4" s="4">
        <v>9409</v>
      </c>
      <c r="G4" s="4">
        <v>10303</v>
      </c>
    </row>
    <row r="5" spans="1:7" x14ac:dyDescent="0.3">
      <c r="A5" s="3" t="s">
        <v>14</v>
      </c>
      <c r="B5" s="4">
        <v>6509</v>
      </c>
      <c r="C5" s="4">
        <v>683</v>
      </c>
      <c r="D5" s="4">
        <v>2604</v>
      </c>
      <c r="E5" s="4">
        <v>3913</v>
      </c>
      <c r="F5" s="4">
        <v>4604</v>
      </c>
      <c r="G5" s="4">
        <v>5089</v>
      </c>
    </row>
    <row r="6" spans="1:7" x14ac:dyDescent="0.3">
      <c r="A6" s="3" t="s">
        <v>15</v>
      </c>
      <c r="B6" s="4">
        <v>1740</v>
      </c>
      <c r="C6" s="4">
        <v>256</v>
      </c>
      <c r="D6" s="4">
        <v>665</v>
      </c>
      <c r="E6" s="4">
        <v>924</v>
      </c>
      <c r="F6" s="4">
        <v>1119</v>
      </c>
      <c r="G6" s="4">
        <v>1263</v>
      </c>
    </row>
    <row r="7" spans="1:7" x14ac:dyDescent="0.3">
      <c r="A7" s="3" t="s">
        <v>16</v>
      </c>
      <c r="B7" s="4">
        <v>2665</v>
      </c>
      <c r="C7" s="4">
        <v>528</v>
      </c>
      <c r="D7" s="4">
        <v>1643</v>
      </c>
      <c r="E7" s="4">
        <v>2059</v>
      </c>
      <c r="F7" s="4">
        <v>2246</v>
      </c>
      <c r="G7" s="4">
        <v>2383</v>
      </c>
    </row>
    <row r="8" spans="1:7" x14ac:dyDescent="0.3">
      <c r="A8" s="3" t="s">
        <v>17</v>
      </c>
      <c r="B8" s="4">
        <v>1944</v>
      </c>
      <c r="C8" s="4">
        <v>363</v>
      </c>
      <c r="D8" s="4">
        <v>1003</v>
      </c>
      <c r="E8" s="4">
        <v>1276</v>
      </c>
      <c r="F8" s="4">
        <v>1440</v>
      </c>
      <c r="G8" s="4">
        <v>1568</v>
      </c>
    </row>
    <row r="9" spans="1:7" x14ac:dyDescent="0.3">
      <c r="A9" s="2">
        <v>1990</v>
      </c>
      <c r="B9" s="4">
        <v>17740</v>
      </c>
      <c r="C9" s="4">
        <v>1831</v>
      </c>
      <c r="D9" s="4">
        <v>6525</v>
      </c>
      <c r="E9" s="4">
        <v>9091</v>
      </c>
      <c r="F9" s="4">
        <v>11012</v>
      </c>
      <c r="G9" s="4">
        <v>12180</v>
      </c>
    </row>
    <row r="10" spans="1:7" x14ac:dyDescent="0.3">
      <c r="A10" s="3" t="s">
        <v>14</v>
      </c>
      <c r="B10" s="4">
        <v>10048</v>
      </c>
      <c r="C10" s="4">
        <v>716</v>
      </c>
      <c r="D10" s="4">
        <v>2986</v>
      </c>
      <c r="E10" s="4">
        <v>4386</v>
      </c>
      <c r="F10" s="4">
        <v>5384</v>
      </c>
      <c r="G10" s="4">
        <v>6041</v>
      </c>
    </row>
    <row r="11" spans="1:7" x14ac:dyDescent="0.3">
      <c r="A11" s="3" t="s">
        <v>15</v>
      </c>
      <c r="B11" s="4">
        <v>2187</v>
      </c>
      <c r="C11" s="4">
        <v>239</v>
      </c>
      <c r="D11" s="4">
        <v>735</v>
      </c>
      <c r="E11" s="4">
        <v>1054</v>
      </c>
      <c r="F11" s="4">
        <v>1376</v>
      </c>
      <c r="G11" s="4">
        <v>1530</v>
      </c>
    </row>
    <row r="12" spans="1:7" x14ac:dyDescent="0.3">
      <c r="A12" s="3" t="s">
        <v>16</v>
      </c>
      <c r="B12" s="4">
        <v>3015</v>
      </c>
      <c r="C12" s="4">
        <v>441</v>
      </c>
      <c r="D12" s="4">
        <v>1650</v>
      </c>
      <c r="E12" s="4">
        <v>2143</v>
      </c>
      <c r="F12" s="4">
        <v>2433</v>
      </c>
      <c r="G12" s="4">
        <v>2588</v>
      </c>
    </row>
    <row r="13" spans="1:7" x14ac:dyDescent="0.3">
      <c r="A13" s="3" t="s">
        <v>17</v>
      </c>
      <c r="B13" s="4">
        <v>2490</v>
      </c>
      <c r="C13" s="4">
        <v>435</v>
      </c>
      <c r="D13" s="4">
        <v>1154</v>
      </c>
      <c r="E13" s="4">
        <v>1508</v>
      </c>
      <c r="F13" s="4">
        <v>1819</v>
      </c>
      <c r="G13" s="4">
        <v>2021</v>
      </c>
    </row>
    <row r="14" spans="1:7" x14ac:dyDescent="0.3">
      <c r="A14" s="2">
        <v>2000</v>
      </c>
      <c r="B14" s="4">
        <v>12186</v>
      </c>
      <c r="C14" s="4">
        <v>1312</v>
      </c>
      <c r="D14" s="4">
        <v>4661</v>
      </c>
      <c r="E14" s="4">
        <v>6525</v>
      </c>
      <c r="F14" s="4">
        <v>7823</v>
      </c>
      <c r="G14" s="4">
        <v>8596</v>
      </c>
    </row>
    <row r="15" spans="1:7" x14ac:dyDescent="0.3">
      <c r="A15" s="3" t="s">
        <v>14</v>
      </c>
      <c r="B15" s="4">
        <v>7628</v>
      </c>
      <c r="C15" s="4">
        <v>603</v>
      </c>
      <c r="D15" s="4">
        <v>2462</v>
      </c>
      <c r="E15" s="4">
        <v>3618</v>
      </c>
      <c r="F15" s="4">
        <v>4384</v>
      </c>
      <c r="G15" s="4">
        <v>4867</v>
      </c>
    </row>
    <row r="16" spans="1:7" x14ac:dyDescent="0.3">
      <c r="A16" s="3" t="s">
        <v>15</v>
      </c>
      <c r="B16" s="4">
        <v>427</v>
      </c>
      <c r="C16" s="4">
        <v>69</v>
      </c>
      <c r="D16" s="4">
        <v>171</v>
      </c>
      <c r="E16" s="4">
        <v>242</v>
      </c>
      <c r="F16" s="4">
        <v>295</v>
      </c>
      <c r="G16" s="4">
        <v>325</v>
      </c>
    </row>
    <row r="17" spans="1:7" x14ac:dyDescent="0.3">
      <c r="A17" s="3" t="s">
        <v>16</v>
      </c>
      <c r="B17" s="4">
        <v>2204</v>
      </c>
      <c r="C17" s="4">
        <v>336</v>
      </c>
      <c r="D17" s="4">
        <v>1217</v>
      </c>
      <c r="E17" s="4">
        <v>1573</v>
      </c>
      <c r="F17" s="4">
        <v>1786</v>
      </c>
      <c r="G17" s="4">
        <v>1909</v>
      </c>
    </row>
    <row r="18" spans="1:7" x14ac:dyDescent="0.3">
      <c r="A18" s="3" t="s">
        <v>17</v>
      </c>
      <c r="B18" s="4">
        <v>1927</v>
      </c>
      <c r="C18" s="4">
        <v>304</v>
      </c>
      <c r="D18" s="4">
        <v>811</v>
      </c>
      <c r="E18" s="4">
        <v>1092</v>
      </c>
      <c r="F18" s="4">
        <v>1358</v>
      </c>
      <c r="G18" s="4">
        <v>1495</v>
      </c>
    </row>
    <row r="19" spans="1:7" x14ac:dyDescent="0.3">
      <c r="A19" s="2">
        <v>2010</v>
      </c>
      <c r="B19" s="4">
        <v>5097</v>
      </c>
      <c r="C19" s="4">
        <v>594</v>
      </c>
      <c r="D19" s="4">
        <v>1882</v>
      </c>
      <c r="E19" s="4">
        <v>2550</v>
      </c>
      <c r="F19" s="4">
        <v>3079</v>
      </c>
      <c r="G19" s="4">
        <v>3510</v>
      </c>
    </row>
    <row r="20" spans="1:7" x14ac:dyDescent="0.3">
      <c r="A20" s="3" t="s">
        <v>14</v>
      </c>
      <c r="B20" s="4">
        <v>3469</v>
      </c>
      <c r="C20" s="4">
        <v>238</v>
      </c>
      <c r="D20" s="4">
        <v>995</v>
      </c>
      <c r="E20" s="4">
        <v>1466</v>
      </c>
      <c r="F20" s="4">
        <v>1815</v>
      </c>
      <c r="G20" s="4">
        <v>2153</v>
      </c>
    </row>
    <row r="21" spans="1:7" x14ac:dyDescent="0.3">
      <c r="A21" s="3" t="s">
        <v>15</v>
      </c>
      <c r="B21" s="4">
        <v>223</v>
      </c>
      <c r="C21" s="4">
        <v>70</v>
      </c>
      <c r="D21" s="4">
        <v>122</v>
      </c>
      <c r="E21" s="4">
        <v>142</v>
      </c>
      <c r="F21" s="4">
        <v>161</v>
      </c>
      <c r="G21" s="4">
        <v>188</v>
      </c>
    </row>
    <row r="22" spans="1:7" x14ac:dyDescent="0.3">
      <c r="A22" s="3" t="s">
        <v>16</v>
      </c>
      <c r="B22" s="4">
        <v>842</v>
      </c>
      <c r="C22" s="4">
        <v>154</v>
      </c>
      <c r="D22" s="4">
        <v>485</v>
      </c>
      <c r="E22" s="4">
        <v>587</v>
      </c>
      <c r="F22" s="4">
        <v>682</v>
      </c>
      <c r="G22" s="4">
        <v>722</v>
      </c>
    </row>
    <row r="23" spans="1:7" x14ac:dyDescent="0.3">
      <c r="A23" s="3" t="s">
        <v>17</v>
      </c>
      <c r="B23" s="4">
        <v>563</v>
      </c>
      <c r="C23" s="4">
        <v>132</v>
      </c>
      <c r="D23" s="4">
        <v>280</v>
      </c>
      <c r="E23" s="4">
        <v>355</v>
      </c>
      <c r="F23" s="4">
        <v>421</v>
      </c>
      <c r="G23" s="4">
        <v>447</v>
      </c>
    </row>
    <row r="24" spans="1:7" x14ac:dyDescent="0.3">
      <c r="A24" s="2">
        <v>2020</v>
      </c>
      <c r="B24" s="4">
        <v>2026</v>
      </c>
      <c r="C24" s="4">
        <v>265</v>
      </c>
      <c r="D24" s="4">
        <v>891</v>
      </c>
      <c r="E24" s="4">
        <v>1167</v>
      </c>
      <c r="F24" s="4">
        <v>1398</v>
      </c>
      <c r="G24" s="4">
        <v>1521</v>
      </c>
    </row>
    <row r="25" spans="1:7" x14ac:dyDescent="0.3">
      <c r="A25" s="3" t="s">
        <v>14</v>
      </c>
      <c r="B25" s="4">
        <v>1228</v>
      </c>
      <c r="C25" s="4">
        <v>96</v>
      </c>
      <c r="D25" s="4">
        <v>476</v>
      </c>
      <c r="E25" s="4">
        <v>668</v>
      </c>
      <c r="F25" s="4">
        <v>808</v>
      </c>
      <c r="G25" s="4">
        <v>889</v>
      </c>
    </row>
    <row r="26" spans="1:7" x14ac:dyDescent="0.3">
      <c r="A26" s="3" t="s">
        <v>15</v>
      </c>
      <c r="B26" s="4">
        <v>79</v>
      </c>
      <c r="C26" s="4">
        <v>17</v>
      </c>
      <c r="D26" s="4">
        <v>36</v>
      </c>
      <c r="E26" s="4">
        <v>45</v>
      </c>
      <c r="F26" s="4">
        <v>52</v>
      </c>
      <c r="G26" s="4">
        <v>55</v>
      </c>
    </row>
    <row r="27" spans="1:7" x14ac:dyDescent="0.3">
      <c r="A27" s="3" t="s">
        <v>16</v>
      </c>
      <c r="B27" s="4">
        <v>412</v>
      </c>
      <c r="C27" s="4">
        <v>89</v>
      </c>
      <c r="D27" s="4">
        <v>236</v>
      </c>
      <c r="E27" s="4">
        <v>288</v>
      </c>
      <c r="F27" s="4">
        <v>327</v>
      </c>
      <c r="G27" s="4">
        <v>346</v>
      </c>
    </row>
    <row r="28" spans="1:7" x14ac:dyDescent="0.3">
      <c r="A28" s="3" t="s">
        <v>17</v>
      </c>
      <c r="B28" s="4">
        <v>307</v>
      </c>
      <c r="C28" s="4">
        <v>63</v>
      </c>
      <c r="D28" s="4">
        <v>143</v>
      </c>
      <c r="E28" s="4">
        <v>166</v>
      </c>
      <c r="F28" s="4">
        <v>211</v>
      </c>
      <c r="G28" s="4">
        <v>231</v>
      </c>
    </row>
    <row r="29" spans="1:7" x14ac:dyDescent="0.3">
      <c r="A29" s="2" t="s">
        <v>19</v>
      </c>
      <c r="B29" s="4">
        <v>49907</v>
      </c>
      <c r="C29" s="4">
        <v>5832</v>
      </c>
      <c r="D29" s="4">
        <v>19874</v>
      </c>
      <c r="E29" s="4">
        <v>27505</v>
      </c>
      <c r="F29" s="4">
        <v>32721</v>
      </c>
      <c r="G29" s="4">
        <v>36110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54CD4-67CF-42A1-8796-1E59F21D16C9}">
  <dimension ref="A1:O14"/>
  <sheetViews>
    <sheetView workbookViewId="0">
      <selection activeCell="I11" sqref="I11"/>
    </sheetView>
  </sheetViews>
  <sheetFormatPr defaultRowHeight="14.4" x14ac:dyDescent="0.3"/>
  <cols>
    <col min="1" max="1" width="19" customWidth="1"/>
    <col min="10" max="10" width="8.88671875" customWidth="1"/>
  </cols>
  <sheetData>
    <row r="1" spans="1:15" x14ac:dyDescent="0.3">
      <c r="C1" s="8" t="s">
        <v>28</v>
      </c>
      <c r="D1" s="8"/>
      <c r="E1" s="8"/>
      <c r="F1" s="8"/>
      <c r="G1" s="8"/>
      <c r="H1" s="7"/>
    </row>
    <row r="2" spans="1:15" x14ac:dyDescent="0.3">
      <c r="B2" t="s">
        <v>3</v>
      </c>
      <c r="C2" t="s">
        <v>26</v>
      </c>
      <c r="D2" t="s">
        <v>27</v>
      </c>
      <c r="E2" t="s">
        <v>29</v>
      </c>
      <c r="F2" t="s">
        <v>30</v>
      </c>
      <c r="G2" t="s">
        <v>31</v>
      </c>
      <c r="H2" t="s">
        <v>32</v>
      </c>
      <c r="J2" s="8" t="s">
        <v>28</v>
      </c>
      <c r="K2" s="8"/>
      <c r="L2" s="8"/>
      <c r="M2" s="8"/>
      <c r="N2" s="8"/>
    </row>
    <row r="3" spans="1:15" x14ac:dyDescent="0.3">
      <c r="A3" s="5">
        <v>1980</v>
      </c>
      <c r="B3" s="6">
        <v>12858</v>
      </c>
      <c r="C3" s="6">
        <v>1830</v>
      </c>
      <c r="D3" s="6">
        <v>5915</v>
      </c>
      <c r="E3" s="6">
        <v>8172</v>
      </c>
      <c r="F3" s="6">
        <v>9409</v>
      </c>
      <c r="G3" s="6">
        <v>10303</v>
      </c>
      <c r="H3" s="10">
        <f>B3-G3</f>
        <v>2555</v>
      </c>
      <c r="J3" t="s">
        <v>26</v>
      </c>
      <c r="K3" t="s">
        <v>27</v>
      </c>
      <c r="L3" t="s">
        <v>29</v>
      </c>
      <c r="M3" t="s">
        <v>30</v>
      </c>
      <c r="N3" t="s">
        <v>31</v>
      </c>
      <c r="O3" t="s">
        <v>32</v>
      </c>
    </row>
    <row r="4" spans="1:15" x14ac:dyDescent="0.3">
      <c r="A4" s="3" t="s">
        <v>15</v>
      </c>
      <c r="B4" s="4">
        <v>1740</v>
      </c>
      <c r="C4" s="4">
        <v>256</v>
      </c>
      <c r="D4" s="4">
        <v>665</v>
      </c>
      <c r="E4" s="4">
        <v>924</v>
      </c>
      <c r="F4" s="4">
        <v>1119</v>
      </c>
      <c r="G4" s="4">
        <v>1263</v>
      </c>
      <c r="H4" s="10">
        <f t="shared" ref="H4:H7" si="0">B4-G4</f>
        <v>477</v>
      </c>
      <c r="I4" s="3" t="s">
        <v>15</v>
      </c>
      <c r="J4" s="9">
        <f t="shared" ref="J4:J5" si="1">C4/$B4</f>
        <v>0.14712643678160919</v>
      </c>
      <c r="K4" s="9">
        <f t="shared" ref="K4:K5" si="2">D4/$B4</f>
        <v>0.38218390804597702</v>
      </c>
      <c r="L4" s="9">
        <f t="shared" ref="L4:L5" si="3">E4/$B4</f>
        <v>0.53103448275862064</v>
      </c>
      <c r="M4" s="9">
        <f t="shared" ref="M4:M5" si="4">F4/$B4</f>
        <v>0.64310344827586208</v>
      </c>
      <c r="N4" s="9">
        <f t="shared" ref="N4:O5" si="5">G4/$B4</f>
        <v>0.72586206896551719</v>
      </c>
      <c r="O4" s="9">
        <f t="shared" si="5"/>
        <v>0.27413793103448275</v>
      </c>
    </row>
    <row r="5" spans="1:15" x14ac:dyDescent="0.3">
      <c r="A5" s="3" t="s">
        <v>17</v>
      </c>
      <c r="B5" s="4">
        <v>1944</v>
      </c>
      <c r="C5" s="4">
        <v>363</v>
      </c>
      <c r="D5" s="4">
        <v>1003</v>
      </c>
      <c r="E5" s="4">
        <v>1276</v>
      </c>
      <c r="F5" s="4">
        <v>1440</v>
      </c>
      <c r="G5" s="4">
        <v>1568</v>
      </c>
      <c r="H5" s="10">
        <f t="shared" si="0"/>
        <v>376</v>
      </c>
      <c r="I5" s="3" t="s">
        <v>17</v>
      </c>
      <c r="J5" s="9">
        <f t="shared" si="1"/>
        <v>0.18672839506172839</v>
      </c>
      <c r="K5" s="9">
        <f t="shared" si="2"/>
        <v>0.51594650205761317</v>
      </c>
      <c r="L5" s="9">
        <f t="shared" si="3"/>
        <v>0.65637860082304522</v>
      </c>
      <c r="M5" s="9">
        <f t="shared" si="4"/>
        <v>0.7407407407407407</v>
      </c>
      <c r="N5" s="9">
        <f t="shared" si="5"/>
        <v>0.80658436213991769</v>
      </c>
      <c r="O5" s="9">
        <f t="shared" si="5"/>
        <v>0.19341563786008231</v>
      </c>
    </row>
    <row r="6" spans="1:15" x14ac:dyDescent="0.3">
      <c r="A6" s="3" t="s">
        <v>16</v>
      </c>
      <c r="B6" s="4">
        <v>2665</v>
      </c>
      <c r="C6" s="4">
        <v>528</v>
      </c>
      <c r="D6" s="4">
        <v>1643</v>
      </c>
      <c r="E6" s="4">
        <v>2059</v>
      </c>
      <c r="F6" s="4">
        <v>2246</v>
      </c>
      <c r="G6" s="4">
        <v>2383</v>
      </c>
      <c r="H6" s="10">
        <f t="shared" si="0"/>
        <v>282</v>
      </c>
      <c r="I6" s="3" t="s">
        <v>16</v>
      </c>
      <c r="J6" s="9">
        <f>C6/$B6</f>
        <v>0.19812382739212009</v>
      </c>
      <c r="K6" s="9">
        <f>D6/$B6</f>
        <v>0.61651031894934338</v>
      </c>
      <c r="L6" s="9">
        <f>E6/$B6</f>
        <v>0.77260787992495306</v>
      </c>
      <c r="M6" s="9">
        <f>F6/$B6</f>
        <v>0.84277673545966225</v>
      </c>
      <c r="N6" s="9">
        <f>G6/$B6</f>
        <v>0.89418386491557222</v>
      </c>
      <c r="O6" s="9">
        <f>H6/$B6</f>
        <v>0.10581613508442776</v>
      </c>
    </row>
    <row r="7" spans="1:15" x14ac:dyDescent="0.3">
      <c r="A7" s="3" t="s">
        <v>14</v>
      </c>
      <c r="B7" s="4">
        <v>6509</v>
      </c>
      <c r="C7" s="4">
        <v>683</v>
      </c>
      <c r="D7" s="4">
        <v>2604</v>
      </c>
      <c r="E7" s="4">
        <v>3913</v>
      </c>
      <c r="F7" s="4">
        <v>4604</v>
      </c>
      <c r="G7" s="4">
        <v>5089</v>
      </c>
      <c r="H7" s="10">
        <f t="shared" si="0"/>
        <v>1420</v>
      </c>
      <c r="I7" s="3" t="s">
        <v>14</v>
      </c>
      <c r="J7" s="9">
        <f>C7/$B7</f>
        <v>0.10493163312336765</v>
      </c>
      <c r="K7" s="9">
        <f>D7/$B7</f>
        <v>0.40006145337225379</v>
      </c>
      <c r="L7" s="9">
        <f>E7/$B7</f>
        <v>0.60116761407282227</v>
      </c>
      <c r="M7" s="9">
        <f>F7/$B7</f>
        <v>0.70732831464126589</v>
      </c>
      <c r="N7" s="9">
        <f>G7/$B7</f>
        <v>0.78184052849900143</v>
      </c>
      <c r="O7" s="9">
        <f>H7/$B7</f>
        <v>0.21815947150099863</v>
      </c>
    </row>
    <row r="9" spans="1:15" x14ac:dyDescent="0.3">
      <c r="J9" s="8" t="s">
        <v>28</v>
      </c>
      <c r="K9" s="8"/>
      <c r="L9" s="8"/>
      <c r="M9" s="8"/>
      <c r="N9" s="8"/>
    </row>
    <row r="10" spans="1:15" x14ac:dyDescent="0.3">
      <c r="A10" s="5">
        <v>2020</v>
      </c>
      <c r="B10" s="6">
        <v>2026</v>
      </c>
      <c r="C10" s="6">
        <v>265</v>
      </c>
      <c r="D10" s="6">
        <v>891</v>
      </c>
      <c r="E10" s="6">
        <v>1167</v>
      </c>
      <c r="F10" s="6">
        <v>1398</v>
      </c>
      <c r="G10" s="6">
        <v>1521</v>
      </c>
      <c r="H10" s="10">
        <f t="shared" ref="H10:H14" si="6">B10-G10</f>
        <v>505</v>
      </c>
      <c r="J10" t="s">
        <v>26</v>
      </c>
      <c r="K10" t="s">
        <v>27</v>
      </c>
      <c r="L10" t="s">
        <v>29</v>
      </c>
      <c r="M10" t="s">
        <v>30</v>
      </c>
      <c r="N10" t="s">
        <v>31</v>
      </c>
      <c r="O10" t="s">
        <v>32</v>
      </c>
    </row>
    <row r="11" spans="1:15" x14ac:dyDescent="0.3">
      <c r="A11" s="3" t="s">
        <v>15</v>
      </c>
      <c r="B11" s="4">
        <v>79</v>
      </c>
      <c r="C11" s="4">
        <v>17</v>
      </c>
      <c r="D11" s="4">
        <v>36</v>
      </c>
      <c r="E11" s="4">
        <v>45</v>
      </c>
      <c r="F11" s="4">
        <v>52</v>
      </c>
      <c r="G11" s="4">
        <v>55</v>
      </c>
      <c r="H11" s="10">
        <f t="shared" si="6"/>
        <v>24</v>
      </c>
      <c r="I11" s="3" t="s">
        <v>15</v>
      </c>
      <c r="J11" s="9">
        <f>C11/$B11</f>
        <v>0.21518987341772153</v>
      </c>
      <c r="K11" s="9">
        <f>D11/$B11</f>
        <v>0.45569620253164556</v>
      </c>
      <c r="L11" s="9">
        <f>E11/$B11</f>
        <v>0.569620253164557</v>
      </c>
      <c r="M11" s="9">
        <f>F11/$B11</f>
        <v>0.65822784810126578</v>
      </c>
      <c r="N11" s="9">
        <f>G11/$B11</f>
        <v>0.69620253164556967</v>
      </c>
      <c r="O11" s="9">
        <f>H11/$B11</f>
        <v>0.30379746835443039</v>
      </c>
    </row>
    <row r="12" spans="1:15" x14ac:dyDescent="0.3">
      <c r="A12" s="3" t="s">
        <v>17</v>
      </c>
      <c r="B12" s="4">
        <v>307</v>
      </c>
      <c r="C12" s="4">
        <v>63</v>
      </c>
      <c r="D12" s="4">
        <v>143</v>
      </c>
      <c r="E12" s="4">
        <v>166</v>
      </c>
      <c r="F12" s="4">
        <v>211</v>
      </c>
      <c r="G12" s="4">
        <v>231</v>
      </c>
      <c r="H12" s="10">
        <f t="shared" si="6"/>
        <v>76</v>
      </c>
      <c r="I12" s="3" t="s">
        <v>17</v>
      </c>
      <c r="J12" s="9">
        <f>C12/$B12</f>
        <v>0.20521172638436483</v>
      </c>
      <c r="K12" s="9">
        <f>D12/$B12</f>
        <v>0.46579804560260585</v>
      </c>
      <c r="L12" s="9">
        <f>E12/$B12</f>
        <v>0.54071661237785018</v>
      </c>
      <c r="M12" s="9">
        <f>F12/$B12</f>
        <v>0.68729641693811072</v>
      </c>
      <c r="N12" s="9">
        <f>G12/$B12</f>
        <v>0.75244299674267101</v>
      </c>
      <c r="O12" s="9">
        <f t="shared" ref="O11:O12" si="7">H12/$B12</f>
        <v>0.24755700325732899</v>
      </c>
    </row>
    <row r="13" spans="1:15" x14ac:dyDescent="0.3">
      <c r="A13" s="3" t="s">
        <v>16</v>
      </c>
      <c r="B13" s="4">
        <v>412</v>
      </c>
      <c r="C13" s="4">
        <v>89</v>
      </c>
      <c r="D13" s="4">
        <v>236</v>
      </c>
      <c r="E13" s="4">
        <v>288</v>
      </c>
      <c r="F13" s="4">
        <v>327</v>
      </c>
      <c r="G13" s="4">
        <v>346</v>
      </c>
      <c r="H13" s="10">
        <f t="shared" si="6"/>
        <v>66</v>
      </c>
      <c r="I13" s="3" t="s">
        <v>16</v>
      </c>
      <c r="J13" s="9">
        <f>C13/$B13</f>
        <v>0.21601941747572814</v>
      </c>
      <c r="K13" s="9">
        <f>D13/$B13</f>
        <v>0.57281553398058249</v>
      </c>
      <c r="L13" s="9">
        <f>E13/$B13</f>
        <v>0.69902912621359226</v>
      </c>
      <c r="M13" s="9">
        <f>F13/$B13</f>
        <v>0.7936893203883495</v>
      </c>
      <c r="N13" s="9">
        <f>G13/$B13</f>
        <v>0.83980582524271841</v>
      </c>
      <c r="O13" s="9">
        <f>H13/$B13</f>
        <v>0.16019417475728157</v>
      </c>
    </row>
    <row r="14" spans="1:15" x14ac:dyDescent="0.3">
      <c r="A14" s="3" t="s">
        <v>14</v>
      </c>
      <c r="B14" s="4">
        <v>1228</v>
      </c>
      <c r="C14" s="4">
        <v>96</v>
      </c>
      <c r="D14" s="4">
        <v>476</v>
      </c>
      <c r="E14" s="4">
        <v>668</v>
      </c>
      <c r="F14" s="4">
        <v>808</v>
      </c>
      <c r="G14" s="4">
        <v>889</v>
      </c>
      <c r="H14" s="10">
        <f t="shared" si="6"/>
        <v>339</v>
      </c>
      <c r="I14" s="3" t="s">
        <v>14</v>
      </c>
      <c r="J14" s="9">
        <f>C14/$B14</f>
        <v>7.8175895765472306E-2</v>
      </c>
      <c r="K14" s="9">
        <f>D14/$B14</f>
        <v>0.38762214983713356</v>
      </c>
      <c r="L14" s="9">
        <f>E14/$B14</f>
        <v>0.5439739413680782</v>
      </c>
      <c r="M14" s="9">
        <f>F14/$B14</f>
        <v>0.65798045602605859</v>
      </c>
      <c r="N14" s="9">
        <f>G14/$B14</f>
        <v>0.72394136807817588</v>
      </c>
      <c r="O14" s="9">
        <f>H14/$B14</f>
        <v>0.27605863192182412</v>
      </c>
    </row>
  </sheetData>
  <mergeCells count="3">
    <mergeCell ref="C1:G1"/>
    <mergeCell ref="J2:N2"/>
    <mergeCell ref="J9:N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C5CA-0FB2-4EF0-A3E6-8B2906358BCA}">
  <dimension ref="A1:G14"/>
  <sheetViews>
    <sheetView tabSelected="1" topLeftCell="A4" zoomScale="58" zoomScaleNormal="58" workbookViewId="0">
      <selection activeCell="F49" sqref="F49"/>
    </sheetView>
  </sheetViews>
  <sheetFormatPr defaultRowHeight="14.4" x14ac:dyDescent="0.3"/>
  <cols>
    <col min="1" max="1" width="19" customWidth="1"/>
    <col min="9" max="9" width="8.88671875" customWidth="1"/>
  </cols>
  <sheetData>
    <row r="1" spans="1:7" x14ac:dyDescent="0.3">
      <c r="G1" s="7"/>
    </row>
    <row r="2" spans="1:7" x14ac:dyDescent="0.3">
      <c r="B2" s="8" t="s">
        <v>28</v>
      </c>
      <c r="C2" s="8"/>
      <c r="D2" s="8"/>
      <c r="E2" s="8"/>
      <c r="F2" s="8"/>
    </row>
    <row r="3" spans="1:7" x14ac:dyDescent="0.3">
      <c r="A3" s="5">
        <v>1980</v>
      </c>
      <c r="B3" t="s">
        <v>26</v>
      </c>
      <c r="C3" t="s">
        <v>27</v>
      </c>
      <c r="D3" t="s">
        <v>29</v>
      </c>
      <c r="E3" t="s">
        <v>30</v>
      </c>
      <c r="F3" t="s">
        <v>31</v>
      </c>
      <c r="G3" t="s">
        <v>32</v>
      </c>
    </row>
    <row r="4" spans="1:7" x14ac:dyDescent="0.3">
      <c r="A4" s="3" t="s">
        <v>15</v>
      </c>
      <c r="B4" s="4">
        <v>256</v>
      </c>
      <c r="C4" s="4">
        <v>665</v>
      </c>
      <c r="D4" s="4">
        <v>924</v>
      </c>
      <c r="E4" s="4">
        <v>1119</v>
      </c>
      <c r="F4" s="4">
        <v>1263</v>
      </c>
      <c r="G4">
        <v>477</v>
      </c>
    </row>
    <row r="5" spans="1:7" x14ac:dyDescent="0.3">
      <c r="A5" s="3" t="s">
        <v>17</v>
      </c>
      <c r="B5" s="4">
        <v>363</v>
      </c>
      <c r="C5" s="4">
        <v>1003</v>
      </c>
      <c r="D5" s="4">
        <v>1276</v>
      </c>
      <c r="E5" s="4">
        <v>1440</v>
      </c>
      <c r="F5" s="4">
        <v>1568</v>
      </c>
      <c r="G5">
        <v>376</v>
      </c>
    </row>
    <row r="6" spans="1:7" x14ac:dyDescent="0.3">
      <c r="A6" s="3" t="s">
        <v>16</v>
      </c>
      <c r="B6" s="4">
        <v>528</v>
      </c>
      <c r="C6" s="4">
        <v>1643</v>
      </c>
      <c r="D6" s="4">
        <v>2059</v>
      </c>
      <c r="E6" s="4">
        <v>2246</v>
      </c>
      <c r="F6" s="4">
        <v>2383</v>
      </c>
      <c r="G6">
        <v>282</v>
      </c>
    </row>
    <row r="7" spans="1:7" x14ac:dyDescent="0.3">
      <c r="A7" s="3" t="s">
        <v>14</v>
      </c>
      <c r="B7" s="4">
        <v>683</v>
      </c>
      <c r="C7" s="4">
        <v>2604</v>
      </c>
      <c r="D7" s="4">
        <v>3913</v>
      </c>
      <c r="E7" s="4">
        <v>4604</v>
      </c>
      <c r="F7" s="4">
        <v>5089</v>
      </c>
      <c r="G7">
        <v>1420</v>
      </c>
    </row>
    <row r="10" spans="1:7" x14ac:dyDescent="0.3">
      <c r="A10" s="5">
        <v>2020</v>
      </c>
      <c r="B10" t="s">
        <v>26</v>
      </c>
      <c r="C10" t="s">
        <v>27</v>
      </c>
      <c r="D10" t="s">
        <v>29</v>
      </c>
      <c r="E10" t="s">
        <v>30</v>
      </c>
      <c r="F10" t="s">
        <v>31</v>
      </c>
      <c r="G10" t="s">
        <v>32</v>
      </c>
    </row>
    <row r="11" spans="1:7" x14ac:dyDescent="0.3">
      <c r="A11" s="3" t="s">
        <v>15</v>
      </c>
      <c r="B11" s="4">
        <v>17</v>
      </c>
      <c r="C11" s="4">
        <v>36</v>
      </c>
      <c r="D11" s="4">
        <v>45</v>
      </c>
      <c r="E11" s="4">
        <v>52</v>
      </c>
      <c r="F11" s="4">
        <v>55</v>
      </c>
      <c r="G11">
        <v>24</v>
      </c>
    </row>
    <row r="12" spans="1:7" x14ac:dyDescent="0.3">
      <c r="A12" s="3" t="s">
        <v>17</v>
      </c>
      <c r="B12" s="4">
        <v>63</v>
      </c>
      <c r="C12" s="4">
        <v>143</v>
      </c>
      <c r="D12" s="4">
        <v>166</v>
      </c>
      <c r="E12" s="4">
        <v>211</v>
      </c>
      <c r="F12" s="4">
        <v>231</v>
      </c>
      <c r="G12">
        <v>76</v>
      </c>
    </row>
    <row r="13" spans="1:7" x14ac:dyDescent="0.3">
      <c r="A13" s="3" t="s">
        <v>16</v>
      </c>
      <c r="B13" s="4">
        <v>89</v>
      </c>
      <c r="C13" s="4">
        <v>236</v>
      </c>
      <c r="D13" s="4">
        <v>288</v>
      </c>
      <c r="E13" s="4">
        <v>327</v>
      </c>
      <c r="F13" s="4">
        <v>346</v>
      </c>
      <c r="G13">
        <v>66</v>
      </c>
    </row>
    <row r="14" spans="1:7" x14ac:dyDescent="0.3">
      <c r="A14" s="3" t="s">
        <v>14</v>
      </c>
      <c r="B14" s="4">
        <v>96</v>
      </c>
      <c r="C14" s="4">
        <v>476</v>
      </c>
      <c r="D14" s="4">
        <v>668</v>
      </c>
      <c r="E14" s="4">
        <v>808</v>
      </c>
      <c r="F14" s="4">
        <v>889</v>
      </c>
      <c r="G14">
        <v>339</v>
      </c>
    </row>
  </sheetData>
  <mergeCells count="1">
    <mergeCell ref="B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1494-ED11-454B-A59B-686B811BEFDF}">
  <dimension ref="A1:O161"/>
  <sheetViews>
    <sheetView workbookViewId="0">
      <selection activeCell="K18" sqref="K18"/>
    </sheetView>
  </sheetViews>
  <sheetFormatPr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0</v>
      </c>
      <c r="B2">
        <v>1980</v>
      </c>
      <c r="C2">
        <v>1501</v>
      </c>
      <c r="D2" t="s">
        <v>14</v>
      </c>
      <c r="E2">
        <v>108</v>
      </c>
      <c r="F2">
        <v>5</v>
      </c>
      <c r="G2">
        <v>21</v>
      </c>
      <c r="H2">
        <v>44</v>
      </c>
      <c r="I2">
        <v>61</v>
      </c>
      <c r="J2">
        <v>65</v>
      </c>
      <c r="K2">
        <v>4.6296296296296197E-2</v>
      </c>
      <c r="L2">
        <v>0.194444444444444</v>
      </c>
      <c r="M2">
        <v>0.407407407407407</v>
      </c>
      <c r="N2">
        <v>0.56481481481481399</v>
      </c>
      <c r="O2">
        <v>0.60185185185185097</v>
      </c>
    </row>
    <row r="3" spans="1:15" x14ac:dyDescent="0.3">
      <c r="A3">
        <v>1</v>
      </c>
      <c r="B3">
        <v>1980</v>
      </c>
      <c r="C3">
        <v>1501</v>
      </c>
      <c r="D3" t="s">
        <v>15</v>
      </c>
      <c r="E3">
        <v>116</v>
      </c>
      <c r="F3">
        <v>5</v>
      </c>
      <c r="G3">
        <v>25</v>
      </c>
      <c r="H3">
        <v>42</v>
      </c>
      <c r="I3">
        <v>55</v>
      </c>
      <c r="J3">
        <v>72</v>
      </c>
      <c r="K3">
        <v>4.3103448275862002E-2</v>
      </c>
      <c r="L3">
        <v>0.21551724137931</v>
      </c>
      <c r="M3">
        <v>0.36206896551724099</v>
      </c>
      <c r="N3">
        <v>0.47413793103448199</v>
      </c>
      <c r="O3">
        <v>0.62068965517241304</v>
      </c>
    </row>
    <row r="4" spans="1:15" x14ac:dyDescent="0.3">
      <c r="A4">
        <v>2</v>
      </c>
      <c r="B4">
        <v>1980</v>
      </c>
      <c r="C4">
        <v>1501</v>
      </c>
      <c r="D4" t="s">
        <v>16</v>
      </c>
      <c r="E4">
        <v>37</v>
      </c>
      <c r="F4">
        <v>3</v>
      </c>
      <c r="G4">
        <v>20</v>
      </c>
      <c r="H4">
        <v>24</v>
      </c>
      <c r="I4">
        <v>24</v>
      </c>
      <c r="J4">
        <v>26</v>
      </c>
      <c r="K4">
        <v>8.1081081081081002E-2</v>
      </c>
      <c r="L4">
        <v>0.54054054054054002</v>
      </c>
      <c r="M4">
        <v>0.64864864864864802</v>
      </c>
      <c r="N4">
        <v>0.64864864864864802</v>
      </c>
      <c r="O4">
        <v>0.70270270270270196</v>
      </c>
    </row>
    <row r="5" spans="1:15" x14ac:dyDescent="0.3">
      <c r="A5">
        <v>3</v>
      </c>
      <c r="B5">
        <v>1980</v>
      </c>
      <c r="C5">
        <v>1501</v>
      </c>
      <c r="D5" t="s">
        <v>17</v>
      </c>
      <c r="E5">
        <v>29</v>
      </c>
      <c r="F5">
        <v>6</v>
      </c>
      <c r="G5">
        <v>19</v>
      </c>
      <c r="H5">
        <v>21</v>
      </c>
      <c r="I5">
        <v>21</v>
      </c>
      <c r="J5">
        <v>21</v>
      </c>
      <c r="K5">
        <v>0.20689655172413701</v>
      </c>
      <c r="L5">
        <v>0.65517241379310298</v>
      </c>
      <c r="M5">
        <v>0.72413793103448199</v>
      </c>
      <c r="N5">
        <v>0.72413793103448199</v>
      </c>
      <c r="O5">
        <v>0.72413793103448199</v>
      </c>
    </row>
    <row r="6" spans="1:15" x14ac:dyDescent="0.3">
      <c r="A6">
        <v>4</v>
      </c>
      <c r="B6">
        <v>1980</v>
      </c>
      <c r="C6">
        <v>1502</v>
      </c>
      <c r="D6" t="s">
        <v>14</v>
      </c>
      <c r="E6">
        <v>403</v>
      </c>
      <c r="F6">
        <v>38</v>
      </c>
      <c r="G6">
        <v>152</v>
      </c>
      <c r="H6">
        <v>254</v>
      </c>
      <c r="I6">
        <v>301</v>
      </c>
      <c r="J6">
        <v>337</v>
      </c>
      <c r="K6">
        <v>9.4292803970223299E-2</v>
      </c>
      <c r="L6">
        <v>0.37717121588089297</v>
      </c>
      <c r="M6">
        <v>0.63027295285359797</v>
      </c>
      <c r="N6">
        <v>0.74689826302729501</v>
      </c>
      <c r="O6">
        <v>0.83622828784119096</v>
      </c>
    </row>
    <row r="7" spans="1:15" x14ac:dyDescent="0.3">
      <c r="A7">
        <v>5</v>
      </c>
      <c r="B7">
        <v>1980</v>
      </c>
      <c r="C7">
        <v>1502</v>
      </c>
      <c r="D7" t="s">
        <v>15</v>
      </c>
      <c r="E7">
        <v>124</v>
      </c>
      <c r="F7">
        <v>30</v>
      </c>
      <c r="G7">
        <v>62</v>
      </c>
      <c r="H7">
        <v>78</v>
      </c>
      <c r="I7">
        <v>90</v>
      </c>
      <c r="J7">
        <v>99</v>
      </c>
      <c r="K7">
        <v>0.241935483870967</v>
      </c>
      <c r="L7">
        <v>0.5</v>
      </c>
      <c r="M7">
        <v>0.62903225806451601</v>
      </c>
      <c r="N7">
        <v>0.72580645161290303</v>
      </c>
      <c r="O7">
        <v>0.79838709677419295</v>
      </c>
    </row>
    <row r="8" spans="1:15" x14ac:dyDescent="0.3">
      <c r="A8">
        <v>6</v>
      </c>
      <c r="B8">
        <v>1980</v>
      </c>
      <c r="C8">
        <v>1502</v>
      </c>
      <c r="D8" t="s">
        <v>16</v>
      </c>
      <c r="E8">
        <v>190</v>
      </c>
      <c r="F8">
        <v>32</v>
      </c>
      <c r="G8">
        <v>106</v>
      </c>
      <c r="H8">
        <v>149</v>
      </c>
      <c r="I8">
        <v>168</v>
      </c>
      <c r="J8">
        <v>176</v>
      </c>
      <c r="K8">
        <v>0.168421052631578</v>
      </c>
      <c r="L8">
        <v>0.557894736842105</v>
      </c>
      <c r="M8">
        <v>0.78421052631578902</v>
      </c>
      <c r="N8">
        <v>0.884210526315789</v>
      </c>
      <c r="O8">
        <v>0.92631578947368398</v>
      </c>
    </row>
    <row r="9" spans="1:15" x14ac:dyDescent="0.3">
      <c r="A9">
        <v>7</v>
      </c>
      <c r="B9">
        <v>1980</v>
      </c>
      <c r="C9">
        <v>1502</v>
      </c>
      <c r="D9" t="s">
        <v>17</v>
      </c>
      <c r="E9">
        <v>122</v>
      </c>
      <c r="F9">
        <v>31</v>
      </c>
      <c r="G9">
        <v>71</v>
      </c>
      <c r="H9">
        <v>86</v>
      </c>
      <c r="I9">
        <v>91</v>
      </c>
      <c r="J9">
        <v>100</v>
      </c>
      <c r="K9">
        <v>0.25409836065573699</v>
      </c>
      <c r="L9">
        <v>0.58196721311475397</v>
      </c>
      <c r="M9">
        <v>0.70491803278688503</v>
      </c>
      <c r="N9">
        <v>0.74590163934426201</v>
      </c>
      <c r="O9">
        <v>0.81967213114754101</v>
      </c>
    </row>
    <row r="10" spans="1:15" x14ac:dyDescent="0.3">
      <c r="A10">
        <v>8</v>
      </c>
      <c r="B10">
        <v>1980</v>
      </c>
      <c r="C10">
        <v>1503</v>
      </c>
      <c r="D10" t="s">
        <v>14</v>
      </c>
      <c r="E10">
        <v>1019</v>
      </c>
      <c r="F10">
        <v>40</v>
      </c>
      <c r="G10">
        <v>243</v>
      </c>
      <c r="H10">
        <v>477</v>
      </c>
      <c r="I10">
        <v>601</v>
      </c>
      <c r="J10">
        <v>707</v>
      </c>
      <c r="K10">
        <v>3.9254170755642699E-2</v>
      </c>
      <c r="L10">
        <v>0.23846908734052899</v>
      </c>
      <c r="M10">
        <v>0.46810598626104</v>
      </c>
      <c r="N10">
        <v>0.589793915603532</v>
      </c>
      <c r="O10">
        <v>0.69381746810598599</v>
      </c>
    </row>
    <row r="11" spans="1:15" x14ac:dyDescent="0.3">
      <c r="A11">
        <v>9</v>
      </c>
      <c r="B11">
        <v>1980</v>
      </c>
      <c r="C11">
        <v>1503</v>
      </c>
      <c r="D11" t="s">
        <v>15</v>
      </c>
      <c r="E11">
        <v>216</v>
      </c>
      <c r="F11">
        <v>28</v>
      </c>
      <c r="G11">
        <v>65</v>
      </c>
      <c r="H11">
        <v>89</v>
      </c>
      <c r="I11">
        <v>130</v>
      </c>
      <c r="J11">
        <v>160</v>
      </c>
      <c r="K11">
        <v>0.12962962962962901</v>
      </c>
      <c r="L11">
        <v>0.30092592592592499</v>
      </c>
      <c r="M11">
        <v>0.41203703703703698</v>
      </c>
      <c r="N11">
        <v>0.60185185185185097</v>
      </c>
      <c r="O11">
        <v>0.74074074074074003</v>
      </c>
    </row>
    <row r="12" spans="1:15" x14ac:dyDescent="0.3">
      <c r="A12">
        <v>10</v>
      </c>
      <c r="B12">
        <v>1980</v>
      </c>
      <c r="C12">
        <v>1503</v>
      </c>
      <c r="D12" t="s">
        <v>16</v>
      </c>
      <c r="E12">
        <v>377</v>
      </c>
      <c r="F12">
        <v>40</v>
      </c>
      <c r="G12">
        <v>164</v>
      </c>
      <c r="H12">
        <v>243</v>
      </c>
      <c r="I12">
        <v>280</v>
      </c>
      <c r="J12">
        <v>295</v>
      </c>
      <c r="K12">
        <v>0.10610079575596799</v>
      </c>
      <c r="L12">
        <v>0.43501326259946899</v>
      </c>
      <c r="M12">
        <v>0.64456233421750597</v>
      </c>
      <c r="N12">
        <v>0.74270557029177697</v>
      </c>
      <c r="O12">
        <v>0.78249336870026498</v>
      </c>
    </row>
    <row r="13" spans="1:15" x14ac:dyDescent="0.3">
      <c r="A13">
        <v>11</v>
      </c>
      <c r="B13">
        <v>1980</v>
      </c>
      <c r="C13">
        <v>1503</v>
      </c>
      <c r="D13" t="s">
        <v>17</v>
      </c>
      <c r="E13">
        <v>555</v>
      </c>
      <c r="F13">
        <v>25</v>
      </c>
      <c r="G13">
        <v>76</v>
      </c>
      <c r="H13">
        <v>140</v>
      </c>
      <c r="I13">
        <v>217</v>
      </c>
      <c r="J13">
        <v>281</v>
      </c>
      <c r="K13">
        <v>4.5045045045045001E-2</v>
      </c>
      <c r="L13">
        <v>0.13693693693693601</v>
      </c>
      <c r="M13">
        <v>0.25225225225225201</v>
      </c>
      <c r="N13">
        <v>0.39099099099099099</v>
      </c>
      <c r="O13">
        <v>0.50630630630630602</v>
      </c>
    </row>
    <row r="14" spans="1:15" x14ac:dyDescent="0.3">
      <c r="A14">
        <v>12</v>
      </c>
      <c r="B14">
        <v>1980</v>
      </c>
      <c r="C14">
        <v>1504</v>
      </c>
      <c r="D14" t="s">
        <v>14</v>
      </c>
      <c r="E14">
        <v>631</v>
      </c>
      <c r="F14">
        <v>89</v>
      </c>
      <c r="G14">
        <v>288</v>
      </c>
      <c r="H14">
        <v>427</v>
      </c>
      <c r="I14">
        <v>500</v>
      </c>
      <c r="J14">
        <v>557</v>
      </c>
      <c r="K14">
        <v>0.141045958795562</v>
      </c>
      <c r="L14">
        <v>0.456418383518225</v>
      </c>
      <c r="M14">
        <v>0.67670364500792302</v>
      </c>
      <c r="N14">
        <v>0.79239302694136204</v>
      </c>
      <c r="O14">
        <v>0.88272583201267796</v>
      </c>
    </row>
    <row r="15" spans="1:15" x14ac:dyDescent="0.3">
      <c r="A15">
        <v>13</v>
      </c>
      <c r="B15">
        <v>1980</v>
      </c>
      <c r="C15">
        <v>1504</v>
      </c>
      <c r="D15" t="s">
        <v>15</v>
      </c>
      <c r="E15">
        <v>62</v>
      </c>
      <c r="F15">
        <v>20</v>
      </c>
      <c r="G15">
        <v>41</v>
      </c>
      <c r="H15">
        <v>49</v>
      </c>
      <c r="I15">
        <v>56</v>
      </c>
      <c r="J15">
        <v>59</v>
      </c>
      <c r="K15">
        <v>0.32258064516128998</v>
      </c>
      <c r="L15">
        <v>0.66129032258064502</v>
      </c>
      <c r="M15">
        <v>0.79032258064516103</v>
      </c>
      <c r="N15">
        <v>0.90322580645161199</v>
      </c>
      <c r="O15">
        <v>0.95161290322580605</v>
      </c>
    </row>
    <row r="16" spans="1:15" x14ac:dyDescent="0.3">
      <c r="A16">
        <v>14</v>
      </c>
      <c r="B16">
        <v>1980</v>
      </c>
      <c r="C16">
        <v>1504</v>
      </c>
      <c r="D16" t="s">
        <v>16</v>
      </c>
      <c r="E16">
        <v>302</v>
      </c>
      <c r="F16">
        <v>60</v>
      </c>
      <c r="G16">
        <v>211</v>
      </c>
      <c r="H16">
        <v>275</v>
      </c>
      <c r="I16">
        <v>300</v>
      </c>
      <c r="J16">
        <v>303</v>
      </c>
      <c r="K16">
        <v>0.19867549668874099</v>
      </c>
      <c r="L16">
        <v>0.69867549668874096</v>
      </c>
      <c r="M16">
        <v>0.91059602649006599</v>
      </c>
      <c r="N16">
        <v>0.99337748344370802</v>
      </c>
      <c r="O16">
        <v>1.0033112582781401</v>
      </c>
    </row>
    <row r="17" spans="1:15" x14ac:dyDescent="0.3">
      <c r="A17">
        <v>15</v>
      </c>
      <c r="B17">
        <v>1980</v>
      </c>
      <c r="C17">
        <v>1504</v>
      </c>
      <c r="D17" t="s">
        <v>17</v>
      </c>
      <c r="E17">
        <v>200</v>
      </c>
      <c r="F17">
        <v>44</v>
      </c>
      <c r="G17">
        <v>140</v>
      </c>
      <c r="H17">
        <v>182</v>
      </c>
      <c r="I17">
        <v>193</v>
      </c>
      <c r="J17">
        <v>195</v>
      </c>
      <c r="K17">
        <v>0.22</v>
      </c>
      <c r="L17">
        <v>0.7</v>
      </c>
      <c r="M17">
        <v>0.91</v>
      </c>
      <c r="N17">
        <v>0.96499999999999997</v>
      </c>
      <c r="O17">
        <v>0.97499999999999998</v>
      </c>
    </row>
    <row r="18" spans="1:15" x14ac:dyDescent="0.3">
      <c r="A18">
        <v>16</v>
      </c>
      <c r="B18">
        <v>1980</v>
      </c>
      <c r="C18">
        <v>1505</v>
      </c>
      <c r="D18" t="s">
        <v>14</v>
      </c>
      <c r="E18">
        <v>1403</v>
      </c>
      <c r="F18">
        <v>187</v>
      </c>
      <c r="G18">
        <v>699</v>
      </c>
      <c r="H18">
        <v>972</v>
      </c>
      <c r="I18">
        <v>1108</v>
      </c>
      <c r="J18">
        <v>1186</v>
      </c>
      <c r="K18">
        <v>0.13328581610833901</v>
      </c>
      <c r="L18">
        <v>0.49821810406272199</v>
      </c>
      <c r="M18">
        <v>0.69280114041339902</v>
      </c>
      <c r="N18">
        <v>0.78973627940128299</v>
      </c>
      <c r="O18">
        <v>0.84533143264433297</v>
      </c>
    </row>
    <row r="19" spans="1:15" x14ac:dyDescent="0.3">
      <c r="A19">
        <v>17</v>
      </c>
      <c r="B19">
        <v>1980</v>
      </c>
      <c r="C19">
        <v>1505</v>
      </c>
      <c r="D19" t="s">
        <v>15</v>
      </c>
      <c r="E19">
        <v>412</v>
      </c>
      <c r="F19">
        <v>86</v>
      </c>
      <c r="G19">
        <v>196</v>
      </c>
      <c r="H19">
        <v>259</v>
      </c>
      <c r="I19">
        <v>300</v>
      </c>
      <c r="J19">
        <v>330</v>
      </c>
      <c r="K19">
        <v>0.20873786407766901</v>
      </c>
      <c r="L19">
        <v>0.475728155339805</v>
      </c>
      <c r="M19">
        <v>0.62864077669902896</v>
      </c>
      <c r="N19">
        <v>0.72815533980582503</v>
      </c>
      <c r="O19">
        <v>0.80097087378640697</v>
      </c>
    </row>
    <row r="20" spans="1:15" x14ac:dyDescent="0.3">
      <c r="A20">
        <v>18</v>
      </c>
      <c r="B20">
        <v>1980</v>
      </c>
      <c r="C20">
        <v>1505</v>
      </c>
      <c r="D20" t="s">
        <v>16</v>
      </c>
      <c r="E20">
        <v>454</v>
      </c>
      <c r="F20">
        <v>125</v>
      </c>
      <c r="G20">
        <v>328</v>
      </c>
      <c r="H20">
        <v>378</v>
      </c>
      <c r="I20">
        <v>399</v>
      </c>
      <c r="J20">
        <v>412</v>
      </c>
      <c r="K20">
        <v>0.27533039647577001</v>
      </c>
      <c r="L20">
        <v>0.72246696035242197</v>
      </c>
      <c r="M20">
        <v>0.83259911894273098</v>
      </c>
      <c r="N20">
        <v>0.87885462555065996</v>
      </c>
      <c r="O20">
        <v>0.90748898678414003</v>
      </c>
    </row>
    <row r="21" spans="1:15" x14ac:dyDescent="0.3">
      <c r="A21">
        <v>19</v>
      </c>
      <c r="B21">
        <v>1980</v>
      </c>
      <c r="C21">
        <v>1505</v>
      </c>
      <c r="D21" t="s">
        <v>17</v>
      </c>
      <c r="E21">
        <v>236</v>
      </c>
      <c r="F21">
        <v>94</v>
      </c>
      <c r="G21">
        <v>190</v>
      </c>
      <c r="H21">
        <v>212</v>
      </c>
      <c r="I21">
        <v>218</v>
      </c>
      <c r="J21">
        <v>225</v>
      </c>
      <c r="K21">
        <v>0.39830508474576198</v>
      </c>
      <c r="L21">
        <v>0.80508474576271105</v>
      </c>
      <c r="M21">
        <v>0.89830508474576198</v>
      </c>
      <c r="N21">
        <v>0.92372881355932202</v>
      </c>
      <c r="O21">
        <v>0.95338983050847403</v>
      </c>
    </row>
    <row r="22" spans="1:15" x14ac:dyDescent="0.3">
      <c r="A22">
        <v>20</v>
      </c>
      <c r="B22">
        <v>1980</v>
      </c>
      <c r="C22">
        <v>1506</v>
      </c>
      <c r="D22" t="s">
        <v>14</v>
      </c>
      <c r="E22">
        <v>1762</v>
      </c>
      <c r="F22">
        <v>214</v>
      </c>
      <c r="G22">
        <v>754</v>
      </c>
      <c r="H22">
        <v>1038</v>
      </c>
      <c r="I22">
        <v>1181</v>
      </c>
      <c r="J22">
        <v>1283</v>
      </c>
      <c r="K22">
        <v>0.121452894438138</v>
      </c>
      <c r="L22">
        <v>0.42792281498297302</v>
      </c>
      <c r="M22">
        <v>0.58910329171396103</v>
      </c>
      <c r="N22">
        <v>0.67026106696935295</v>
      </c>
      <c r="O22">
        <v>0.72814982973893305</v>
      </c>
    </row>
    <row r="23" spans="1:15" x14ac:dyDescent="0.3">
      <c r="A23">
        <v>21</v>
      </c>
      <c r="B23">
        <v>1980</v>
      </c>
      <c r="C23">
        <v>1506</v>
      </c>
      <c r="D23" t="s">
        <v>15</v>
      </c>
      <c r="E23">
        <v>444</v>
      </c>
      <c r="F23">
        <v>51</v>
      </c>
      <c r="G23">
        <v>162</v>
      </c>
      <c r="H23">
        <v>245</v>
      </c>
      <c r="I23">
        <v>281</v>
      </c>
      <c r="J23">
        <v>304</v>
      </c>
      <c r="K23">
        <v>0.114864864864864</v>
      </c>
      <c r="L23">
        <v>0.36486486486486402</v>
      </c>
      <c r="M23">
        <v>0.55180180180180105</v>
      </c>
      <c r="N23">
        <v>0.63288288288288197</v>
      </c>
      <c r="O23">
        <v>0.68468468468468402</v>
      </c>
    </row>
    <row r="24" spans="1:15" x14ac:dyDescent="0.3">
      <c r="A24">
        <v>22</v>
      </c>
      <c r="B24">
        <v>1980</v>
      </c>
      <c r="C24">
        <v>1506</v>
      </c>
      <c r="D24" t="s">
        <v>16</v>
      </c>
      <c r="E24">
        <v>959</v>
      </c>
      <c r="F24">
        <v>210</v>
      </c>
      <c r="G24">
        <v>617</v>
      </c>
      <c r="H24">
        <v>737</v>
      </c>
      <c r="I24">
        <v>779</v>
      </c>
      <c r="J24">
        <v>851</v>
      </c>
      <c r="K24">
        <v>0.218978102189781</v>
      </c>
      <c r="L24">
        <v>0.64337851929092804</v>
      </c>
      <c r="M24">
        <v>0.76850886339937396</v>
      </c>
      <c r="N24">
        <v>0.81230448383733</v>
      </c>
      <c r="O24">
        <v>0.88738269030239803</v>
      </c>
    </row>
    <row r="25" spans="1:15" x14ac:dyDescent="0.3">
      <c r="A25">
        <v>23</v>
      </c>
      <c r="B25">
        <v>1980</v>
      </c>
      <c r="C25">
        <v>1506</v>
      </c>
      <c r="D25" t="s">
        <v>17</v>
      </c>
      <c r="E25">
        <v>506</v>
      </c>
      <c r="F25">
        <v>111</v>
      </c>
      <c r="G25">
        <v>358</v>
      </c>
      <c r="H25">
        <v>429</v>
      </c>
      <c r="I25">
        <v>464</v>
      </c>
      <c r="J25">
        <v>482</v>
      </c>
      <c r="K25">
        <v>0.219367588932806</v>
      </c>
      <c r="L25">
        <v>0.70750988142292404</v>
      </c>
      <c r="M25">
        <v>0.84782608695652095</v>
      </c>
      <c r="N25">
        <v>0.91699604743082996</v>
      </c>
      <c r="O25">
        <v>0.95256916996047403</v>
      </c>
    </row>
    <row r="26" spans="1:15" x14ac:dyDescent="0.3">
      <c r="A26">
        <v>24</v>
      </c>
      <c r="B26">
        <v>1980</v>
      </c>
      <c r="C26">
        <v>1507</v>
      </c>
      <c r="D26" t="s">
        <v>14</v>
      </c>
      <c r="E26">
        <v>1048</v>
      </c>
      <c r="F26">
        <v>103</v>
      </c>
      <c r="G26">
        <v>413</v>
      </c>
      <c r="H26">
        <v>648</v>
      </c>
      <c r="I26">
        <v>778</v>
      </c>
      <c r="J26">
        <v>852</v>
      </c>
      <c r="K26">
        <v>9.82824427480916E-2</v>
      </c>
      <c r="L26">
        <v>0.394083969465648</v>
      </c>
      <c r="M26">
        <v>0.61832061068702204</v>
      </c>
      <c r="N26">
        <v>0.74236641221374</v>
      </c>
      <c r="O26">
        <v>0.81297709923664097</v>
      </c>
    </row>
    <row r="27" spans="1:15" x14ac:dyDescent="0.3">
      <c r="A27">
        <v>25</v>
      </c>
      <c r="B27">
        <v>1980</v>
      </c>
      <c r="C27">
        <v>1507</v>
      </c>
      <c r="D27" t="s">
        <v>15</v>
      </c>
      <c r="E27">
        <v>344</v>
      </c>
      <c r="F27">
        <v>31</v>
      </c>
      <c r="G27">
        <v>106</v>
      </c>
      <c r="H27">
        <v>153</v>
      </c>
      <c r="I27">
        <v>196</v>
      </c>
      <c r="J27">
        <v>227</v>
      </c>
      <c r="K27">
        <v>9.0116279069767394E-2</v>
      </c>
      <c r="L27">
        <v>0.30813953488371998</v>
      </c>
      <c r="M27">
        <v>0.44476744186046502</v>
      </c>
      <c r="N27">
        <v>0.56976744186046502</v>
      </c>
      <c r="O27">
        <v>0.65988372093023195</v>
      </c>
    </row>
    <row r="28" spans="1:15" x14ac:dyDescent="0.3">
      <c r="A28">
        <v>26</v>
      </c>
      <c r="B28">
        <v>1980</v>
      </c>
      <c r="C28">
        <v>1507</v>
      </c>
      <c r="D28" t="s">
        <v>16</v>
      </c>
      <c r="E28">
        <v>331</v>
      </c>
      <c r="F28">
        <v>53</v>
      </c>
      <c r="G28">
        <v>186</v>
      </c>
      <c r="H28">
        <v>241</v>
      </c>
      <c r="I28">
        <v>283</v>
      </c>
      <c r="J28">
        <v>307</v>
      </c>
      <c r="K28">
        <v>0.16012084592145001</v>
      </c>
      <c r="L28">
        <v>0.56193353474320196</v>
      </c>
      <c r="M28">
        <v>0.72809667673716005</v>
      </c>
      <c r="N28">
        <v>0.85498489425981805</v>
      </c>
      <c r="O28">
        <v>0.92749244712990897</v>
      </c>
    </row>
    <row r="29" spans="1:15" x14ac:dyDescent="0.3">
      <c r="A29">
        <v>27</v>
      </c>
      <c r="B29">
        <v>1980</v>
      </c>
      <c r="C29">
        <v>1507</v>
      </c>
      <c r="D29" t="s">
        <v>17</v>
      </c>
      <c r="E29">
        <v>277</v>
      </c>
      <c r="F29">
        <v>40</v>
      </c>
      <c r="G29">
        <v>134</v>
      </c>
      <c r="H29">
        <v>191</v>
      </c>
      <c r="I29">
        <v>221</v>
      </c>
      <c r="J29">
        <v>249</v>
      </c>
      <c r="K29">
        <v>0.14440433212996301</v>
      </c>
      <c r="L29">
        <v>0.483754512635379</v>
      </c>
      <c r="M29">
        <v>0.68953068592057698</v>
      </c>
      <c r="N29">
        <v>0.79783393501805</v>
      </c>
      <c r="O29">
        <v>0.89891696750902494</v>
      </c>
    </row>
    <row r="30" spans="1:15" x14ac:dyDescent="0.3">
      <c r="A30">
        <v>28</v>
      </c>
      <c r="B30">
        <v>1980</v>
      </c>
      <c r="C30">
        <v>1508</v>
      </c>
      <c r="D30" t="s">
        <v>14</v>
      </c>
      <c r="E30">
        <v>135</v>
      </c>
      <c r="F30">
        <v>7</v>
      </c>
      <c r="G30">
        <v>34</v>
      </c>
      <c r="H30">
        <v>53</v>
      </c>
      <c r="I30">
        <v>74</v>
      </c>
      <c r="J30">
        <v>102</v>
      </c>
      <c r="K30">
        <v>5.1851851851851802E-2</v>
      </c>
      <c r="L30">
        <v>0.25185185185185099</v>
      </c>
      <c r="M30">
        <v>0.39259259259259199</v>
      </c>
      <c r="N30">
        <v>0.54814814814814805</v>
      </c>
      <c r="O30">
        <v>0.75555555555555498</v>
      </c>
    </row>
    <row r="31" spans="1:15" x14ac:dyDescent="0.3">
      <c r="A31">
        <v>29</v>
      </c>
      <c r="B31">
        <v>1980</v>
      </c>
      <c r="C31">
        <v>1508</v>
      </c>
      <c r="D31" t="s">
        <v>15</v>
      </c>
      <c r="E31">
        <v>22</v>
      </c>
      <c r="F31">
        <v>5</v>
      </c>
      <c r="G31">
        <v>8</v>
      </c>
      <c r="H31">
        <v>9</v>
      </c>
      <c r="I31">
        <v>11</v>
      </c>
      <c r="J31">
        <v>12</v>
      </c>
      <c r="K31">
        <v>0.22727272727272699</v>
      </c>
      <c r="L31">
        <v>0.36363636363636298</v>
      </c>
      <c r="M31">
        <v>0.40909090909090901</v>
      </c>
      <c r="N31">
        <v>0.5</v>
      </c>
      <c r="O31">
        <v>0.54545454545454497</v>
      </c>
    </row>
    <row r="32" spans="1:15" x14ac:dyDescent="0.3">
      <c r="A32">
        <v>30</v>
      </c>
      <c r="B32">
        <v>1980</v>
      </c>
      <c r="C32">
        <v>1508</v>
      </c>
      <c r="D32" t="s">
        <v>16</v>
      </c>
      <c r="E32">
        <v>15</v>
      </c>
      <c r="F32">
        <v>5</v>
      </c>
      <c r="G32">
        <v>11</v>
      </c>
      <c r="H32">
        <v>12</v>
      </c>
      <c r="I32">
        <v>13</v>
      </c>
      <c r="J32">
        <v>13</v>
      </c>
      <c r="K32">
        <v>0.33333333333333298</v>
      </c>
      <c r="L32">
        <v>0.73333333333333295</v>
      </c>
      <c r="M32">
        <v>0.8</v>
      </c>
      <c r="N32">
        <v>0.86666666666666603</v>
      </c>
      <c r="O32">
        <v>0.86666666666666603</v>
      </c>
    </row>
    <row r="33" spans="1:15" x14ac:dyDescent="0.3">
      <c r="A33">
        <v>31</v>
      </c>
      <c r="B33">
        <v>1980</v>
      </c>
      <c r="C33">
        <v>1508</v>
      </c>
      <c r="D33" t="s">
        <v>17</v>
      </c>
      <c r="E33">
        <v>19</v>
      </c>
      <c r="F33">
        <v>12</v>
      </c>
      <c r="G33">
        <v>15</v>
      </c>
      <c r="H33">
        <v>15</v>
      </c>
      <c r="I33">
        <v>15</v>
      </c>
      <c r="J33">
        <v>15</v>
      </c>
      <c r="K33">
        <v>0.63157894736842102</v>
      </c>
      <c r="L33">
        <v>0.78947368421052599</v>
      </c>
      <c r="M33">
        <v>0.78947368421052599</v>
      </c>
      <c r="N33">
        <v>0.78947368421052599</v>
      </c>
      <c r="O33">
        <v>0.78947368421052599</v>
      </c>
    </row>
    <row r="34" spans="1:15" x14ac:dyDescent="0.3">
      <c r="A34">
        <v>32</v>
      </c>
      <c r="B34">
        <v>1990</v>
      </c>
      <c r="C34">
        <v>1501</v>
      </c>
      <c r="D34" t="s">
        <v>14</v>
      </c>
      <c r="E34">
        <v>125</v>
      </c>
      <c r="F34">
        <v>11</v>
      </c>
      <c r="G34">
        <v>31</v>
      </c>
      <c r="H34">
        <v>62</v>
      </c>
      <c r="I34">
        <v>82</v>
      </c>
      <c r="J34">
        <v>86</v>
      </c>
      <c r="K34">
        <v>8.7999999999999995E-2</v>
      </c>
      <c r="L34">
        <v>0.248</v>
      </c>
      <c r="M34">
        <v>0.496</v>
      </c>
      <c r="N34">
        <v>0.65600000000000003</v>
      </c>
      <c r="O34">
        <v>0.68799999999999994</v>
      </c>
    </row>
    <row r="35" spans="1:15" x14ac:dyDescent="0.3">
      <c r="A35">
        <v>33</v>
      </c>
      <c r="B35">
        <v>1990</v>
      </c>
      <c r="C35">
        <v>1501</v>
      </c>
      <c r="D35" t="s">
        <v>15</v>
      </c>
      <c r="E35">
        <v>27</v>
      </c>
      <c r="F35">
        <v>4</v>
      </c>
      <c r="G35">
        <v>9</v>
      </c>
      <c r="H35">
        <v>16</v>
      </c>
      <c r="I35">
        <v>19</v>
      </c>
      <c r="J35">
        <v>22</v>
      </c>
      <c r="K35">
        <v>0.148148148148148</v>
      </c>
      <c r="L35">
        <v>0.33333333333333298</v>
      </c>
      <c r="M35">
        <v>0.592592592592592</v>
      </c>
      <c r="N35">
        <v>0.70370370370370305</v>
      </c>
      <c r="O35">
        <v>0.81481481481481399</v>
      </c>
    </row>
    <row r="36" spans="1:15" x14ac:dyDescent="0.3">
      <c r="A36">
        <v>34</v>
      </c>
      <c r="B36">
        <v>1990</v>
      </c>
      <c r="C36">
        <v>1501</v>
      </c>
      <c r="D36" t="s">
        <v>16</v>
      </c>
      <c r="E36">
        <v>44</v>
      </c>
      <c r="F36">
        <v>4</v>
      </c>
      <c r="G36">
        <v>31</v>
      </c>
      <c r="H36">
        <v>41</v>
      </c>
      <c r="I36">
        <v>41</v>
      </c>
      <c r="J36">
        <v>42</v>
      </c>
      <c r="K36">
        <v>9.0909090909090898E-2</v>
      </c>
      <c r="L36">
        <v>0.70454545454545403</v>
      </c>
      <c r="M36">
        <v>0.93181818181818099</v>
      </c>
      <c r="N36">
        <v>0.93181818181818099</v>
      </c>
      <c r="O36">
        <v>0.95454545454545403</v>
      </c>
    </row>
    <row r="37" spans="1:15" x14ac:dyDescent="0.3">
      <c r="A37">
        <v>35</v>
      </c>
      <c r="B37">
        <v>1990</v>
      </c>
      <c r="C37">
        <v>1501</v>
      </c>
      <c r="D37" t="s">
        <v>17</v>
      </c>
      <c r="E37">
        <v>38</v>
      </c>
      <c r="F37">
        <v>3</v>
      </c>
      <c r="G37">
        <v>23</v>
      </c>
      <c r="H37">
        <v>34</v>
      </c>
      <c r="I37">
        <v>37</v>
      </c>
      <c r="J37">
        <v>37</v>
      </c>
      <c r="K37">
        <v>7.8947368421052599E-2</v>
      </c>
      <c r="L37">
        <v>0.60526315789473595</v>
      </c>
      <c r="M37">
        <v>0.89473684210526305</v>
      </c>
      <c r="N37">
        <v>0.97368421052631504</v>
      </c>
      <c r="O37">
        <v>0.97368421052631504</v>
      </c>
    </row>
    <row r="38" spans="1:15" x14ac:dyDescent="0.3">
      <c r="A38">
        <v>36</v>
      </c>
      <c r="B38">
        <v>1990</v>
      </c>
      <c r="C38">
        <v>1502</v>
      </c>
      <c r="D38" t="s">
        <v>14</v>
      </c>
      <c r="E38">
        <v>380</v>
      </c>
      <c r="F38">
        <v>27</v>
      </c>
      <c r="G38">
        <v>164</v>
      </c>
      <c r="H38">
        <v>265</v>
      </c>
      <c r="I38">
        <v>303</v>
      </c>
      <c r="J38">
        <v>331</v>
      </c>
      <c r="K38">
        <v>7.1052631578947298E-2</v>
      </c>
      <c r="L38">
        <v>0.43157894736842101</v>
      </c>
      <c r="M38">
        <v>0.69736842105263097</v>
      </c>
      <c r="N38">
        <v>0.79736842105263095</v>
      </c>
      <c r="O38">
        <v>0.87105263157894697</v>
      </c>
    </row>
    <row r="39" spans="1:15" x14ac:dyDescent="0.3">
      <c r="A39">
        <v>37</v>
      </c>
      <c r="B39">
        <v>1990</v>
      </c>
      <c r="C39">
        <v>1502</v>
      </c>
      <c r="D39" t="s">
        <v>15</v>
      </c>
      <c r="E39">
        <v>189</v>
      </c>
      <c r="F39">
        <v>16</v>
      </c>
      <c r="G39">
        <v>68</v>
      </c>
      <c r="H39">
        <v>96</v>
      </c>
      <c r="I39">
        <v>158</v>
      </c>
      <c r="J39">
        <v>168</v>
      </c>
      <c r="K39">
        <v>8.4656084656084596E-2</v>
      </c>
      <c r="L39">
        <v>0.35978835978835899</v>
      </c>
      <c r="M39">
        <v>0.50793650793650702</v>
      </c>
      <c r="N39">
        <v>0.83597883597883504</v>
      </c>
      <c r="O39">
        <v>0.88888888888888795</v>
      </c>
    </row>
    <row r="40" spans="1:15" x14ac:dyDescent="0.3">
      <c r="A40">
        <v>38</v>
      </c>
      <c r="B40">
        <v>1990</v>
      </c>
      <c r="C40">
        <v>1502</v>
      </c>
      <c r="D40" t="s">
        <v>16</v>
      </c>
      <c r="E40">
        <v>297</v>
      </c>
      <c r="F40">
        <v>19</v>
      </c>
      <c r="G40">
        <v>176</v>
      </c>
      <c r="H40">
        <v>232</v>
      </c>
      <c r="I40">
        <v>284</v>
      </c>
      <c r="J40">
        <v>285</v>
      </c>
      <c r="K40">
        <v>6.3973063973063904E-2</v>
      </c>
      <c r="L40">
        <v>0.592592592592592</v>
      </c>
      <c r="M40">
        <v>0.78114478114478103</v>
      </c>
      <c r="N40">
        <v>0.95622895622895598</v>
      </c>
      <c r="O40">
        <v>0.959595959595959</v>
      </c>
    </row>
    <row r="41" spans="1:15" x14ac:dyDescent="0.3">
      <c r="A41">
        <v>39</v>
      </c>
      <c r="B41">
        <v>1990</v>
      </c>
      <c r="C41">
        <v>1502</v>
      </c>
      <c r="D41" t="s">
        <v>17</v>
      </c>
      <c r="E41">
        <v>266</v>
      </c>
      <c r="F41">
        <v>30</v>
      </c>
      <c r="G41">
        <v>93</v>
      </c>
      <c r="H41">
        <v>159</v>
      </c>
      <c r="I41">
        <v>215</v>
      </c>
      <c r="J41">
        <v>247</v>
      </c>
      <c r="K41">
        <v>0.112781954887218</v>
      </c>
      <c r="L41">
        <v>0.349624060150375</v>
      </c>
      <c r="M41">
        <v>0.59774436090225502</v>
      </c>
      <c r="N41">
        <v>0.80827067669172903</v>
      </c>
      <c r="O41">
        <v>0.92857142857142805</v>
      </c>
    </row>
    <row r="42" spans="1:15" x14ac:dyDescent="0.3">
      <c r="A42">
        <v>40</v>
      </c>
      <c r="B42">
        <v>1990</v>
      </c>
      <c r="C42">
        <v>1503</v>
      </c>
      <c r="D42" t="s">
        <v>14</v>
      </c>
      <c r="E42">
        <v>1463</v>
      </c>
      <c r="F42">
        <v>52</v>
      </c>
      <c r="G42">
        <v>226</v>
      </c>
      <c r="H42">
        <v>431</v>
      </c>
      <c r="I42">
        <v>536</v>
      </c>
      <c r="J42">
        <v>599</v>
      </c>
      <c r="K42">
        <v>3.5543403964456599E-2</v>
      </c>
      <c r="L42">
        <v>0.15447710184552199</v>
      </c>
      <c r="M42">
        <v>0.29460013670539897</v>
      </c>
      <c r="N42">
        <v>0.36637047163362901</v>
      </c>
      <c r="O42">
        <v>0.40943267259056698</v>
      </c>
    </row>
    <row r="43" spans="1:15" x14ac:dyDescent="0.3">
      <c r="A43">
        <v>41</v>
      </c>
      <c r="B43">
        <v>1990</v>
      </c>
      <c r="C43">
        <v>1503</v>
      </c>
      <c r="D43" t="s">
        <v>15</v>
      </c>
      <c r="E43">
        <v>339</v>
      </c>
      <c r="F43">
        <v>16</v>
      </c>
      <c r="G43">
        <v>66</v>
      </c>
      <c r="H43">
        <v>111</v>
      </c>
      <c r="I43">
        <v>170</v>
      </c>
      <c r="J43">
        <v>209</v>
      </c>
      <c r="K43">
        <v>4.71976401179941E-2</v>
      </c>
      <c r="L43">
        <v>0.19469026548672499</v>
      </c>
      <c r="M43">
        <v>0.32743362831858402</v>
      </c>
      <c r="N43">
        <v>0.50147492625368695</v>
      </c>
      <c r="O43">
        <v>0.61651917404129797</v>
      </c>
    </row>
    <row r="44" spans="1:15" x14ac:dyDescent="0.3">
      <c r="A44">
        <v>42</v>
      </c>
      <c r="B44">
        <v>1990</v>
      </c>
      <c r="C44">
        <v>1503</v>
      </c>
      <c r="D44" t="s">
        <v>16</v>
      </c>
      <c r="E44">
        <v>408</v>
      </c>
      <c r="F44">
        <v>29</v>
      </c>
      <c r="G44">
        <v>144</v>
      </c>
      <c r="H44">
        <v>255</v>
      </c>
      <c r="I44">
        <v>304</v>
      </c>
      <c r="J44">
        <v>330</v>
      </c>
      <c r="K44">
        <v>7.1078431372549003E-2</v>
      </c>
      <c r="L44">
        <v>0.35294117647058798</v>
      </c>
      <c r="M44">
        <v>0.625</v>
      </c>
      <c r="N44">
        <v>0.74509803921568596</v>
      </c>
      <c r="O44">
        <v>0.80882352941176405</v>
      </c>
    </row>
    <row r="45" spans="1:15" x14ac:dyDescent="0.3">
      <c r="A45">
        <v>43</v>
      </c>
      <c r="B45">
        <v>1990</v>
      </c>
      <c r="C45">
        <v>1503</v>
      </c>
      <c r="D45" t="s">
        <v>17</v>
      </c>
      <c r="E45">
        <v>686</v>
      </c>
      <c r="F45">
        <v>39</v>
      </c>
      <c r="G45">
        <v>136</v>
      </c>
      <c r="H45">
        <v>229</v>
      </c>
      <c r="I45">
        <v>324</v>
      </c>
      <c r="J45">
        <v>400</v>
      </c>
      <c r="K45">
        <v>5.6851311953352697E-2</v>
      </c>
      <c r="L45">
        <v>0.19825072886297301</v>
      </c>
      <c r="M45">
        <v>0.33381924198250701</v>
      </c>
      <c r="N45">
        <v>0.472303206997084</v>
      </c>
      <c r="O45">
        <v>0.58309037900874605</v>
      </c>
    </row>
    <row r="46" spans="1:15" x14ac:dyDescent="0.3">
      <c r="A46">
        <v>44</v>
      </c>
      <c r="B46">
        <v>1990</v>
      </c>
      <c r="C46">
        <v>1504</v>
      </c>
      <c r="D46" t="s">
        <v>14</v>
      </c>
      <c r="E46">
        <v>456</v>
      </c>
      <c r="F46">
        <v>48</v>
      </c>
      <c r="G46">
        <v>191</v>
      </c>
      <c r="H46">
        <v>291</v>
      </c>
      <c r="I46">
        <v>336</v>
      </c>
      <c r="J46">
        <v>397</v>
      </c>
      <c r="K46">
        <v>0.105263157894736</v>
      </c>
      <c r="L46">
        <v>0.41885964912280699</v>
      </c>
      <c r="M46">
        <v>0.63815789473684204</v>
      </c>
      <c r="N46">
        <v>0.73684210526315697</v>
      </c>
      <c r="O46">
        <v>0.87061403508771895</v>
      </c>
    </row>
    <row r="47" spans="1:15" x14ac:dyDescent="0.3">
      <c r="A47">
        <v>45</v>
      </c>
      <c r="B47">
        <v>1990</v>
      </c>
      <c r="C47">
        <v>1504</v>
      </c>
      <c r="D47" t="s">
        <v>15</v>
      </c>
      <c r="E47">
        <v>44</v>
      </c>
      <c r="F47">
        <v>9</v>
      </c>
      <c r="G47">
        <v>26</v>
      </c>
      <c r="H47">
        <v>40</v>
      </c>
      <c r="I47">
        <v>46</v>
      </c>
      <c r="J47">
        <v>48</v>
      </c>
      <c r="K47">
        <v>0.204545454545454</v>
      </c>
      <c r="L47">
        <v>0.59090909090909005</v>
      </c>
      <c r="M47">
        <v>0.90909090909090895</v>
      </c>
      <c r="N47">
        <v>1.0454545454545401</v>
      </c>
      <c r="O47">
        <v>1.0909090909090899</v>
      </c>
    </row>
    <row r="48" spans="1:15" x14ac:dyDescent="0.3">
      <c r="A48">
        <v>46</v>
      </c>
      <c r="B48">
        <v>1990</v>
      </c>
      <c r="C48">
        <v>1504</v>
      </c>
      <c r="D48" t="s">
        <v>16</v>
      </c>
      <c r="E48">
        <v>175</v>
      </c>
      <c r="F48">
        <v>22</v>
      </c>
      <c r="G48">
        <v>128</v>
      </c>
      <c r="H48">
        <v>158</v>
      </c>
      <c r="I48">
        <v>174</v>
      </c>
      <c r="J48">
        <v>177</v>
      </c>
      <c r="K48">
        <v>0.125714285714285</v>
      </c>
      <c r="L48">
        <v>0.73142857142857098</v>
      </c>
      <c r="M48">
        <v>0.90285714285714203</v>
      </c>
      <c r="N48">
        <v>0.994285714285714</v>
      </c>
      <c r="O48">
        <v>1.01142857142857</v>
      </c>
    </row>
    <row r="49" spans="1:15" x14ac:dyDescent="0.3">
      <c r="A49">
        <v>47</v>
      </c>
      <c r="B49">
        <v>1990</v>
      </c>
      <c r="C49">
        <v>1504</v>
      </c>
      <c r="D49" t="s">
        <v>17</v>
      </c>
      <c r="E49">
        <v>87</v>
      </c>
      <c r="F49">
        <v>22</v>
      </c>
      <c r="G49">
        <v>68</v>
      </c>
      <c r="H49">
        <v>76</v>
      </c>
      <c r="I49">
        <v>84</v>
      </c>
      <c r="J49">
        <v>85</v>
      </c>
      <c r="K49">
        <v>0.25287356321839</v>
      </c>
      <c r="L49">
        <v>0.78160919540229801</v>
      </c>
      <c r="M49">
        <v>0.87356321839080397</v>
      </c>
      <c r="N49">
        <v>0.96551724137931005</v>
      </c>
      <c r="O49">
        <v>0.97701149425287304</v>
      </c>
    </row>
    <row r="50" spans="1:15" x14ac:dyDescent="0.3">
      <c r="A50">
        <v>48</v>
      </c>
      <c r="B50">
        <v>1990</v>
      </c>
      <c r="C50">
        <v>1505</v>
      </c>
      <c r="D50" t="s">
        <v>14</v>
      </c>
      <c r="E50">
        <v>2487</v>
      </c>
      <c r="F50">
        <v>252</v>
      </c>
      <c r="G50">
        <v>992</v>
      </c>
      <c r="H50">
        <v>1388</v>
      </c>
      <c r="I50">
        <v>1674</v>
      </c>
      <c r="J50">
        <v>1855</v>
      </c>
      <c r="K50">
        <v>0.101326899879372</v>
      </c>
      <c r="L50">
        <v>0.39887414555689499</v>
      </c>
      <c r="M50">
        <v>0.55810213108162399</v>
      </c>
      <c r="N50">
        <v>0.67310012062726099</v>
      </c>
      <c r="O50">
        <v>0.74587856855649304</v>
      </c>
    </row>
    <row r="51" spans="1:15" x14ac:dyDescent="0.3">
      <c r="A51">
        <v>49</v>
      </c>
      <c r="B51">
        <v>1990</v>
      </c>
      <c r="C51">
        <v>1505</v>
      </c>
      <c r="D51" t="s">
        <v>15</v>
      </c>
      <c r="E51">
        <v>556</v>
      </c>
      <c r="F51">
        <v>68</v>
      </c>
      <c r="G51">
        <v>214</v>
      </c>
      <c r="H51">
        <v>297</v>
      </c>
      <c r="I51">
        <v>356</v>
      </c>
      <c r="J51">
        <v>390</v>
      </c>
      <c r="K51">
        <v>0.12230215827338101</v>
      </c>
      <c r="L51">
        <v>0.38489208633093502</v>
      </c>
      <c r="M51">
        <v>0.53417266187050305</v>
      </c>
      <c r="N51">
        <v>0.64028776978417201</v>
      </c>
      <c r="O51">
        <v>0.70143884892086295</v>
      </c>
    </row>
    <row r="52" spans="1:15" x14ac:dyDescent="0.3">
      <c r="A52">
        <v>50</v>
      </c>
      <c r="B52">
        <v>1990</v>
      </c>
      <c r="C52">
        <v>1505</v>
      </c>
      <c r="D52" t="s">
        <v>16</v>
      </c>
      <c r="E52">
        <v>656</v>
      </c>
      <c r="F52">
        <v>129</v>
      </c>
      <c r="G52">
        <v>407</v>
      </c>
      <c r="H52">
        <v>485</v>
      </c>
      <c r="I52">
        <v>533</v>
      </c>
      <c r="J52">
        <v>559</v>
      </c>
      <c r="K52">
        <v>0.196646341463414</v>
      </c>
      <c r="L52">
        <v>0.62042682926829196</v>
      </c>
      <c r="M52">
        <v>0.73932926829268297</v>
      </c>
      <c r="N52">
        <v>0.8125</v>
      </c>
      <c r="O52">
        <v>0.85213414634146301</v>
      </c>
    </row>
    <row r="53" spans="1:15" x14ac:dyDescent="0.3">
      <c r="A53">
        <v>51</v>
      </c>
      <c r="B53">
        <v>1990</v>
      </c>
      <c r="C53">
        <v>1505</v>
      </c>
      <c r="D53" t="s">
        <v>17</v>
      </c>
      <c r="E53">
        <v>452</v>
      </c>
      <c r="F53">
        <v>148</v>
      </c>
      <c r="G53">
        <v>312</v>
      </c>
      <c r="H53">
        <v>353</v>
      </c>
      <c r="I53">
        <v>382</v>
      </c>
      <c r="J53">
        <v>406</v>
      </c>
      <c r="K53">
        <v>0.32743362831858402</v>
      </c>
      <c r="L53">
        <v>0.69026548672566301</v>
      </c>
      <c r="M53">
        <v>0.78097345132743301</v>
      </c>
      <c r="N53">
        <v>0.84513274336283095</v>
      </c>
      <c r="O53">
        <v>0.89823008849557495</v>
      </c>
    </row>
    <row r="54" spans="1:15" x14ac:dyDescent="0.3">
      <c r="A54">
        <v>52</v>
      </c>
      <c r="B54">
        <v>1990</v>
      </c>
      <c r="C54">
        <v>1506</v>
      </c>
      <c r="D54" t="s">
        <v>14</v>
      </c>
      <c r="E54">
        <v>3408</v>
      </c>
      <c r="F54">
        <v>207</v>
      </c>
      <c r="G54">
        <v>921</v>
      </c>
      <c r="H54">
        <v>1233</v>
      </c>
      <c r="I54">
        <v>1509</v>
      </c>
      <c r="J54">
        <v>1727</v>
      </c>
      <c r="K54">
        <v>6.0739436619718298E-2</v>
      </c>
      <c r="L54">
        <v>0.27024647887323899</v>
      </c>
      <c r="M54">
        <v>0.36179577464788698</v>
      </c>
      <c r="N54">
        <v>0.44278169014084501</v>
      </c>
      <c r="O54">
        <v>0.50674882629107898</v>
      </c>
    </row>
    <row r="55" spans="1:15" x14ac:dyDescent="0.3">
      <c r="A55">
        <v>53</v>
      </c>
      <c r="B55">
        <v>1990</v>
      </c>
      <c r="C55">
        <v>1506</v>
      </c>
      <c r="D55" t="s">
        <v>15</v>
      </c>
      <c r="E55">
        <v>621</v>
      </c>
      <c r="F55">
        <v>88</v>
      </c>
      <c r="G55">
        <v>216</v>
      </c>
      <c r="H55">
        <v>319</v>
      </c>
      <c r="I55">
        <v>401</v>
      </c>
      <c r="J55">
        <v>444</v>
      </c>
      <c r="K55">
        <v>0.14170692431561899</v>
      </c>
      <c r="L55">
        <v>0.34782608695652101</v>
      </c>
      <c r="M55">
        <v>0.513687600644122</v>
      </c>
      <c r="N55">
        <v>0.64573268921094995</v>
      </c>
      <c r="O55">
        <v>0.71497584541062797</v>
      </c>
    </row>
    <row r="56" spans="1:15" x14ac:dyDescent="0.3">
      <c r="A56">
        <v>54</v>
      </c>
      <c r="B56">
        <v>1990</v>
      </c>
      <c r="C56">
        <v>1506</v>
      </c>
      <c r="D56" t="s">
        <v>16</v>
      </c>
      <c r="E56">
        <v>1007</v>
      </c>
      <c r="F56">
        <v>175</v>
      </c>
      <c r="G56">
        <v>591</v>
      </c>
      <c r="H56">
        <v>727</v>
      </c>
      <c r="I56">
        <v>786</v>
      </c>
      <c r="J56">
        <v>859</v>
      </c>
      <c r="K56">
        <v>0.17378351539225401</v>
      </c>
      <c r="L56">
        <v>0.586891757696127</v>
      </c>
      <c r="M56">
        <v>0.72194637537239303</v>
      </c>
      <c r="N56">
        <v>0.78053624627606699</v>
      </c>
      <c r="O56">
        <v>0.853028798411122</v>
      </c>
    </row>
    <row r="57" spans="1:15" x14ac:dyDescent="0.3">
      <c r="A57">
        <v>55</v>
      </c>
      <c r="B57">
        <v>1990</v>
      </c>
      <c r="C57">
        <v>1506</v>
      </c>
      <c r="D57" t="s">
        <v>17</v>
      </c>
      <c r="E57">
        <v>546</v>
      </c>
      <c r="F57">
        <v>146</v>
      </c>
      <c r="G57">
        <v>377</v>
      </c>
      <c r="H57">
        <v>434</v>
      </c>
      <c r="I57">
        <v>463</v>
      </c>
      <c r="J57">
        <v>490</v>
      </c>
      <c r="K57">
        <v>0.267399267399267</v>
      </c>
      <c r="L57">
        <v>0.69047619047619002</v>
      </c>
      <c r="M57">
        <v>0.79487179487179405</v>
      </c>
      <c r="N57">
        <v>0.84798534798534797</v>
      </c>
      <c r="O57">
        <v>0.89743589743589702</v>
      </c>
    </row>
    <row r="58" spans="1:15" x14ac:dyDescent="0.3">
      <c r="A58">
        <v>56</v>
      </c>
      <c r="B58">
        <v>1990</v>
      </c>
      <c r="C58">
        <v>1507</v>
      </c>
      <c r="D58" t="s">
        <v>14</v>
      </c>
      <c r="E58">
        <v>1406</v>
      </c>
      <c r="F58">
        <v>102</v>
      </c>
      <c r="G58">
        <v>393</v>
      </c>
      <c r="H58">
        <v>589</v>
      </c>
      <c r="I58">
        <v>769</v>
      </c>
      <c r="J58">
        <v>842</v>
      </c>
      <c r="K58">
        <v>7.2546230440967197E-2</v>
      </c>
      <c r="L58">
        <v>0.27951635846372602</v>
      </c>
      <c r="M58">
        <v>0.41891891891891803</v>
      </c>
      <c r="N58">
        <v>0.54694167852062503</v>
      </c>
      <c r="O58">
        <v>0.59886201991465104</v>
      </c>
    </row>
    <row r="59" spans="1:15" x14ac:dyDescent="0.3">
      <c r="A59">
        <v>57</v>
      </c>
      <c r="B59">
        <v>1990</v>
      </c>
      <c r="C59">
        <v>1507</v>
      </c>
      <c r="D59" t="s">
        <v>15</v>
      </c>
      <c r="E59">
        <v>375</v>
      </c>
      <c r="F59">
        <v>30</v>
      </c>
      <c r="G59">
        <v>121</v>
      </c>
      <c r="H59">
        <v>157</v>
      </c>
      <c r="I59">
        <v>208</v>
      </c>
      <c r="J59">
        <v>229</v>
      </c>
      <c r="K59">
        <v>0.08</v>
      </c>
      <c r="L59">
        <v>0.32266666666666599</v>
      </c>
      <c r="M59">
        <v>0.41866666666666602</v>
      </c>
      <c r="N59">
        <v>0.55466666666666598</v>
      </c>
      <c r="O59">
        <v>0.61066666666666602</v>
      </c>
    </row>
    <row r="60" spans="1:15" x14ac:dyDescent="0.3">
      <c r="A60">
        <v>58</v>
      </c>
      <c r="B60">
        <v>1990</v>
      </c>
      <c r="C60">
        <v>1507</v>
      </c>
      <c r="D60" t="s">
        <v>16</v>
      </c>
      <c r="E60">
        <v>383</v>
      </c>
      <c r="F60">
        <v>48</v>
      </c>
      <c r="G60">
        <v>145</v>
      </c>
      <c r="H60">
        <v>212</v>
      </c>
      <c r="I60">
        <v>274</v>
      </c>
      <c r="J60">
        <v>296</v>
      </c>
      <c r="K60">
        <v>0.12532637075718001</v>
      </c>
      <c r="L60">
        <v>0.37859007832898101</v>
      </c>
      <c r="M60">
        <v>0.55352480417754502</v>
      </c>
      <c r="N60">
        <v>0.71540469973890297</v>
      </c>
      <c r="O60">
        <v>0.77284595300261005</v>
      </c>
    </row>
    <row r="61" spans="1:15" x14ac:dyDescent="0.3">
      <c r="A61">
        <v>59</v>
      </c>
      <c r="B61">
        <v>1990</v>
      </c>
      <c r="C61">
        <v>1507</v>
      </c>
      <c r="D61" t="s">
        <v>17</v>
      </c>
      <c r="E61">
        <v>367</v>
      </c>
      <c r="F61">
        <v>28</v>
      </c>
      <c r="G61">
        <v>116</v>
      </c>
      <c r="H61">
        <v>191</v>
      </c>
      <c r="I61">
        <v>279</v>
      </c>
      <c r="J61">
        <v>320</v>
      </c>
      <c r="K61">
        <v>7.6294277929155302E-2</v>
      </c>
      <c r="L61">
        <v>0.31607629427792899</v>
      </c>
      <c r="M61">
        <v>0.52043596730245201</v>
      </c>
      <c r="N61">
        <v>0.76021798365122595</v>
      </c>
      <c r="O61">
        <v>0.87193460490463204</v>
      </c>
    </row>
    <row r="62" spans="1:15" x14ac:dyDescent="0.3">
      <c r="A62">
        <v>60</v>
      </c>
      <c r="B62">
        <v>1990</v>
      </c>
      <c r="C62">
        <v>1508</v>
      </c>
      <c r="D62" t="s">
        <v>14</v>
      </c>
      <c r="E62">
        <v>323</v>
      </c>
      <c r="F62">
        <v>17</v>
      </c>
      <c r="G62">
        <v>68</v>
      </c>
      <c r="H62">
        <v>127</v>
      </c>
      <c r="I62">
        <v>175</v>
      </c>
      <c r="J62">
        <v>204</v>
      </c>
      <c r="K62">
        <v>5.2631578947368397E-2</v>
      </c>
      <c r="L62">
        <v>0.21052631578947301</v>
      </c>
      <c r="M62">
        <v>0.39318885448916402</v>
      </c>
      <c r="N62">
        <v>0.54179566563467496</v>
      </c>
      <c r="O62">
        <v>0.63157894736842102</v>
      </c>
    </row>
    <row r="63" spans="1:15" x14ac:dyDescent="0.3">
      <c r="A63">
        <v>61</v>
      </c>
      <c r="B63">
        <v>1990</v>
      </c>
      <c r="C63">
        <v>1508</v>
      </c>
      <c r="D63" t="s">
        <v>15</v>
      </c>
      <c r="E63">
        <v>36</v>
      </c>
      <c r="F63">
        <v>8</v>
      </c>
      <c r="G63">
        <v>15</v>
      </c>
      <c r="H63">
        <v>18</v>
      </c>
      <c r="I63">
        <v>18</v>
      </c>
      <c r="J63">
        <v>20</v>
      </c>
      <c r="K63">
        <v>0.22222222222222199</v>
      </c>
      <c r="L63">
        <v>0.41666666666666602</v>
      </c>
      <c r="M63">
        <v>0.5</v>
      </c>
      <c r="N63">
        <v>0.5</v>
      </c>
      <c r="O63">
        <v>0.55555555555555503</v>
      </c>
    </row>
    <row r="64" spans="1:15" x14ac:dyDescent="0.3">
      <c r="A64">
        <v>62</v>
      </c>
      <c r="B64">
        <v>1990</v>
      </c>
      <c r="C64">
        <v>1508</v>
      </c>
      <c r="D64" t="s">
        <v>16</v>
      </c>
      <c r="E64">
        <v>45</v>
      </c>
      <c r="F64">
        <v>15</v>
      </c>
      <c r="G64">
        <v>28</v>
      </c>
      <c r="H64">
        <v>33</v>
      </c>
      <c r="I64">
        <v>37</v>
      </c>
      <c r="J64">
        <v>40</v>
      </c>
      <c r="K64">
        <v>0.33333333333333298</v>
      </c>
      <c r="L64">
        <v>0.62222222222222201</v>
      </c>
      <c r="M64">
        <v>0.73333333333333295</v>
      </c>
      <c r="N64">
        <v>0.82222222222222197</v>
      </c>
      <c r="O64">
        <v>0.88888888888888795</v>
      </c>
    </row>
    <row r="65" spans="1:15" x14ac:dyDescent="0.3">
      <c r="A65">
        <v>63</v>
      </c>
      <c r="B65">
        <v>1990</v>
      </c>
      <c r="C65">
        <v>1508</v>
      </c>
      <c r="D65" t="s">
        <v>17</v>
      </c>
      <c r="E65">
        <v>48</v>
      </c>
      <c r="F65">
        <v>19</v>
      </c>
      <c r="G65">
        <v>29</v>
      </c>
      <c r="H65">
        <v>32</v>
      </c>
      <c r="I65">
        <v>35</v>
      </c>
      <c r="J65">
        <v>36</v>
      </c>
      <c r="K65">
        <v>0.39583333333333298</v>
      </c>
      <c r="L65">
        <v>0.60416666666666596</v>
      </c>
      <c r="M65">
        <v>0.66666666666666596</v>
      </c>
      <c r="N65">
        <v>0.72916666666666596</v>
      </c>
      <c r="O65">
        <v>0.75</v>
      </c>
    </row>
    <row r="66" spans="1:15" x14ac:dyDescent="0.3">
      <c r="A66">
        <v>64</v>
      </c>
      <c r="B66">
        <v>2000</v>
      </c>
      <c r="C66">
        <v>1501</v>
      </c>
      <c r="D66" t="s">
        <v>14</v>
      </c>
      <c r="E66">
        <v>63</v>
      </c>
      <c r="F66">
        <v>6</v>
      </c>
      <c r="G66">
        <v>21</v>
      </c>
      <c r="H66">
        <v>31</v>
      </c>
      <c r="I66">
        <v>41</v>
      </c>
      <c r="J66">
        <v>42</v>
      </c>
      <c r="K66">
        <v>9.5238095238095205E-2</v>
      </c>
      <c r="L66">
        <v>0.33333333333333298</v>
      </c>
      <c r="M66">
        <v>0.49206349206349198</v>
      </c>
      <c r="N66">
        <v>0.65079365079365004</v>
      </c>
      <c r="O66">
        <v>0.66666666666666596</v>
      </c>
    </row>
    <row r="67" spans="1:15" x14ac:dyDescent="0.3">
      <c r="A67">
        <v>65</v>
      </c>
      <c r="B67">
        <v>2000</v>
      </c>
      <c r="C67">
        <v>1501</v>
      </c>
      <c r="D67" t="s">
        <v>15</v>
      </c>
      <c r="E67">
        <v>10</v>
      </c>
      <c r="F67">
        <v>2</v>
      </c>
      <c r="G67">
        <v>5</v>
      </c>
      <c r="H67">
        <v>6</v>
      </c>
      <c r="I67">
        <v>8</v>
      </c>
      <c r="J67">
        <v>8</v>
      </c>
      <c r="K67">
        <v>0.2</v>
      </c>
      <c r="L67">
        <v>0.5</v>
      </c>
      <c r="M67">
        <v>0.6</v>
      </c>
      <c r="N67">
        <v>0.8</v>
      </c>
      <c r="O67">
        <v>0.8</v>
      </c>
    </row>
    <row r="68" spans="1:15" x14ac:dyDescent="0.3">
      <c r="A68">
        <v>66</v>
      </c>
      <c r="B68">
        <v>2000</v>
      </c>
      <c r="C68">
        <v>1501</v>
      </c>
      <c r="D68" t="s">
        <v>16</v>
      </c>
      <c r="E68">
        <v>46</v>
      </c>
      <c r="F68">
        <v>6</v>
      </c>
      <c r="G68">
        <v>24</v>
      </c>
      <c r="H68">
        <v>31</v>
      </c>
      <c r="I68">
        <v>40</v>
      </c>
      <c r="J68">
        <v>40</v>
      </c>
      <c r="K68">
        <v>0.13043478260869501</v>
      </c>
      <c r="L68">
        <v>0.52173913043478204</v>
      </c>
      <c r="M68">
        <v>0.67391304347825998</v>
      </c>
      <c r="N68">
        <v>0.86956521739130399</v>
      </c>
      <c r="O68">
        <v>0.86956521739130399</v>
      </c>
    </row>
    <row r="69" spans="1:15" x14ac:dyDescent="0.3">
      <c r="A69">
        <v>67</v>
      </c>
      <c r="B69">
        <v>2000</v>
      </c>
      <c r="C69">
        <v>1501</v>
      </c>
      <c r="D69" t="s">
        <v>17</v>
      </c>
      <c r="E69">
        <v>23</v>
      </c>
      <c r="F69">
        <v>3</v>
      </c>
      <c r="G69">
        <v>11</v>
      </c>
      <c r="H69">
        <v>13</v>
      </c>
      <c r="I69">
        <v>18</v>
      </c>
      <c r="J69">
        <v>19</v>
      </c>
      <c r="K69">
        <v>0.13043478260869501</v>
      </c>
      <c r="L69">
        <v>0.47826086956521702</v>
      </c>
      <c r="M69">
        <v>0.56521739130434701</v>
      </c>
      <c r="N69">
        <v>0.78260869565217395</v>
      </c>
      <c r="O69">
        <v>0.82608695652173902</v>
      </c>
    </row>
    <row r="70" spans="1:15" x14ac:dyDescent="0.3">
      <c r="A70">
        <v>68</v>
      </c>
      <c r="B70">
        <v>2000</v>
      </c>
      <c r="C70">
        <v>1502</v>
      </c>
      <c r="D70" t="s">
        <v>14</v>
      </c>
      <c r="E70">
        <v>432</v>
      </c>
      <c r="F70">
        <v>37</v>
      </c>
      <c r="G70">
        <v>172</v>
      </c>
      <c r="H70">
        <v>297</v>
      </c>
      <c r="I70">
        <v>360</v>
      </c>
      <c r="J70">
        <v>379</v>
      </c>
      <c r="K70">
        <v>8.5648148148148098E-2</v>
      </c>
      <c r="L70">
        <v>0.39814814814814797</v>
      </c>
      <c r="M70">
        <v>0.6875</v>
      </c>
      <c r="N70">
        <v>0.83333333333333304</v>
      </c>
      <c r="O70">
        <v>0.87731481481481399</v>
      </c>
    </row>
    <row r="71" spans="1:15" x14ac:dyDescent="0.3">
      <c r="A71">
        <v>69</v>
      </c>
      <c r="B71">
        <v>2000</v>
      </c>
      <c r="C71">
        <v>1502</v>
      </c>
      <c r="D71" t="s">
        <v>15</v>
      </c>
      <c r="E71">
        <v>64</v>
      </c>
      <c r="F71">
        <v>6</v>
      </c>
      <c r="G71">
        <v>21</v>
      </c>
      <c r="H71">
        <v>39</v>
      </c>
      <c r="I71">
        <v>53</v>
      </c>
      <c r="J71">
        <v>57</v>
      </c>
      <c r="K71">
        <v>9.375E-2</v>
      </c>
      <c r="L71">
        <v>0.328125</v>
      </c>
      <c r="M71">
        <v>0.609375</v>
      </c>
      <c r="N71">
        <v>0.828125</v>
      </c>
      <c r="O71">
        <v>0.890625</v>
      </c>
    </row>
    <row r="72" spans="1:15" x14ac:dyDescent="0.3">
      <c r="A72">
        <v>70</v>
      </c>
      <c r="B72">
        <v>2000</v>
      </c>
      <c r="C72">
        <v>1502</v>
      </c>
      <c r="D72" t="s">
        <v>16</v>
      </c>
      <c r="E72">
        <v>300</v>
      </c>
      <c r="F72">
        <v>25</v>
      </c>
      <c r="G72">
        <v>138</v>
      </c>
      <c r="H72">
        <v>176</v>
      </c>
      <c r="I72">
        <v>258</v>
      </c>
      <c r="J72">
        <v>282</v>
      </c>
      <c r="K72">
        <v>8.3333333333333301E-2</v>
      </c>
      <c r="L72">
        <v>0.46</v>
      </c>
      <c r="M72">
        <v>0.586666666666666</v>
      </c>
      <c r="N72">
        <v>0.86</v>
      </c>
      <c r="O72">
        <v>0.94</v>
      </c>
    </row>
    <row r="73" spans="1:15" x14ac:dyDescent="0.3">
      <c r="A73">
        <v>71</v>
      </c>
      <c r="B73">
        <v>2000</v>
      </c>
      <c r="C73">
        <v>1502</v>
      </c>
      <c r="D73" t="s">
        <v>17</v>
      </c>
      <c r="E73">
        <v>432</v>
      </c>
      <c r="F73">
        <v>20</v>
      </c>
      <c r="G73">
        <v>105</v>
      </c>
      <c r="H73">
        <v>230</v>
      </c>
      <c r="I73">
        <v>347</v>
      </c>
      <c r="J73">
        <v>358</v>
      </c>
      <c r="K73">
        <v>4.6296296296296197E-2</v>
      </c>
      <c r="L73">
        <v>0.243055555555555</v>
      </c>
      <c r="M73">
        <v>0.532407407407407</v>
      </c>
      <c r="N73">
        <v>0.80324074074074003</v>
      </c>
      <c r="O73">
        <v>0.82870370370370305</v>
      </c>
    </row>
    <row r="74" spans="1:15" x14ac:dyDescent="0.3">
      <c r="A74">
        <v>72</v>
      </c>
      <c r="B74">
        <v>2000</v>
      </c>
      <c r="C74">
        <v>1503</v>
      </c>
      <c r="D74" t="s">
        <v>14</v>
      </c>
      <c r="E74">
        <v>1188</v>
      </c>
      <c r="F74">
        <v>39</v>
      </c>
      <c r="G74">
        <v>248</v>
      </c>
      <c r="H74">
        <v>413</v>
      </c>
      <c r="I74">
        <v>586</v>
      </c>
      <c r="J74">
        <v>649</v>
      </c>
      <c r="K74">
        <v>3.2828282828282797E-2</v>
      </c>
      <c r="L74">
        <v>0.208754208754208</v>
      </c>
      <c r="M74">
        <v>0.34764309764309698</v>
      </c>
      <c r="N74">
        <v>0.49326599326599302</v>
      </c>
      <c r="O74">
        <v>0.54629629629629595</v>
      </c>
    </row>
    <row r="75" spans="1:15" x14ac:dyDescent="0.3">
      <c r="A75">
        <v>73</v>
      </c>
      <c r="B75">
        <v>2000</v>
      </c>
      <c r="C75">
        <v>1503</v>
      </c>
      <c r="D75" t="s">
        <v>15</v>
      </c>
      <c r="E75">
        <v>74</v>
      </c>
      <c r="F75">
        <v>9</v>
      </c>
      <c r="G75">
        <v>23</v>
      </c>
      <c r="H75">
        <v>33</v>
      </c>
      <c r="I75">
        <v>39</v>
      </c>
      <c r="J75">
        <v>48</v>
      </c>
      <c r="K75">
        <v>0.121621621621621</v>
      </c>
      <c r="L75">
        <v>0.31081081081081002</v>
      </c>
      <c r="M75">
        <v>0.445945945945945</v>
      </c>
      <c r="N75">
        <v>0.52702702702702697</v>
      </c>
      <c r="O75">
        <v>0.64864864864864802</v>
      </c>
    </row>
    <row r="76" spans="1:15" x14ac:dyDescent="0.3">
      <c r="A76">
        <v>74</v>
      </c>
      <c r="B76">
        <v>2000</v>
      </c>
      <c r="C76">
        <v>1503</v>
      </c>
      <c r="D76" t="s">
        <v>16</v>
      </c>
      <c r="E76">
        <v>256</v>
      </c>
      <c r="F76">
        <v>15</v>
      </c>
      <c r="G76">
        <v>112</v>
      </c>
      <c r="H76">
        <v>144</v>
      </c>
      <c r="I76">
        <v>180</v>
      </c>
      <c r="J76">
        <v>204</v>
      </c>
      <c r="K76">
        <v>5.859375E-2</v>
      </c>
      <c r="L76">
        <v>0.4375</v>
      </c>
      <c r="M76">
        <v>0.5625</v>
      </c>
      <c r="N76">
        <v>0.703125</v>
      </c>
      <c r="O76">
        <v>0.796875</v>
      </c>
    </row>
    <row r="77" spans="1:15" x14ac:dyDescent="0.3">
      <c r="A77">
        <v>75</v>
      </c>
      <c r="B77">
        <v>2000</v>
      </c>
      <c r="C77">
        <v>1503</v>
      </c>
      <c r="D77" t="s">
        <v>17</v>
      </c>
      <c r="E77">
        <v>547</v>
      </c>
      <c r="F77">
        <v>17</v>
      </c>
      <c r="G77">
        <v>109</v>
      </c>
      <c r="H77">
        <v>168</v>
      </c>
      <c r="I77">
        <v>258</v>
      </c>
      <c r="J77">
        <v>298</v>
      </c>
      <c r="K77">
        <v>3.1078610603290601E-2</v>
      </c>
      <c r="L77">
        <v>0.19926873857404001</v>
      </c>
      <c r="M77">
        <v>0.30712979890310699</v>
      </c>
      <c r="N77">
        <v>0.47166361974405802</v>
      </c>
      <c r="O77">
        <v>0.54478976234003595</v>
      </c>
    </row>
    <row r="78" spans="1:15" x14ac:dyDescent="0.3">
      <c r="A78">
        <v>76</v>
      </c>
      <c r="B78">
        <v>2000</v>
      </c>
      <c r="C78">
        <v>1504</v>
      </c>
      <c r="D78" t="s">
        <v>14</v>
      </c>
      <c r="E78">
        <v>513</v>
      </c>
      <c r="F78">
        <v>50</v>
      </c>
      <c r="G78">
        <v>243</v>
      </c>
      <c r="H78">
        <v>354</v>
      </c>
      <c r="I78">
        <v>397</v>
      </c>
      <c r="J78">
        <v>455</v>
      </c>
      <c r="K78">
        <v>9.7465886939571103E-2</v>
      </c>
      <c r="L78">
        <v>0.47368421052631499</v>
      </c>
      <c r="M78">
        <v>0.69005847953216304</v>
      </c>
      <c r="N78">
        <v>0.77387914230019395</v>
      </c>
      <c r="O78">
        <v>0.88693957115009703</v>
      </c>
    </row>
    <row r="79" spans="1:15" x14ac:dyDescent="0.3">
      <c r="A79">
        <v>77</v>
      </c>
      <c r="B79">
        <v>2000</v>
      </c>
      <c r="C79">
        <v>1504</v>
      </c>
      <c r="D79" t="s">
        <v>15</v>
      </c>
      <c r="E79">
        <v>7</v>
      </c>
      <c r="F79">
        <v>2</v>
      </c>
      <c r="G79">
        <v>5</v>
      </c>
      <c r="H79">
        <v>6</v>
      </c>
      <c r="I79">
        <v>7</v>
      </c>
      <c r="J79">
        <v>7</v>
      </c>
      <c r="K79">
        <v>0.28571428571428498</v>
      </c>
      <c r="L79">
        <v>0.71428571428571397</v>
      </c>
      <c r="M79">
        <v>0.85714285714285698</v>
      </c>
      <c r="N79">
        <v>1</v>
      </c>
      <c r="O79">
        <v>1</v>
      </c>
    </row>
    <row r="80" spans="1:15" x14ac:dyDescent="0.3">
      <c r="A80">
        <v>78</v>
      </c>
      <c r="B80">
        <v>2000</v>
      </c>
      <c r="C80">
        <v>1504</v>
      </c>
      <c r="D80" t="s">
        <v>16</v>
      </c>
      <c r="E80">
        <v>197</v>
      </c>
      <c r="F80">
        <v>32</v>
      </c>
      <c r="G80">
        <v>136</v>
      </c>
      <c r="H80">
        <v>187</v>
      </c>
      <c r="I80">
        <v>194</v>
      </c>
      <c r="J80">
        <v>196</v>
      </c>
      <c r="K80">
        <v>0.16243654822334999</v>
      </c>
      <c r="L80">
        <v>0.69035532994923798</v>
      </c>
      <c r="M80">
        <v>0.949238578680203</v>
      </c>
      <c r="N80">
        <v>0.98477157360405998</v>
      </c>
      <c r="O80">
        <v>0.99492385786801996</v>
      </c>
    </row>
    <row r="81" spans="1:15" x14ac:dyDescent="0.3">
      <c r="A81">
        <v>79</v>
      </c>
      <c r="B81">
        <v>2000</v>
      </c>
      <c r="C81">
        <v>1504</v>
      </c>
      <c r="D81" t="s">
        <v>17</v>
      </c>
      <c r="E81">
        <v>58</v>
      </c>
      <c r="F81">
        <v>19</v>
      </c>
      <c r="G81">
        <v>44</v>
      </c>
      <c r="H81">
        <v>56</v>
      </c>
      <c r="I81">
        <v>58</v>
      </c>
      <c r="J81">
        <v>58</v>
      </c>
      <c r="K81">
        <v>0.32758620689655099</v>
      </c>
      <c r="L81">
        <v>0.75862068965517204</v>
      </c>
      <c r="M81">
        <v>0.96551724137931005</v>
      </c>
      <c r="N81">
        <v>1</v>
      </c>
      <c r="O81">
        <v>1</v>
      </c>
    </row>
    <row r="82" spans="1:15" x14ac:dyDescent="0.3">
      <c r="A82">
        <v>80</v>
      </c>
      <c r="B82">
        <v>2000</v>
      </c>
      <c r="C82">
        <v>1505</v>
      </c>
      <c r="D82" t="s">
        <v>14</v>
      </c>
      <c r="E82">
        <v>1994</v>
      </c>
      <c r="F82">
        <v>222</v>
      </c>
      <c r="G82">
        <v>773</v>
      </c>
      <c r="H82">
        <v>1076</v>
      </c>
      <c r="I82">
        <v>1308</v>
      </c>
      <c r="J82">
        <v>1456</v>
      </c>
      <c r="K82">
        <v>0.11133400200601801</v>
      </c>
      <c r="L82">
        <v>0.38766298896689999</v>
      </c>
      <c r="M82">
        <v>0.53961885656970898</v>
      </c>
      <c r="N82">
        <v>0.655967903711133</v>
      </c>
      <c r="O82">
        <v>0.73019057171514501</v>
      </c>
    </row>
    <row r="83" spans="1:15" x14ac:dyDescent="0.3">
      <c r="A83">
        <v>81</v>
      </c>
      <c r="B83">
        <v>2000</v>
      </c>
      <c r="C83">
        <v>1505</v>
      </c>
      <c r="D83" t="s">
        <v>15</v>
      </c>
      <c r="E83">
        <v>78</v>
      </c>
      <c r="F83">
        <v>19</v>
      </c>
      <c r="G83">
        <v>45</v>
      </c>
      <c r="H83">
        <v>53</v>
      </c>
      <c r="I83">
        <v>68</v>
      </c>
      <c r="J83">
        <v>71</v>
      </c>
      <c r="K83">
        <v>0.243589743589743</v>
      </c>
      <c r="L83">
        <v>0.57692307692307598</v>
      </c>
      <c r="M83">
        <v>0.67948717948717896</v>
      </c>
      <c r="N83">
        <v>0.87179487179487103</v>
      </c>
      <c r="O83">
        <v>0.91025641025641002</v>
      </c>
    </row>
    <row r="84" spans="1:15" x14ac:dyDescent="0.3">
      <c r="A84">
        <v>82</v>
      </c>
      <c r="B84">
        <v>2000</v>
      </c>
      <c r="C84">
        <v>1505</v>
      </c>
      <c r="D84" t="s">
        <v>16</v>
      </c>
      <c r="E84">
        <v>471</v>
      </c>
      <c r="F84">
        <v>94</v>
      </c>
      <c r="G84">
        <v>313</v>
      </c>
      <c r="H84">
        <v>381</v>
      </c>
      <c r="I84">
        <v>396</v>
      </c>
      <c r="J84">
        <v>428</v>
      </c>
      <c r="K84">
        <v>0.19957537154989299</v>
      </c>
      <c r="L84">
        <v>0.66454352441613496</v>
      </c>
      <c r="M84">
        <v>0.80891719745222901</v>
      </c>
      <c r="N84">
        <v>0.84076433121019101</v>
      </c>
      <c r="O84">
        <v>0.90870488322717602</v>
      </c>
    </row>
    <row r="85" spans="1:15" x14ac:dyDescent="0.3">
      <c r="A85">
        <v>83</v>
      </c>
      <c r="B85">
        <v>2000</v>
      </c>
      <c r="C85">
        <v>1505</v>
      </c>
      <c r="D85" t="s">
        <v>17</v>
      </c>
      <c r="E85">
        <v>289</v>
      </c>
      <c r="F85">
        <v>126</v>
      </c>
      <c r="G85">
        <v>240</v>
      </c>
      <c r="H85">
        <v>261</v>
      </c>
      <c r="I85">
        <v>274</v>
      </c>
      <c r="J85">
        <v>279</v>
      </c>
      <c r="K85">
        <v>0.43598615916955002</v>
      </c>
      <c r="L85">
        <v>0.830449826989619</v>
      </c>
      <c r="M85">
        <v>0.90311418685121103</v>
      </c>
      <c r="N85">
        <v>0.94809688581314799</v>
      </c>
      <c r="O85">
        <v>0.965397923875432</v>
      </c>
    </row>
    <row r="86" spans="1:15" x14ac:dyDescent="0.3">
      <c r="A86">
        <v>84</v>
      </c>
      <c r="B86">
        <v>2000</v>
      </c>
      <c r="C86">
        <v>1506</v>
      </c>
      <c r="D86" t="s">
        <v>14</v>
      </c>
      <c r="E86">
        <v>2013</v>
      </c>
      <c r="F86">
        <v>140</v>
      </c>
      <c r="G86">
        <v>566</v>
      </c>
      <c r="H86">
        <v>756</v>
      </c>
      <c r="I86">
        <v>871</v>
      </c>
      <c r="J86">
        <v>998</v>
      </c>
      <c r="K86">
        <v>6.9547938400397399E-2</v>
      </c>
      <c r="L86">
        <v>0.28117237953303498</v>
      </c>
      <c r="M86">
        <v>0.375558867362146</v>
      </c>
      <c r="N86">
        <v>0.43268753104818602</v>
      </c>
      <c r="O86">
        <v>0.49577744659711798</v>
      </c>
    </row>
    <row r="87" spans="1:15" x14ac:dyDescent="0.3">
      <c r="A87">
        <v>85</v>
      </c>
      <c r="B87">
        <v>2000</v>
      </c>
      <c r="C87">
        <v>1506</v>
      </c>
      <c r="D87" t="s">
        <v>15</v>
      </c>
      <c r="E87">
        <v>129</v>
      </c>
      <c r="F87">
        <v>21</v>
      </c>
      <c r="G87">
        <v>50</v>
      </c>
      <c r="H87">
        <v>68</v>
      </c>
      <c r="I87">
        <v>75</v>
      </c>
      <c r="J87">
        <v>77</v>
      </c>
      <c r="K87">
        <v>0.16279069767441801</v>
      </c>
      <c r="L87">
        <v>0.387596899224806</v>
      </c>
      <c r="M87">
        <v>0.52713178294573604</v>
      </c>
      <c r="N87">
        <v>0.581395348837209</v>
      </c>
      <c r="O87">
        <v>0.59689922480620095</v>
      </c>
    </row>
    <row r="88" spans="1:15" x14ac:dyDescent="0.3">
      <c r="A88">
        <v>86</v>
      </c>
      <c r="B88">
        <v>2000</v>
      </c>
      <c r="C88">
        <v>1506</v>
      </c>
      <c r="D88" t="s">
        <v>16</v>
      </c>
      <c r="E88">
        <v>552</v>
      </c>
      <c r="F88">
        <v>106</v>
      </c>
      <c r="G88">
        <v>341</v>
      </c>
      <c r="H88">
        <v>450</v>
      </c>
      <c r="I88">
        <v>489</v>
      </c>
      <c r="J88">
        <v>511</v>
      </c>
      <c r="K88">
        <v>0.19202898550724601</v>
      </c>
      <c r="L88">
        <v>0.61775362318840499</v>
      </c>
      <c r="M88">
        <v>0.81521739130434701</v>
      </c>
      <c r="N88">
        <v>0.88586956521739102</v>
      </c>
      <c r="O88">
        <v>0.92572463768115898</v>
      </c>
    </row>
    <row r="89" spans="1:15" x14ac:dyDescent="0.3">
      <c r="A89">
        <v>87</v>
      </c>
      <c r="B89">
        <v>2000</v>
      </c>
      <c r="C89">
        <v>1506</v>
      </c>
      <c r="D89" t="s">
        <v>17</v>
      </c>
      <c r="E89">
        <v>263</v>
      </c>
      <c r="F89">
        <v>71</v>
      </c>
      <c r="G89">
        <v>193</v>
      </c>
      <c r="H89">
        <v>219</v>
      </c>
      <c r="I89">
        <v>234</v>
      </c>
      <c r="J89">
        <v>239</v>
      </c>
      <c r="K89">
        <v>0.26996197718631099</v>
      </c>
      <c r="L89">
        <v>0.73384030418250901</v>
      </c>
      <c r="M89">
        <v>0.83269961977186302</v>
      </c>
      <c r="N89">
        <v>0.88973384030418201</v>
      </c>
      <c r="O89">
        <v>0.90874524714828897</v>
      </c>
    </row>
    <row r="90" spans="1:15" x14ac:dyDescent="0.3">
      <c r="A90">
        <v>88</v>
      </c>
      <c r="B90">
        <v>2000</v>
      </c>
      <c r="C90">
        <v>1507</v>
      </c>
      <c r="D90" t="s">
        <v>14</v>
      </c>
      <c r="E90">
        <v>1244</v>
      </c>
      <c r="F90">
        <v>97</v>
      </c>
      <c r="G90">
        <v>404</v>
      </c>
      <c r="H90">
        <v>620</v>
      </c>
      <c r="I90">
        <v>728</v>
      </c>
      <c r="J90">
        <v>782</v>
      </c>
      <c r="K90">
        <v>7.7974276527331104E-2</v>
      </c>
      <c r="L90">
        <v>0.32475884244372899</v>
      </c>
      <c r="M90">
        <v>0.49839228295819898</v>
      </c>
      <c r="N90">
        <v>0.58520900321543401</v>
      </c>
      <c r="O90">
        <v>0.62861736334405105</v>
      </c>
    </row>
    <row r="91" spans="1:15" x14ac:dyDescent="0.3">
      <c r="A91">
        <v>89</v>
      </c>
      <c r="B91">
        <v>2000</v>
      </c>
      <c r="C91">
        <v>1507</v>
      </c>
      <c r="D91" t="s">
        <v>15</v>
      </c>
      <c r="E91">
        <v>57</v>
      </c>
      <c r="F91">
        <v>6</v>
      </c>
      <c r="G91">
        <v>18</v>
      </c>
      <c r="H91">
        <v>30</v>
      </c>
      <c r="I91">
        <v>38</v>
      </c>
      <c r="J91">
        <v>50</v>
      </c>
      <c r="K91">
        <v>0.105263157894736</v>
      </c>
      <c r="L91">
        <v>0.31578947368421001</v>
      </c>
      <c r="M91">
        <v>0.52631578947368396</v>
      </c>
      <c r="N91">
        <v>0.66666666666666596</v>
      </c>
      <c r="O91">
        <v>0.87719298245613997</v>
      </c>
    </row>
    <row r="92" spans="1:15" x14ac:dyDescent="0.3">
      <c r="A92">
        <v>90</v>
      </c>
      <c r="B92">
        <v>2000</v>
      </c>
      <c r="C92">
        <v>1507</v>
      </c>
      <c r="D92" t="s">
        <v>16</v>
      </c>
      <c r="E92">
        <v>355</v>
      </c>
      <c r="F92">
        <v>46</v>
      </c>
      <c r="G92">
        <v>135</v>
      </c>
      <c r="H92">
        <v>184</v>
      </c>
      <c r="I92">
        <v>207</v>
      </c>
      <c r="J92">
        <v>225</v>
      </c>
      <c r="K92">
        <v>0.129577464788732</v>
      </c>
      <c r="L92">
        <v>0.38028169014084501</v>
      </c>
      <c r="M92">
        <v>0.518309859154929</v>
      </c>
      <c r="N92">
        <v>0.583098591549295</v>
      </c>
      <c r="O92">
        <v>0.63380281690140805</v>
      </c>
    </row>
    <row r="93" spans="1:15" x14ac:dyDescent="0.3">
      <c r="A93">
        <v>91</v>
      </c>
      <c r="B93">
        <v>2000</v>
      </c>
      <c r="C93">
        <v>1507</v>
      </c>
      <c r="D93" t="s">
        <v>17</v>
      </c>
      <c r="E93">
        <v>302</v>
      </c>
      <c r="F93">
        <v>39</v>
      </c>
      <c r="G93">
        <v>99</v>
      </c>
      <c r="H93">
        <v>134</v>
      </c>
      <c r="I93">
        <v>157</v>
      </c>
      <c r="J93">
        <v>232</v>
      </c>
      <c r="K93">
        <v>0.129139072847682</v>
      </c>
      <c r="L93">
        <v>0.32781456953642302</v>
      </c>
      <c r="M93">
        <v>0.443708609271523</v>
      </c>
      <c r="N93">
        <v>0.51986754966887405</v>
      </c>
      <c r="O93">
        <v>0.76821192052980103</v>
      </c>
    </row>
    <row r="94" spans="1:15" x14ac:dyDescent="0.3">
      <c r="A94">
        <v>92</v>
      </c>
      <c r="B94">
        <v>2000</v>
      </c>
      <c r="C94">
        <v>1508</v>
      </c>
      <c r="D94" t="s">
        <v>14</v>
      </c>
      <c r="E94">
        <v>181</v>
      </c>
      <c r="F94">
        <v>12</v>
      </c>
      <c r="G94">
        <v>35</v>
      </c>
      <c r="H94">
        <v>71</v>
      </c>
      <c r="I94">
        <v>93</v>
      </c>
      <c r="J94">
        <v>106</v>
      </c>
      <c r="K94">
        <v>6.6298342541436406E-2</v>
      </c>
      <c r="L94">
        <v>0.193370165745856</v>
      </c>
      <c r="M94">
        <v>0.39226519337016502</v>
      </c>
      <c r="N94">
        <v>0.51381215469613195</v>
      </c>
      <c r="O94">
        <v>0.58563535911602205</v>
      </c>
    </row>
    <row r="95" spans="1:15" x14ac:dyDescent="0.3">
      <c r="A95">
        <v>93</v>
      </c>
      <c r="B95">
        <v>2000</v>
      </c>
      <c r="C95">
        <v>1508</v>
      </c>
      <c r="D95" t="s">
        <v>15</v>
      </c>
      <c r="E95">
        <v>8</v>
      </c>
      <c r="F95">
        <v>4</v>
      </c>
      <c r="G95">
        <v>4</v>
      </c>
      <c r="H95">
        <v>7</v>
      </c>
      <c r="I95">
        <v>7</v>
      </c>
      <c r="J95">
        <v>7</v>
      </c>
      <c r="K95">
        <v>0.5</v>
      </c>
      <c r="L95">
        <v>0.5</v>
      </c>
      <c r="M95">
        <v>0.875</v>
      </c>
      <c r="N95">
        <v>0.875</v>
      </c>
      <c r="O95">
        <v>0.875</v>
      </c>
    </row>
    <row r="96" spans="1:15" x14ac:dyDescent="0.3">
      <c r="A96">
        <v>94</v>
      </c>
      <c r="B96">
        <v>2000</v>
      </c>
      <c r="C96">
        <v>1508</v>
      </c>
      <c r="D96" t="s">
        <v>16</v>
      </c>
      <c r="E96">
        <v>27</v>
      </c>
      <c r="F96">
        <v>12</v>
      </c>
      <c r="G96">
        <v>18</v>
      </c>
      <c r="H96">
        <v>20</v>
      </c>
      <c r="I96">
        <v>22</v>
      </c>
      <c r="J96">
        <v>23</v>
      </c>
      <c r="K96">
        <v>0.44444444444444398</v>
      </c>
      <c r="L96">
        <v>0.66666666666666596</v>
      </c>
      <c r="M96">
        <v>0.74074074074074003</v>
      </c>
      <c r="N96">
        <v>0.81481481481481399</v>
      </c>
      <c r="O96">
        <v>0.85185185185185097</v>
      </c>
    </row>
    <row r="97" spans="1:15" x14ac:dyDescent="0.3">
      <c r="A97">
        <v>95</v>
      </c>
      <c r="B97">
        <v>2000</v>
      </c>
      <c r="C97">
        <v>1508</v>
      </c>
      <c r="D97" t="s">
        <v>17</v>
      </c>
      <c r="E97">
        <v>13</v>
      </c>
      <c r="F97">
        <v>9</v>
      </c>
      <c r="G97">
        <v>10</v>
      </c>
      <c r="H97">
        <v>11</v>
      </c>
      <c r="I97">
        <v>12</v>
      </c>
      <c r="J97">
        <v>12</v>
      </c>
      <c r="K97">
        <v>0.69230769230769196</v>
      </c>
      <c r="L97">
        <v>0.76923076923076905</v>
      </c>
      <c r="M97">
        <v>0.84615384615384603</v>
      </c>
      <c r="N97">
        <v>0.92307692307692302</v>
      </c>
      <c r="O97">
        <v>0.92307692307692302</v>
      </c>
    </row>
    <row r="98" spans="1:15" x14ac:dyDescent="0.3">
      <c r="A98">
        <v>96</v>
      </c>
      <c r="B98">
        <v>2010</v>
      </c>
      <c r="C98">
        <v>1501</v>
      </c>
      <c r="D98" t="s">
        <v>14</v>
      </c>
      <c r="E98">
        <v>35</v>
      </c>
      <c r="F98">
        <v>5</v>
      </c>
      <c r="G98">
        <v>16</v>
      </c>
      <c r="H98">
        <v>19</v>
      </c>
      <c r="I98">
        <v>23</v>
      </c>
      <c r="J98">
        <v>24</v>
      </c>
      <c r="K98">
        <v>0.14285714285714199</v>
      </c>
      <c r="L98">
        <v>0.45714285714285702</v>
      </c>
      <c r="M98">
        <v>0.54285714285714204</v>
      </c>
      <c r="N98">
        <v>0.65714285714285703</v>
      </c>
      <c r="O98">
        <v>0.68571428571428505</v>
      </c>
    </row>
    <row r="99" spans="1:15" x14ac:dyDescent="0.3">
      <c r="A99">
        <v>97</v>
      </c>
      <c r="B99">
        <v>2010</v>
      </c>
      <c r="C99">
        <v>1501</v>
      </c>
      <c r="D99" t="s">
        <v>15</v>
      </c>
      <c r="E99">
        <v>39</v>
      </c>
      <c r="F99">
        <v>36</v>
      </c>
      <c r="G99">
        <v>37</v>
      </c>
      <c r="H99">
        <v>37</v>
      </c>
      <c r="I99">
        <v>37</v>
      </c>
      <c r="J99">
        <v>37</v>
      </c>
      <c r="K99">
        <v>0.92307692307692302</v>
      </c>
      <c r="L99">
        <v>0.94871794871794801</v>
      </c>
      <c r="M99">
        <v>0.94871794871794801</v>
      </c>
      <c r="N99">
        <v>0.94871794871794801</v>
      </c>
      <c r="O99">
        <v>0.94871794871794801</v>
      </c>
    </row>
    <row r="100" spans="1:15" x14ac:dyDescent="0.3">
      <c r="A100">
        <v>98</v>
      </c>
      <c r="B100">
        <v>2010</v>
      </c>
      <c r="C100">
        <v>1501</v>
      </c>
      <c r="D100" t="s">
        <v>16</v>
      </c>
      <c r="E100">
        <v>12</v>
      </c>
      <c r="F100">
        <v>4</v>
      </c>
      <c r="G100">
        <v>7</v>
      </c>
      <c r="H100">
        <v>8</v>
      </c>
      <c r="I100">
        <v>9</v>
      </c>
      <c r="J100">
        <v>9</v>
      </c>
      <c r="K100">
        <v>0.33333333333333298</v>
      </c>
      <c r="L100">
        <v>0.58333333333333304</v>
      </c>
      <c r="M100">
        <v>0.66666666666666596</v>
      </c>
      <c r="N100">
        <v>0.75</v>
      </c>
      <c r="O100">
        <v>0.75</v>
      </c>
    </row>
    <row r="101" spans="1:15" x14ac:dyDescent="0.3">
      <c r="A101">
        <v>99</v>
      </c>
      <c r="B101">
        <v>2010</v>
      </c>
      <c r="C101">
        <v>1501</v>
      </c>
      <c r="D101" t="s">
        <v>17</v>
      </c>
      <c r="E101">
        <v>6</v>
      </c>
      <c r="F101">
        <v>2</v>
      </c>
      <c r="G101">
        <v>5</v>
      </c>
      <c r="H101">
        <v>5</v>
      </c>
      <c r="I101">
        <v>5</v>
      </c>
      <c r="J101">
        <v>5</v>
      </c>
      <c r="K101">
        <v>0.33333333333333298</v>
      </c>
      <c r="L101">
        <v>0.83333333333333304</v>
      </c>
      <c r="M101">
        <v>0.83333333333333304</v>
      </c>
      <c r="N101">
        <v>0.83333333333333304</v>
      </c>
      <c r="O101">
        <v>0.83333333333333304</v>
      </c>
    </row>
    <row r="102" spans="1:15" x14ac:dyDescent="0.3">
      <c r="A102">
        <v>100</v>
      </c>
      <c r="B102">
        <v>2010</v>
      </c>
      <c r="C102">
        <v>1502</v>
      </c>
      <c r="D102" t="s">
        <v>14</v>
      </c>
      <c r="E102">
        <v>117</v>
      </c>
      <c r="F102">
        <v>11</v>
      </c>
      <c r="G102">
        <v>50</v>
      </c>
      <c r="H102">
        <v>82</v>
      </c>
      <c r="I102">
        <v>101</v>
      </c>
      <c r="J102">
        <v>104</v>
      </c>
      <c r="K102">
        <v>9.4017094017094002E-2</v>
      </c>
      <c r="L102">
        <v>0.427350427350427</v>
      </c>
      <c r="M102">
        <v>0.70085470085470003</v>
      </c>
      <c r="N102">
        <v>0.86324786324786296</v>
      </c>
      <c r="O102">
        <v>0.88888888888888795</v>
      </c>
    </row>
    <row r="103" spans="1:15" x14ac:dyDescent="0.3">
      <c r="A103">
        <v>101</v>
      </c>
      <c r="B103">
        <v>2010</v>
      </c>
      <c r="C103">
        <v>1502</v>
      </c>
      <c r="D103" t="s">
        <v>15</v>
      </c>
      <c r="E103">
        <v>21</v>
      </c>
      <c r="F103">
        <v>1</v>
      </c>
      <c r="G103">
        <v>5</v>
      </c>
      <c r="H103">
        <v>7</v>
      </c>
      <c r="I103">
        <v>9</v>
      </c>
      <c r="J103">
        <v>18</v>
      </c>
      <c r="K103">
        <v>4.7619047619047603E-2</v>
      </c>
      <c r="L103">
        <v>0.238095238095238</v>
      </c>
      <c r="M103">
        <v>0.33333333333333298</v>
      </c>
      <c r="N103">
        <v>0.42857142857142799</v>
      </c>
      <c r="O103">
        <v>0.85714285714285698</v>
      </c>
    </row>
    <row r="104" spans="1:15" x14ac:dyDescent="0.3">
      <c r="A104">
        <v>102</v>
      </c>
      <c r="B104">
        <v>2010</v>
      </c>
      <c r="C104">
        <v>1502</v>
      </c>
      <c r="D104" t="s">
        <v>16</v>
      </c>
      <c r="E104">
        <v>46</v>
      </c>
      <c r="F104">
        <v>5</v>
      </c>
      <c r="G104">
        <v>18</v>
      </c>
      <c r="H104">
        <v>30</v>
      </c>
      <c r="I104">
        <v>39</v>
      </c>
      <c r="J104">
        <v>39</v>
      </c>
      <c r="K104">
        <v>0.108695652173913</v>
      </c>
      <c r="L104">
        <v>0.39130434782608697</v>
      </c>
      <c r="M104">
        <v>0.65217391304347805</v>
      </c>
      <c r="N104">
        <v>0.84782608695652095</v>
      </c>
      <c r="O104">
        <v>0.84782608695652095</v>
      </c>
    </row>
    <row r="105" spans="1:15" x14ac:dyDescent="0.3">
      <c r="A105">
        <v>103</v>
      </c>
      <c r="B105">
        <v>2010</v>
      </c>
      <c r="C105">
        <v>1502</v>
      </c>
      <c r="D105" t="s">
        <v>17</v>
      </c>
      <c r="E105">
        <v>45</v>
      </c>
      <c r="F105">
        <v>1</v>
      </c>
      <c r="G105">
        <v>14</v>
      </c>
      <c r="H105">
        <v>37</v>
      </c>
      <c r="I105">
        <v>42</v>
      </c>
      <c r="J105">
        <v>44</v>
      </c>
      <c r="K105">
        <v>2.2222222222222199E-2</v>
      </c>
      <c r="L105">
        <v>0.31111111111111101</v>
      </c>
      <c r="M105">
        <v>0.82222222222222197</v>
      </c>
      <c r="N105">
        <v>0.93333333333333302</v>
      </c>
      <c r="O105">
        <v>0.97777777777777697</v>
      </c>
    </row>
    <row r="106" spans="1:15" x14ac:dyDescent="0.3">
      <c r="A106">
        <v>104</v>
      </c>
      <c r="B106">
        <v>2010</v>
      </c>
      <c r="C106">
        <v>1503</v>
      </c>
      <c r="D106" t="s">
        <v>14</v>
      </c>
      <c r="E106">
        <v>486</v>
      </c>
      <c r="F106">
        <v>11</v>
      </c>
      <c r="G106">
        <v>80</v>
      </c>
      <c r="H106">
        <v>135</v>
      </c>
      <c r="I106">
        <v>210</v>
      </c>
      <c r="J106">
        <v>272</v>
      </c>
      <c r="K106">
        <v>2.2633744855966999E-2</v>
      </c>
      <c r="L106">
        <v>0.164609053497942</v>
      </c>
      <c r="M106">
        <v>0.27777777777777701</v>
      </c>
      <c r="N106">
        <v>0.43209876543209802</v>
      </c>
      <c r="O106">
        <v>0.55967078189300401</v>
      </c>
    </row>
    <row r="107" spans="1:15" x14ac:dyDescent="0.3">
      <c r="A107">
        <v>105</v>
      </c>
      <c r="B107">
        <v>2010</v>
      </c>
      <c r="C107">
        <v>1503</v>
      </c>
      <c r="D107" t="s">
        <v>15</v>
      </c>
      <c r="E107">
        <v>35</v>
      </c>
      <c r="F107">
        <v>1</v>
      </c>
      <c r="G107">
        <v>13</v>
      </c>
      <c r="H107">
        <v>18</v>
      </c>
      <c r="I107">
        <v>27</v>
      </c>
      <c r="J107">
        <v>30</v>
      </c>
      <c r="K107">
        <v>2.8571428571428501E-2</v>
      </c>
      <c r="L107">
        <v>0.371428571428571</v>
      </c>
      <c r="M107">
        <v>0.51428571428571401</v>
      </c>
      <c r="N107">
        <v>0.77142857142857102</v>
      </c>
      <c r="O107">
        <v>0.85714285714285698</v>
      </c>
    </row>
    <row r="108" spans="1:15" x14ac:dyDescent="0.3">
      <c r="A108">
        <v>106</v>
      </c>
      <c r="B108">
        <v>2010</v>
      </c>
      <c r="C108">
        <v>1503</v>
      </c>
      <c r="D108" t="s">
        <v>16</v>
      </c>
      <c r="E108">
        <v>108</v>
      </c>
      <c r="F108">
        <v>8</v>
      </c>
      <c r="G108">
        <v>46</v>
      </c>
      <c r="H108">
        <v>56</v>
      </c>
      <c r="I108">
        <v>73</v>
      </c>
      <c r="J108">
        <v>80</v>
      </c>
      <c r="K108">
        <v>7.4074074074074001E-2</v>
      </c>
      <c r="L108">
        <v>0.42592592592592499</v>
      </c>
      <c r="M108">
        <v>0.51851851851851805</v>
      </c>
      <c r="N108">
        <v>0.67592592592592504</v>
      </c>
      <c r="O108">
        <v>0.74074074074074003</v>
      </c>
    </row>
    <row r="109" spans="1:15" x14ac:dyDescent="0.3">
      <c r="A109">
        <v>107</v>
      </c>
      <c r="B109">
        <v>2010</v>
      </c>
      <c r="C109">
        <v>1503</v>
      </c>
      <c r="D109" t="s">
        <v>17</v>
      </c>
      <c r="E109">
        <v>167</v>
      </c>
      <c r="F109">
        <v>5</v>
      </c>
      <c r="G109">
        <v>24</v>
      </c>
      <c r="H109">
        <v>43</v>
      </c>
      <c r="I109">
        <v>78</v>
      </c>
      <c r="J109">
        <v>86</v>
      </c>
      <c r="K109">
        <v>2.9940119760479E-2</v>
      </c>
      <c r="L109">
        <v>0.14371257485029901</v>
      </c>
      <c r="M109">
        <v>0.25748502994011901</v>
      </c>
      <c r="N109">
        <v>0.46706586826347302</v>
      </c>
      <c r="O109">
        <v>0.51497005988023903</v>
      </c>
    </row>
    <row r="110" spans="1:15" x14ac:dyDescent="0.3">
      <c r="A110">
        <v>108</v>
      </c>
      <c r="B110">
        <v>2010</v>
      </c>
      <c r="C110">
        <v>1504</v>
      </c>
      <c r="D110" t="s">
        <v>14</v>
      </c>
      <c r="E110">
        <v>261</v>
      </c>
      <c r="F110">
        <v>24</v>
      </c>
      <c r="G110">
        <v>116</v>
      </c>
      <c r="H110">
        <v>154</v>
      </c>
      <c r="I110">
        <v>177</v>
      </c>
      <c r="J110">
        <v>206</v>
      </c>
      <c r="K110">
        <v>9.1954022988505704E-2</v>
      </c>
      <c r="L110">
        <v>0.44444444444444398</v>
      </c>
      <c r="M110">
        <v>0.59003831417624497</v>
      </c>
      <c r="N110">
        <v>0.67816091954022895</v>
      </c>
      <c r="O110">
        <v>0.78927203065134099</v>
      </c>
    </row>
    <row r="111" spans="1:15" x14ac:dyDescent="0.3">
      <c r="A111">
        <v>109</v>
      </c>
      <c r="B111">
        <v>2010</v>
      </c>
      <c r="C111">
        <v>1504</v>
      </c>
      <c r="D111" t="s">
        <v>15</v>
      </c>
      <c r="E111">
        <v>3</v>
      </c>
      <c r="F111">
        <v>1</v>
      </c>
      <c r="G111">
        <v>2</v>
      </c>
      <c r="H111">
        <v>2</v>
      </c>
      <c r="I111">
        <v>3</v>
      </c>
      <c r="J111">
        <v>3</v>
      </c>
      <c r="K111">
        <v>0.33333333333333298</v>
      </c>
      <c r="L111">
        <v>0.66666666666666596</v>
      </c>
      <c r="M111">
        <v>0.66666666666666596</v>
      </c>
      <c r="N111">
        <v>1</v>
      </c>
      <c r="O111">
        <v>1</v>
      </c>
    </row>
    <row r="112" spans="1:15" x14ac:dyDescent="0.3">
      <c r="A112">
        <v>110</v>
      </c>
      <c r="B112">
        <v>2010</v>
      </c>
      <c r="C112">
        <v>1504</v>
      </c>
      <c r="D112" t="s">
        <v>16</v>
      </c>
      <c r="E112">
        <v>42</v>
      </c>
      <c r="F112">
        <v>6</v>
      </c>
      <c r="G112">
        <v>29</v>
      </c>
      <c r="H112">
        <v>40</v>
      </c>
      <c r="I112">
        <v>42</v>
      </c>
      <c r="J112">
        <v>42</v>
      </c>
      <c r="K112">
        <v>0.14285714285714199</v>
      </c>
      <c r="L112">
        <v>0.69047619047619002</v>
      </c>
      <c r="M112">
        <v>0.952380952380952</v>
      </c>
      <c r="N112">
        <v>1</v>
      </c>
      <c r="O112">
        <v>1</v>
      </c>
    </row>
    <row r="113" spans="1:15" x14ac:dyDescent="0.3">
      <c r="A113">
        <v>111</v>
      </c>
      <c r="B113">
        <v>2010</v>
      </c>
      <c r="C113">
        <v>1504</v>
      </c>
      <c r="D113" t="s">
        <v>17</v>
      </c>
      <c r="E113">
        <v>18</v>
      </c>
      <c r="F113">
        <v>12</v>
      </c>
      <c r="G113">
        <v>12</v>
      </c>
      <c r="H113">
        <v>15</v>
      </c>
      <c r="I113">
        <v>17</v>
      </c>
      <c r="J113">
        <v>17</v>
      </c>
      <c r="K113">
        <v>0.66666666666666596</v>
      </c>
      <c r="L113">
        <v>0.66666666666666596</v>
      </c>
      <c r="M113">
        <v>0.83333333333333304</v>
      </c>
      <c r="N113">
        <v>0.94444444444444398</v>
      </c>
      <c r="O113">
        <v>0.94444444444444398</v>
      </c>
    </row>
    <row r="114" spans="1:15" x14ac:dyDescent="0.3">
      <c r="A114">
        <v>112</v>
      </c>
      <c r="B114">
        <v>2010</v>
      </c>
      <c r="C114">
        <v>1505</v>
      </c>
      <c r="D114" t="s">
        <v>14</v>
      </c>
      <c r="E114">
        <v>1088</v>
      </c>
      <c r="F114">
        <v>115</v>
      </c>
      <c r="G114">
        <v>401</v>
      </c>
      <c r="H114">
        <v>568</v>
      </c>
      <c r="I114">
        <v>657</v>
      </c>
      <c r="J114">
        <v>812</v>
      </c>
      <c r="K114">
        <v>0.105698529411764</v>
      </c>
      <c r="L114">
        <v>0.36856617647058798</v>
      </c>
      <c r="M114">
        <v>0.52205882352941102</v>
      </c>
      <c r="N114">
        <v>0.60386029411764697</v>
      </c>
      <c r="O114">
        <v>0.74632352941176405</v>
      </c>
    </row>
    <row r="115" spans="1:15" x14ac:dyDescent="0.3">
      <c r="A115">
        <v>113</v>
      </c>
      <c r="B115">
        <v>2010</v>
      </c>
      <c r="C115">
        <v>1505</v>
      </c>
      <c r="D115" t="s">
        <v>15</v>
      </c>
      <c r="E115">
        <v>50</v>
      </c>
      <c r="F115">
        <v>20</v>
      </c>
      <c r="G115">
        <v>41</v>
      </c>
      <c r="H115">
        <v>45</v>
      </c>
      <c r="I115">
        <v>48</v>
      </c>
      <c r="J115">
        <v>49</v>
      </c>
      <c r="K115">
        <v>0.4</v>
      </c>
      <c r="L115">
        <v>0.82</v>
      </c>
      <c r="M115">
        <v>0.9</v>
      </c>
      <c r="N115">
        <v>0.96</v>
      </c>
      <c r="O115">
        <v>0.98</v>
      </c>
    </row>
    <row r="116" spans="1:15" x14ac:dyDescent="0.3">
      <c r="A116">
        <v>114</v>
      </c>
      <c r="B116">
        <v>2010</v>
      </c>
      <c r="C116">
        <v>1505</v>
      </c>
      <c r="D116" t="s">
        <v>16</v>
      </c>
      <c r="E116">
        <v>234</v>
      </c>
      <c r="F116">
        <v>61</v>
      </c>
      <c r="G116">
        <v>172</v>
      </c>
      <c r="H116">
        <v>198</v>
      </c>
      <c r="I116">
        <v>208</v>
      </c>
      <c r="J116">
        <v>223</v>
      </c>
      <c r="K116">
        <v>0.26068376068375998</v>
      </c>
      <c r="L116">
        <v>0.73504273504273498</v>
      </c>
      <c r="M116">
        <v>0.84615384615384603</v>
      </c>
      <c r="N116">
        <v>0.88888888888888795</v>
      </c>
      <c r="O116">
        <v>0.95299145299145205</v>
      </c>
    </row>
    <row r="117" spans="1:15" x14ac:dyDescent="0.3">
      <c r="A117">
        <v>115</v>
      </c>
      <c r="B117">
        <v>2010</v>
      </c>
      <c r="C117">
        <v>1505</v>
      </c>
      <c r="D117" t="s">
        <v>17</v>
      </c>
      <c r="E117">
        <v>135</v>
      </c>
      <c r="F117">
        <v>70</v>
      </c>
      <c r="G117">
        <v>124</v>
      </c>
      <c r="H117">
        <v>129</v>
      </c>
      <c r="I117">
        <v>132</v>
      </c>
      <c r="J117">
        <v>133</v>
      </c>
      <c r="K117">
        <v>0.51851851851851805</v>
      </c>
      <c r="L117">
        <v>0.91851851851851796</v>
      </c>
      <c r="M117">
        <v>0.95555555555555505</v>
      </c>
      <c r="N117">
        <v>0.97777777777777697</v>
      </c>
      <c r="O117">
        <v>0.98518518518518505</v>
      </c>
    </row>
    <row r="118" spans="1:15" x14ac:dyDescent="0.3">
      <c r="A118">
        <v>116</v>
      </c>
      <c r="B118">
        <v>2010</v>
      </c>
      <c r="C118">
        <v>1506</v>
      </c>
      <c r="D118" t="s">
        <v>14</v>
      </c>
      <c r="E118">
        <v>781</v>
      </c>
      <c r="F118">
        <v>38</v>
      </c>
      <c r="G118">
        <v>182</v>
      </c>
      <c r="H118">
        <v>261</v>
      </c>
      <c r="I118">
        <v>307</v>
      </c>
      <c r="J118">
        <v>351</v>
      </c>
      <c r="K118">
        <v>4.86555697823303E-2</v>
      </c>
      <c r="L118">
        <v>0.23303457106274</v>
      </c>
      <c r="M118">
        <v>0.33418693982074199</v>
      </c>
      <c r="N118">
        <v>0.39308578745198403</v>
      </c>
      <c r="O118">
        <v>0.44942381562099798</v>
      </c>
    </row>
    <row r="119" spans="1:15" x14ac:dyDescent="0.3">
      <c r="A119">
        <v>117</v>
      </c>
      <c r="B119">
        <v>2010</v>
      </c>
      <c r="C119">
        <v>1506</v>
      </c>
      <c r="D119" t="s">
        <v>15</v>
      </c>
      <c r="E119">
        <v>45</v>
      </c>
      <c r="F119">
        <v>6</v>
      </c>
      <c r="G119">
        <v>16</v>
      </c>
      <c r="H119">
        <v>24</v>
      </c>
      <c r="I119">
        <v>26</v>
      </c>
      <c r="J119">
        <v>29</v>
      </c>
      <c r="K119">
        <v>0.133333333333333</v>
      </c>
      <c r="L119">
        <v>0.35555555555555501</v>
      </c>
      <c r="M119">
        <v>0.53333333333333299</v>
      </c>
      <c r="N119">
        <v>0.57777777777777695</v>
      </c>
      <c r="O119">
        <v>0.64444444444444404</v>
      </c>
    </row>
    <row r="120" spans="1:15" x14ac:dyDescent="0.3">
      <c r="A120">
        <v>118</v>
      </c>
      <c r="B120">
        <v>2010</v>
      </c>
      <c r="C120">
        <v>1506</v>
      </c>
      <c r="D120" t="s">
        <v>16</v>
      </c>
      <c r="E120">
        <v>225</v>
      </c>
      <c r="F120">
        <v>40</v>
      </c>
      <c r="G120">
        <v>147</v>
      </c>
      <c r="H120">
        <v>172</v>
      </c>
      <c r="I120">
        <v>199</v>
      </c>
      <c r="J120">
        <v>207</v>
      </c>
      <c r="K120">
        <v>0.17777777777777701</v>
      </c>
      <c r="L120">
        <v>0.65333333333333299</v>
      </c>
      <c r="M120">
        <v>0.76444444444444404</v>
      </c>
      <c r="N120">
        <v>0.88444444444444403</v>
      </c>
      <c r="O120">
        <v>0.92</v>
      </c>
    </row>
    <row r="121" spans="1:15" x14ac:dyDescent="0.3">
      <c r="A121">
        <v>119</v>
      </c>
      <c r="B121">
        <v>2010</v>
      </c>
      <c r="C121">
        <v>1506</v>
      </c>
      <c r="D121" t="s">
        <v>17</v>
      </c>
      <c r="E121">
        <v>95</v>
      </c>
      <c r="F121">
        <v>29</v>
      </c>
      <c r="G121">
        <v>75</v>
      </c>
      <c r="H121">
        <v>83</v>
      </c>
      <c r="I121">
        <v>88</v>
      </c>
      <c r="J121">
        <v>91</v>
      </c>
      <c r="K121">
        <v>0.30526315789473601</v>
      </c>
      <c r="L121">
        <v>0.78947368421052599</v>
      </c>
      <c r="M121">
        <v>0.87368421052631495</v>
      </c>
      <c r="N121">
        <v>0.92631578947368398</v>
      </c>
      <c r="O121">
        <v>0.95789473684210502</v>
      </c>
    </row>
    <row r="122" spans="1:15" x14ac:dyDescent="0.3">
      <c r="A122">
        <v>120</v>
      </c>
      <c r="B122">
        <v>2010</v>
      </c>
      <c r="C122">
        <v>1507</v>
      </c>
      <c r="D122" t="s">
        <v>14</v>
      </c>
      <c r="E122">
        <v>611</v>
      </c>
      <c r="F122">
        <v>31</v>
      </c>
      <c r="G122">
        <v>129</v>
      </c>
      <c r="H122">
        <v>205</v>
      </c>
      <c r="I122">
        <v>285</v>
      </c>
      <c r="J122">
        <v>321</v>
      </c>
      <c r="K122">
        <v>5.07364975450081E-2</v>
      </c>
      <c r="L122">
        <v>0.211129296235679</v>
      </c>
      <c r="M122">
        <v>0.33551554828150498</v>
      </c>
      <c r="N122">
        <v>0.46644844517184902</v>
      </c>
      <c r="O122">
        <v>0.52536824877250399</v>
      </c>
    </row>
    <row r="123" spans="1:15" x14ac:dyDescent="0.3">
      <c r="A123">
        <v>121</v>
      </c>
      <c r="B123">
        <v>2010</v>
      </c>
      <c r="C123">
        <v>1507</v>
      </c>
      <c r="D123" t="s">
        <v>15</v>
      </c>
      <c r="E123">
        <v>24</v>
      </c>
      <c r="F123">
        <v>2</v>
      </c>
      <c r="G123">
        <v>4</v>
      </c>
      <c r="H123">
        <v>5</v>
      </c>
      <c r="I123">
        <v>7</v>
      </c>
      <c r="J123">
        <v>16</v>
      </c>
      <c r="K123">
        <v>8.3333333333333301E-2</v>
      </c>
      <c r="L123">
        <v>0.16666666666666599</v>
      </c>
      <c r="M123">
        <v>0.20833333333333301</v>
      </c>
      <c r="N123">
        <v>0.29166666666666602</v>
      </c>
      <c r="O123">
        <v>0.66666666666666596</v>
      </c>
    </row>
    <row r="124" spans="1:15" x14ac:dyDescent="0.3">
      <c r="A124">
        <v>122</v>
      </c>
      <c r="B124">
        <v>2010</v>
      </c>
      <c r="C124">
        <v>1507</v>
      </c>
      <c r="D124" t="s">
        <v>16</v>
      </c>
      <c r="E124">
        <v>146</v>
      </c>
      <c r="F124">
        <v>21</v>
      </c>
      <c r="G124">
        <v>52</v>
      </c>
      <c r="H124">
        <v>68</v>
      </c>
      <c r="I124">
        <v>92</v>
      </c>
      <c r="J124">
        <v>101</v>
      </c>
      <c r="K124">
        <v>0.14383561643835599</v>
      </c>
      <c r="L124">
        <v>0.35616438356164298</v>
      </c>
      <c r="M124">
        <v>0.465753424657534</v>
      </c>
      <c r="N124">
        <v>0.63013698630136905</v>
      </c>
      <c r="O124">
        <v>0.69178082191780799</v>
      </c>
    </row>
    <row r="125" spans="1:15" x14ac:dyDescent="0.3">
      <c r="A125">
        <v>123</v>
      </c>
      <c r="B125">
        <v>2010</v>
      </c>
      <c r="C125">
        <v>1507</v>
      </c>
      <c r="D125" t="s">
        <v>17</v>
      </c>
      <c r="E125">
        <v>83</v>
      </c>
      <c r="F125">
        <v>6</v>
      </c>
      <c r="G125">
        <v>16</v>
      </c>
      <c r="H125">
        <v>32</v>
      </c>
      <c r="I125">
        <v>45</v>
      </c>
      <c r="J125">
        <v>57</v>
      </c>
      <c r="K125">
        <v>7.2289156626505993E-2</v>
      </c>
      <c r="L125">
        <v>0.19277108433734899</v>
      </c>
      <c r="M125">
        <v>0.38554216867469798</v>
      </c>
      <c r="N125">
        <v>0.54216867469879504</v>
      </c>
      <c r="O125">
        <v>0.686746987951807</v>
      </c>
    </row>
    <row r="126" spans="1:15" x14ac:dyDescent="0.3">
      <c r="A126">
        <v>124</v>
      </c>
      <c r="B126">
        <v>2010</v>
      </c>
      <c r="C126">
        <v>1508</v>
      </c>
      <c r="D126" t="s">
        <v>14</v>
      </c>
      <c r="E126">
        <v>90</v>
      </c>
      <c r="F126">
        <v>3</v>
      </c>
      <c r="G126">
        <v>21</v>
      </c>
      <c r="H126">
        <v>42</v>
      </c>
      <c r="I126">
        <v>55</v>
      </c>
      <c r="J126">
        <v>63</v>
      </c>
      <c r="K126">
        <v>3.3333333333333298E-2</v>
      </c>
      <c r="L126">
        <v>0.233333333333333</v>
      </c>
      <c r="M126">
        <v>0.46666666666666601</v>
      </c>
      <c r="N126">
        <v>0.61111111111111105</v>
      </c>
      <c r="O126">
        <v>0.7</v>
      </c>
    </row>
    <row r="127" spans="1:15" x14ac:dyDescent="0.3">
      <c r="A127">
        <v>125</v>
      </c>
      <c r="B127">
        <v>2010</v>
      </c>
      <c r="C127">
        <v>1508</v>
      </c>
      <c r="D127" t="s">
        <v>15</v>
      </c>
      <c r="E127">
        <v>6</v>
      </c>
      <c r="F127">
        <v>3</v>
      </c>
      <c r="G127">
        <v>4</v>
      </c>
      <c r="H127">
        <v>4</v>
      </c>
      <c r="I127">
        <v>4</v>
      </c>
      <c r="J127">
        <v>6</v>
      </c>
      <c r="K127">
        <v>0.5</v>
      </c>
      <c r="L127">
        <v>0.66666666666666596</v>
      </c>
      <c r="M127">
        <v>0.66666666666666596</v>
      </c>
      <c r="N127">
        <v>0.66666666666666596</v>
      </c>
      <c r="O127">
        <v>1</v>
      </c>
    </row>
    <row r="128" spans="1:15" x14ac:dyDescent="0.3">
      <c r="A128">
        <v>126</v>
      </c>
      <c r="B128">
        <v>2010</v>
      </c>
      <c r="C128">
        <v>1508</v>
      </c>
      <c r="D128" t="s">
        <v>16</v>
      </c>
      <c r="E128">
        <v>29</v>
      </c>
      <c r="F128">
        <v>9</v>
      </c>
      <c r="G128">
        <v>14</v>
      </c>
      <c r="H128">
        <v>15</v>
      </c>
      <c r="I128">
        <v>20</v>
      </c>
      <c r="J128">
        <v>21</v>
      </c>
      <c r="K128">
        <v>0.31034482758620602</v>
      </c>
      <c r="L128">
        <v>0.48275862068965503</v>
      </c>
      <c r="M128">
        <v>0.51724137931034397</v>
      </c>
      <c r="N128">
        <v>0.68965517241379304</v>
      </c>
      <c r="O128">
        <v>0.72413793103448199</v>
      </c>
    </row>
    <row r="129" spans="1:15" x14ac:dyDescent="0.3">
      <c r="A129">
        <v>127</v>
      </c>
      <c r="B129">
        <v>2010</v>
      </c>
      <c r="C129">
        <v>1508</v>
      </c>
      <c r="D129" t="s">
        <v>17</v>
      </c>
      <c r="E129">
        <v>14</v>
      </c>
      <c r="F129">
        <v>7</v>
      </c>
      <c r="G129">
        <v>10</v>
      </c>
      <c r="H129">
        <v>11</v>
      </c>
      <c r="I129">
        <v>14</v>
      </c>
      <c r="J129">
        <v>14</v>
      </c>
      <c r="K129">
        <v>0.5</v>
      </c>
      <c r="L129">
        <v>0.71428571428571397</v>
      </c>
      <c r="M129">
        <v>0.78571428571428503</v>
      </c>
      <c r="N129">
        <v>1</v>
      </c>
      <c r="O129">
        <v>1</v>
      </c>
    </row>
    <row r="130" spans="1:15" x14ac:dyDescent="0.3">
      <c r="A130">
        <v>128</v>
      </c>
      <c r="B130">
        <v>2020</v>
      </c>
      <c r="C130">
        <v>1501</v>
      </c>
      <c r="D130" t="s">
        <v>14</v>
      </c>
      <c r="E130">
        <v>8</v>
      </c>
      <c r="F130">
        <v>2</v>
      </c>
      <c r="G130">
        <v>2</v>
      </c>
      <c r="H130">
        <v>5</v>
      </c>
      <c r="I130">
        <v>5</v>
      </c>
      <c r="J130">
        <v>6</v>
      </c>
      <c r="K130">
        <v>0.25</v>
      </c>
      <c r="L130">
        <v>0.25</v>
      </c>
      <c r="M130">
        <v>0.625</v>
      </c>
      <c r="N130">
        <v>0.625</v>
      </c>
      <c r="O130">
        <v>0.75</v>
      </c>
    </row>
    <row r="131" spans="1:15" x14ac:dyDescent="0.3">
      <c r="A131">
        <v>129</v>
      </c>
      <c r="B131">
        <v>2020</v>
      </c>
      <c r="C131">
        <v>1501</v>
      </c>
      <c r="D131" t="s">
        <v>15</v>
      </c>
      <c r="E131">
        <v>6</v>
      </c>
      <c r="F131">
        <v>1</v>
      </c>
      <c r="G131">
        <v>3</v>
      </c>
      <c r="H131">
        <v>3</v>
      </c>
      <c r="I131">
        <v>3</v>
      </c>
      <c r="J131">
        <v>3</v>
      </c>
      <c r="K131">
        <v>0.16666666666666599</v>
      </c>
      <c r="L131">
        <v>0.5</v>
      </c>
      <c r="M131">
        <v>0.5</v>
      </c>
      <c r="N131">
        <v>0.5</v>
      </c>
      <c r="O131">
        <v>0.5</v>
      </c>
    </row>
    <row r="132" spans="1:15" x14ac:dyDescent="0.3">
      <c r="A132">
        <v>130</v>
      </c>
      <c r="B132">
        <v>2020</v>
      </c>
      <c r="C132">
        <v>1501</v>
      </c>
      <c r="D132" t="s">
        <v>16</v>
      </c>
      <c r="E132">
        <v>6</v>
      </c>
      <c r="F132">
        <v>1</v>
      </c>
      <c r="G132">
        <v>2</v>
      </c>
      <c r="H132">
        <v>2</v>
      </c>
      <c r="I132">
        <v>2</v>
      </c>
      <c r="J132">
        <v>2</v>
      </c>
      <c r="K132">
        <v>0.16666666666666599</v>
      </c>
      <c r="L132">
        <v>0.33333333333333298</v>
      </c>
      <c r="M132">
        <v>0.33333333333333298</v>
      </c>
      <c r="N132">
        <v>0.33333333333333298</v>
      </c>
      <c r="O132">
        <v>0.33333333333333298</v>
      </c>
    </row>
    <row r="133" spans="1:15" x14ac:dyDescent="0.3">
      <c r="A133">
        <v>131</v>
      </c>
      <c r="B133">
        <v>2020</v>
      </c>
      <c r="C133">
        <v>1501</v>
      </c>
      <c r="D133" t="s">
        <v>17</v>
      </c>
      <c r="E133">
        <v>2</v>
      </c>
      <c r="F133">
        <v>1</v>
      </c>
      <c r="G133">
        <v>2</v>
      </c>
      <c r="H133">
        <v>2</v>
      </c>
      <c r="I133">
        <v>2</v>
      </c>
      <c r="J133">
        <v>2</v>
      </c>
      <c r="K133">
        <v>0.5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>
        <v>132</v>
      </c>
      <c r="B134">
        <v>2020</v>
      </c>
      <c r="C134">
        <v>1502</v>
      </c>
      <c r="D134" t="s">
        <v>14</v>
      </c>
      <c r="E134">
        <v>67</v>
      </c>
      <c r="F134">
        <v>2</v>
      </c>
      <c r="G134">
        <v>28</v>
      </c>
      <c r="H134">
        <v>51</v>
      </c>
      <c r="I134">
        <v>56</v>
      </c>
      <c r="J134">
        <v>59</v>
      </c>
      <c r="K134">
        <v>2.9850746268656699E-2</v>
      </c>
      <c r="L134">
        <v>0.41791044776119401</v>
      </c>
      <c r="M134">
        <v>0.76119402985074602</v>
      </c>
      <c r="N134">
        <v>0.83582089552238803</v>
      </c>
      <c r="O134">
        <v>0.88059701492537301</v>
      </c>
    </row>
    <row r="135" spans="1:15" x14ac:dyDescent="0.3">
      <c r="A135">
        <v>133</v>
      </c>
      <c r="B135">
        <v>2020</v>
      </c>
      <c r="C135">
        <v>1502</v>
      </c>
      <c r="D135" t="s">
        <v>15</v>
      </c>
      <c r="E135">
        <v>15</v>
      </c>
      <c r="F135">
        <v>2</v>
      </c>
      <c r="G135">
        <v>9</v>
      </c>
      <c r="H135">
        <v>9</v>
      </c>
      <c r="I135">
        <v>11</v>
      </c>
      <c r="J135">
        <v>11</v>
      </c>
      <c r="K135">
        <v>0.133333333333333</v>
      </c>
      <c r="L135">
        <v>0.6</v>
      </c>
      <c r="M135">
        <v>0.6</v>
      </c>
      <c r="N135">
        <v>0.73333333333333295</v>
      </c>
      <c r="O135">
        <v>0.73333333333333295</v>
      </c>
    </row>
    <row r="136" spans="1:15" x14ac:dyDescent="0.3">
      <c r="A136">
        <v>134</v>
      </c>
      <c r="B136">
        <v>2020</v>
      </c>
      <c r="C136">
        <v>1502</v>
      </c>
      <c r="D136" t="s">
        <v>16</v>
      </c>
      <c r="E136">
        <v>48</v>
      </c>
      <c r="F136">
        <v>3</v>
      </c>
      <c r="G136">
        <v>14</v>
      </c>
      <c r="H136">
        <v>21</v>
      </c>
      <c r="I136">
        <v>32</v>
      </c>
      <c r="J136">
        <v>43</v>
      </c>
      <c r="K136">
        <v>6.25E-2</v>
      </c>
      <c r="L136">
        <v>0.29166666666666602</v>
      </c>
      <c r="M136">
        <v>0.4375</v>
      </c>
      <c r="N136">
        <v>0.66666666666666596</v>
      </c>
      <c r="O136">
        <v>0.89583333333333304</v>
      </c>
    </row>
    <row r="137" spans="1:15" x14ac:dyDescent="0.3">
      <c r="A137">
        <v>135</v>
      </c>
      <c r="B137">
        <v>2020</v>
      </c>
      <c r="C137">
        <v>1502</v>
      </c>
      <c r="D137" t="s">
        <v>17</v>
      </c>
      <c r="E137">
        <v>38</v>
      </c>
      <c r="F137">
        <v>2</v>
      </c>
      <c r="G137">
        <v>13</v>
      </c>
      <c r="H137">
        <v>17</v>
      </c>
      <c r="I137">
        <v>25</v>
      </c>
      <c r="J137">
        <v>34</v>
      </c>
      <c r="K137">
        <v>5.2631578947368397E-2</v>
      </c>
      <c r="L137">
        <v>0.34210526315789402</v>
      </c>
      <c r="M137">
        <v>0.44736842105263103</v>
      </c>
      <c r="N137">
        <v>0.65789473684210498</v>
      </c>
      <c r="O137">
        <v>0.89473684210526305</v>
      </c>
    </row>
    <row r="138" spans="1:15" x14ac:dyDescent="0.3">
      <c r="A138">
        <v>136</v>
      </c>
      <c r="B138">
        <v>2020</v>
      </c>
      <c r="C138">
        <v>1503</v>
      </c>
      <c r="D138" t="s">
        <v>14</v>
      </c>
      <c r="E138">
        <v>194</v>
      </c>
      <c r="F138">
        <v>7</v>
      </c>
      <c r="G138">
        <v>36</v>
      </c>
      <c r="H138">
        <v>60</v>
      </c>
      <c r="I138">
        <v>85</v>
      </c>
      <c r="J138">
        <v>99</v>
      </c>
      <c r="K138">
        <v>3.60824742268041E-2</v>
      </c>
      <c r="L138">
        <v>0.185567010309278</v>
      </c>
      <c r="M138">
        <v>0.30927835051546299</v>
      </c>
      <c r="N138">
        <v>0.43814432989690699</v>
      </c>
      <c r="O138">
        <v>0.51030927835051498</v>
      </c>
    </row>
    <row r="139" spans="1:15" x14ac:dyDescent="0.3">
      <c r="A139">
        <v>137</v>
      </c>
      <c r="B139">
        <v>2020</v>
      </c>
      <c r="C139">
        <v>1503</v>
      </c>
      <c r="D139" t="s">
        <v>15</v>
      </c>
      <c r="E139">
        <v>3</v>
      </c>
      <c r="G139">
        <v>1</v>
      </c>
      <c r="H139">
        <v>2</v>
      </c>
      <c r="I139">
        <v>2</v>
      </c>
      <c r="J139">
        <v>2</v>
      </c>
      <c r="L139">
        <v>0.33333333333333298</v>
      </c>
      <c r="M139">
        <v>0.66666666666666596</v>
      </c>
      <c r="N139">
        <v>0.66666666666666596</v>
      </c>
      <c r="O139">
        <v>0.66666666666666596</v>
      </c>
    </row>
    <row r="140" spans="1:15" x14ac:dyDescent="0.3">
      <c r="A140">
        <v>138</v>
      </c>
      <c r="B140">
        <v>2020</v>
      </c>
      <c r="C140">
        <v>1503</v>
      </c>
      <c r="D140" t="s">
        <v>16</v>
      </c>
      <c r="E140">
        <v>42</v>
      </c>
      <c r="F140">
        <v>6</v>
      </c>
      <c r="G140">
        <v>15</v>
      </c>
      <c r="H140">
        <v>22</v>
      </c>
      <c r="I140">
        <v>26</v>
      </c>
      <c r="J140">
        <v>27</v>
      </c>
      <c r="K140">
        <v>0.14285714285714199</v>
      </c>
      <c r="L140">
        <v>0.35714285714285698</v>
      </c>
      <c r="M140">
        <v>0.52380952380952295</v>
      </c>
      <c r="N140">
        <v>0.61904761904761896</v>
      </c>
      <c r="O140">
        <v>0.64285714285714202</v>
      </c>
    </row>
    <row r="141" spans="1:15" x14ac:dyDescent="0.3">
      <c r="A141">
        <v>139</v>
      </c>
      <c r="B141">
        <v>2020</v>
      </c>
      <c r="C141">
        <v>1503</v>
      </c>
      <c r="D141" t="s">
        <v>17</v>
      </c>
      <c r="E141">
        <v>70</v>
      </c>
      <c r="G141">
        <v>7</v>
      </c>
      <c r="H141">
        <v>12</v>
      </c>
      <c r="I141">
        <v>14</v>
      </c>
      <c r="J141">
        <v>15</v>
      </c>
      <c r="L141">
        <v>0.1</v>
      </c>
      <c r="M141">
        <v>0.17142857142857101</v>
      </c>
      <c r="N141">
        <v>0.2</v>
      </c>
      <c r="O141">
        <v>0.214285714285714</v>
      </c>
    </row>
    <row r="142" spans="1:15" x14ac:dyDescent="0.3">
      <c r="A142">
        <v>140</v>
      </c>
      <c r="B142">
        <v>2020</v>
      </c>
      <c r="C142">
        <v>1504</v>
      </c>
      <c r="D142" t="s">
        <v>14</v>
      </c>
      <c r="E142">
        <v>119</v>
      </c>
      <c r="F142">
        <v>10</v>
      </c>
      <c r="G142">
        <v>53</v>
      </c>
      <c r="H142">
        <v>70</v>
      </c>
      <c r="I142">
        <v>89</v>
      </c>
      <c r="J142">
        <v>100</v>
      </c>
      <c r="K142">
        <v>8.4033613445378103E-2</v>
      </c>
      <c r="L142">
        <v>0.44537815126050401</v>
      </c>
      <c r="M142">
        <v>0.58823529411764697</v>
      </c>
      <c r="N142">
        <v>0.747899159663865</v>
      </c>
      <c r="O142">
        <v>0.84033613445378097</v>
      </c>
    </row>
    <row r="143" spans="1:15" x14ac:dyDescent="0.3">
      <c r="A143">
        <v>141</v>
      </c>
      <c r="B143">
        <v>2020</v>
      </c>
      <c r="C143">
        <v>1504</v>
      </c>
      <c r="D143" t="s">
        <v>15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>
        <v>142</v>
      </c>
      <c r="B144">
        <v>2020</v>
      </c>
      <c r="C144">
        <v>1504</v>
      </c>
      <c r="D144" t="s">
        <v>16</v>
      </c>
      <c r="E144">
        <v>20</v>
      </c>
      <c r="F144">
        <v>5</v>
      </c>
      <c r="G144">
        <v>16</v>
      </c>
      <c r="H144">
        <v>19</v>
      </c>
      <c r="I144">
        <v>20</v>
      </c>
      <c r="J144">
        <v>20</v>
      </c>
      <c r="K144">
        <v>0.25</v>
      </c>
      <c r="L144">
        <v>0.8</v>
      </c>
      <c r="M144">
        <v>0.95</v>
      </c>
      <c r="N144">
        <v>1</v>
      </c>
      <c r="O144">
        <v>1</v>
      </c>
    </row>
    <row r="145" spans="1:15" x14ac:dyDescent="0.3">
      <c r="A145">
        <v>143</v>
      </c>
      <c r="B145">
        <v>2020</v>
      </c>
      <c r="C145">
        <v>1504</v>
      </c>
      <c r="D145" t="s">
        <v>17</v>
      </c>
      <c r="E145">
        <v>3</v>
      </c>
      <c r="F145">
        <v>1</v>
      </c>
      <c r="G145">
        <v>3</v>
      </c>
      <c r="H145">
        <v>3</v>
      </c>
      <c r="I145">
        <v>3</v>
      </c>
      <c r="J145">
        <v>3</v>
      </c>
      <c r="K145">
        <v>0.33333333333333298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>
        <v>144</v>
      </c>
      <c r="B146">
        <v>2020</v>
      </c>
      <c r="C146">
        <v>1505</v>
      </c>
      <c r="D146" t="s">
        <v>14</v>
      </c>
      <c r="E146">
        <v>306</v>
      </c>
      <c r="F146">
        <v>36</v>
      </c>
      <c r="G146">
        <v>143</v>
      </c>
      <c r="H146">
        <v>187</v>
      </c>
      <c r="I146">
        <v>213</v>
      </c>
      <c r="J146">
        <v>232</v>
      </c>
      <c r="K146">
        <v>0.11764705882352899</v>
      </c>
      <c r="L146">
        <v>0.467320261437908</v>
      </c>
      <c r="M146">
        <v>0.61111111111111105</v>
      </c>
      <c r="N146">
        <v>0.69607843137254899</v>
      </c>
      <c r="O146">
        <v>0.75816993464052196</v>
      </c>
    </row>
    <row r="147" spans="1:15" x14ac:dyDescent="0.3">
      <c r="A147">
        <v>145</v>
      </c>
      <c r="B147">
        <v>2020</v>
      </c>
      <c r="C147">
        <v>1505</v>
      </c>
      <c r="D147" t="s">
        <v>15</v>
      </c>
      <c r="E147">
        <v>8</v>
      </c>
      <c r="F147">
        <v>4</v>
      </c>
      <c r="G147">
        <v>7</v>
      </c>
      <c r="H147">
        <v>7</v>
      </c>
      <c r="I147">
        <v>7</v>
      </c>
      <c r="J147">
        <v>7</v>
      </c>
      <c r="K147">
        <v>0.5</v>
      </c>
      <c r="L147">
        <v>0.875</v>
      </c>
      <c r="M147">
        <v>0.875</v>
      </c>
      <c r="N147">
        <v>0.875</v>
      </c>
      <c r="O147">
        <v>0.875</v>
      </c>
    </row>
    <row r="148" spans="1:15" x14ac:dyDescent="0.3">
      <c r="A148">
        <v>146</v>
      </c>
      <c r="B148">
        <v>2020</v>
      </c>
      <c r="C148">
        <v>1505</v>
      </c>
      <c r="D148" t="s">
        <v>16</v>
      </c>
      <c r="E148">
        <v>125</v>
      </c>
      <c r="F148">
        <v>36</v>
      </c>
      <c r="G148">
        <v>91</v>
      </c>
      <c r="H148">
        <v>108</v>
      </c>
      <c r="I148">
        <v>111</v>
      </c>
      <c r="J148">
        <v>112</v>
      </c>
      <c r="K148">
        <v>0.28799999999999998</v>
      </c>
      <c r="L148">
        <v>0.72799999999999998</v>
      </c>
      <c r="M148">
        <v>0.86399999999999999</v>
      </c>
      <c r="N148">
        <v>0.88800000000000001</v>
      </c>
      <c r="O148">
        <v>0.89600000000000002</v>
      </c>
    </row>
    <row r="149" spans="1:15" x14ac:dyDescent="0.3">
      <c r="A149">
        <v>147</v>
      </c>
      <c r="B149">
        <v>2020</v>
      </c>
      <c r="C149">
        <v>1505</v>
      </c>
      <c r="D149" t="s">
        <v>17</v>
      </c>
      <c r="E149">
        <v>74</v>
      </c>
      <c r="F149">
        <v>36</v>
      </c>
      <c r="G149">
        <v>66</v>
      </c>
      <c r="H149">
        <v>68</v>
      </c>
      <c r="I149">
        <v>71</v>
      </c>
      <c r="J149">
        <v>72</v>
      </c>
      <c r="K149">
        <v>0.48648648648648601</v>
      </c>
      <c r="L149">
        <v>0.891891891891891</v>
      </c>
      <c r="M149">
        <v>0.91891891891891897</v>
      </c>
      <c r="N149">
        <v>0.95945945945945899</v>
      </c>
      <c r="O149">
        <v>0.97297297297297303</v>
      </c>
    </row>
    <row r="150" spans="1:15" x14ac:dyDescent="0.3">
      <c r="A150">
        <v>148</v>
      </c>
      <c r="B150">
        <v>2020</v>
      </c>
      <c r="C150">
        <v>1506</v>
      </c>
      <c r="D150" t="s">
        <v>14</v>
      </c>
      <c r="E150">
        <v>295</v>
      </c>
      <c r="F150">
        <v>19</v>
      </c>
      <c r="G150">
        <v>136</v>
      </c>
      <c r="H150">
        <v>171</v>
      </c>
      <c r="I150">
        <v>202</v>
      </c>
      <c r="J150">
        <v>211</v>
      </c>
      <c r="K150">
        <v>6.4406779661016905E-2</v>
      </c>
      <c r="L150">
        <v>0.46101694915254199</v>
      </c>
      <c r="M150">
        <v>0.57966101694915195</v>
      </c>
      <c r="N150">
        <v>0.68474576271186405</v>
      </c>
      <c r="O150">
        <v>0.71525423728813498</v>
      </c>
    </row>
    <row r="151" spans="1:15" x14ac:dyDescent="0.3">
      <c r="A151">
        <v>149</v>
      </c>
      <c r="B151">
        <v>2020</v>
      </c>
      <c r="C151">
        <v>1506</v>
      </c>
      <c r="D151" t="s">
        <v>15</v>
      </c>
      <c r="E151">
        <v>30</v>
      </c>
      <c r="F151">
        <v>5</v>
      </c>
      <c r="G151">
        <v>10</v>
      </c>
      <c r="H151">
        <v>18</v>
      </c>
      <c r="I151">
        <v>18</v>
      </c>
      <c r="J151">
        <v>21</v>
      </c>
      <c r="K151">
        <v>0.16666666666666599</v>
      </c>
      <c r="L151">
        <v>0.33333333333333298</v>
      </c>
      <c r="M151">
        <v>0.6</v>
      </c>
      <c r="N151">
        <v>0.6</v>
      </c>
      <c r="O151">
        <v>0.7</v>
      </c>
    </row>
    <row r="152" spans="1:15" x14ac:dyDescent="0.3">
      <c r="A152">
        <v>150</v>
      </c>
      <c r="B152">
        <v>2020</v>
      </c>
      <c r="C152">
        <v>1506</v>
      </c>
      <c r="D152" t="s">
        <v>16</v>
      </c>
      <c r="E152">
        <v>98</v>
      </c>
      <c r="F152">
        <v>21</v>
      </c>
      <c r="G152">
        <v>58</v>
      </c>
      <c r="H152">
        <v>67</v>
      </c>
      <c r="I152">
        <v>76</v>
      </c>
      <c r="J152">
        <v>77</v>
      </c>
      <c r="K152">
        <v>0.214285714285714</v>
      </c>
      <c r="L152">
        <v>0.59183673469387699</v>
      </c>
      <c r="M152">
        <v>0.68367346938775497</v>
      </c>
      <c r="N152">
        <v>0.77551020408163196</v>
      </c>
      <c r="O152">
        <v>0.78571428571428503</v>
      </c>
    </row>
    <row r="153" spans="1:15" x14ac:dyDescent="0.3">
      <c r="A153">
        <v>151</v>
      </c>
      <c r="B153">
        <v>2020</v>
      </c>
      <c r="C153">
        <v>1506</v>
      </c>
      <c r="D153" t="s">
        <v>17</v>
      </c>
      <c r="E153">
        <v>65</v>
      </c>
      <c r="F153">
        <v>16</v>
      </c>
      <c r="G153">
        <v>37</v>
      </c>
      <c r="H153">
        <v>44</v>
      </c>
      <c r="I153">
        <v>59</v>
      </c>
      <c r="J153">
        <v>60</v>
      </c>
      <c r="K153">
        <v>0.246153846153846</v>
      </c>
      <c r="L153">
        <v>0.56923076923076898</v>
      </c>
      <c r="M153">
        <v>0.67692307692307696</v>
      </c>
      <c r="N153">
        <v>0.90769230769230702</v>
      </c>
      <c r="O153">
        <v>0.92307692307692302</v>
      </c>
    </row>
    <row r="154" spans="1:15" x14ac:dyDescent="0.3">
      <c r="A154">
        <v>152</v>
      </c>
      <c r="B154">
        <v>2020</v>
      </c>
      <c r="C154">
        <v>1507</v>
      </c>
      <c r="D154" t="s">
        <v>14</v>
      </c>
      <c r="E154">
        <v>197</v>
      </c>
      <c r="F154">
        <v>20</v>
      </c>
      <c r="G154">
        <v>67</v>
      </c>
      <c r="H154">
        <v>111</v>
      </c>
      <c r="I154">
        <v>135</v>
      </c>
      <c r="J154">
        <v>152</v>
      </c>
      <c r="K154">
        <v>0.10152284263959301</v>
      </c>
      <c r="L154">
        <v>0.340101522842639</v>
      </c>
      <c r="M154">
        <v>0.56345177664974599</v>
      </c>
      <c r="N154">
        <v>0.68527918781725805</v>
      </c>
      <c r="O154">
        <v>0.77157360406091302</v>
      </c>
    </row>
    <row r="155" spans="1:15" x14ac:dyDescent="0.3">
      <c r="A155">
        <v>153</v>
      </c>
      <c r="B155">
        <v>2020</v>
      </c>
      <c r="C155">
        <v>1507</v>
      </c>
      <c r="D155" t="s">
        <v>15</v>
      </c>
      <c r="E155">
        <v>12</v>
      </c>
      <c r="F155">
        <v>1</v>
      </c>
      <c r="G155">
        <v>1</v>
      </c>
      <c r="H155">
        <v>1</v>
      </c>
      <c r="I155">
        <v>6</v>
      </c>
      <c r="J155">
        <v>6</v>
      </c>
      <c r="K155">
        <v>8.3333333333333301E-2</v>
      </c>
      <c r="L155">
        <v>8.3333333333333301E-2</v>
      </c>
      <c r="M155">
        <v>8.3333333333333301E-2</v>
      </c>
      <c r="N155">
        <v>0.5</v>
      </c>
      <c r="O155">
        <v>0.5</v>
      </c>
    </row>
    <row r="156" spans="1:15" x14ac:dyDescent="0.3">
      <c r="A156">
        <v>154</v>
      </c>
      <c r="B156">
        <v>2020</v>
      </c>
      <c r="C156">
        <v>1507</v>
      </c>
      <c r="D156" t="s">
        <v>16</v>
      </c>
      <c r="E156">
        <v>60</v>
      </c>
      <c r="F156">
        <v>9</v>
      </c>
      <c r="G156">
        <v>29</v>
      </c>
      <c r="H156">
        <v>38</v>
      </c>
      <c r="I156">
        <v>47</v>
      </c>
      <c r="J156">
        <v>52</v>
      </c>
      <c r="K156">
        <v>0.15</v>
      </c>
      <c r="L156">
        <v>0.483333333333333</v>
      </c>
      <c r="M156">
        <v>0.63333333333333297</v>
      </c>
      <c r="N156">
        <v>0.78333333333333299</v>
      </c>
      <c r="O156">
        <v>0.86666666666666603</v>
      </c>
    </row>
    <row r="157" spans="1:15" x14ac:dyDescent="0.3">
      <c r="A157">
        <v>155</v>
      </c>
      <c r="B157">
        <v>2020</v>
      </c>
      <c r="C157">
        <v>1507</v>
      </c>
      <c r="D157" t="s">
        <v>17</v>
      </c>
      <c r="E157">
        <v>48</v>
      </c>
      <c r="F157">
        <v>2</v>
      </c>
      <c r="G157">
        <v>9</v>
      </c>
      <c r="H157">
        <v>14</v>
      </c>
      <c r="I157">
        <v>31</v>
      </c>
      <c r="J157">
        <v>38</v>
      </c>
      <c r="K157">
        <v>4.1666666666666602E-2</v>
      </c>
      <c r="L157">
        <v>0.1875</v>
      </c>
      <c r="M157">
        <v>0.29166666666666602</v>
      </c>
      <c r="N157">
        <v>0.64583333333333304</v>
      </c>
      <c r="O157">
        <v>0.79166666666666596</v>
      </c>
    </row>
    <row r="158" spans="1:15" x14ac:dyDescent="0.3">
      <c r="A158">
        <v>156</v>
      </c>
      <c r="B158">
        <v>2020</v>
      </c>
      <c r="C158">
        <v>1508</v>
      </c>
      <c r="D158" t="s">
        <v>14</v>
      </c>
      <c r="E158">
        <v>42</v>
      </c>
      <c r="G158">
        <v>11</v>
      </c>
      <c r="H158">
        <v>13</v>
      </c>
      <c r="I158">
        <v>23</v>
      </c>
      <c r="J158">
        <v>30</v>
      </c>
      <c r="L158">
        <v>0.26190476190476097</v>
      </c>
      <c r="M158">
        <v>0.30952380952380898</v>
      </c>
      <c r="N158">
        <v>0.54761904761904701</v>
      </c>
      <c r="O158">
        <v>0.71428571428571397</v>
      </c>
    </row>
    <row r="159" spans="1:15" x14ac:dyDescent="0.3">
      <c r="A159">
        <v>157</v>
      </c>
      <c r="B159">
        <v>2020</v>
      </c>
      <c r="C159">
        <v>1508</v>
      </c>
      <c r="D159" t="s">
        <v>15</v>
      </c>
      <c r="E159">
        <v>4</v>
      </c>
      <c r="F159">
        <v>3</v>
      </c>
      <c r="G159">
        <v>4</v>
      </c>
      <c r="H159">
        <v>4</v>
      </c>
      <c r="I159">
        <v>4</v>
      </c>
      <c r="J159">
        <v>4</v>
      </c>
      <c r="K159">
        <v>0.75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>
        <v>158</v>
      </c>
      <c r="B160">
        <v>2020</v>
      </c>
      <c r="C160">
        <v>1508</v>
      </c>
      <c r="D160" t="s">
        <v>16</v>
      </c>
      <c r="E160">
        <v>13</v>
      </c>
      <c r="F160">
        <v>8</v>
      </c>
      <c r="G160">
        <v>11</v>
      </c>
      <c r="H160">
        <v>11</v>
      </c>
      <c r="I160">
        <v>13</v>
      </c>
      <c r="J160">
        <v>13</v>
      </c>
      <c r="K160">
        <v>0.61538461538461497</v>
      </c>
      <c r="L160">
        <v>0.84615384615384603</v>
      </c>
      <c r="M160">
        <v>0.84615384615384603</v>
      </c>
      <c r="N160">
        <v>1</v>
      </c>
      <c r="O160">
        <v>1</v>
      </c>
    </row>
    <row r="161" spans="1:15" x14ac:dyDescent="0.3">
      <c r="A161">
        <v>159</v>
      </c>
      <c r="B161">
        <v>2020</v>
      </c>
      <c r="C161">
        <v>1508</v>
      </c>
      <c r="D161" t="s">
        <v>17</v>
      </c>
      <c r="E161">
        <v>7</v>
      </c>
      <c r="F161">
        <v>5</v>
      </c>
      <c r="G161">
        <v>6</v>
      </c>
      <c r="H161">
        <v>6</v>
      </c>
      <c r="I161">
        <v>6</v>
      </c>
      <c r="J161">
        <v>7</v>
      </c>
      <c r="K161">
        <v>0.71428571428571397</v>
      </c>
      <c r="L161">
        <v>0.85714285714285698</v>
      </c>
      <c r="M161">
        <v>0.85714285714285698</v>
      </c>
      <c r="N161">
        <v>0.85714285714285698</v>
      </c>
      <c r="O1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Pivot_Table</vt:lpstr>
      <vt:lpstr>Percentages</vt:lpstr>
      <vt:lpstr>Counts</vt:lpstr>
      <vt:lpstr>Localwellcounts_stats_distancet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Tadych, Danielle Elizabeth - (dtadych)</cp:lastModifiedBy>
  <dcterms:created xsi:type="dcterms:W3CDTF">2025-03-22T22:44:10Z</dcterms:created>
  <dcterms:modified xsi:type="dcterms:W3CDTF">2025-03-23T00:32:47Z</dcterms:modified>
</cp:coreProperties>
</file>