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40" activeTab="1"/>
  </bookViews>
  <sheets>
    <sheet name="PapierGewichte" sheetId="1" r:id="rId1"/>
    <sheet name="BriefGewichte" sheetId="2" r:id="rId2"/>
  </sheets>
  <calcPr calcId="125725"/>
</workbook>
</file>

<file path=xl/calcChain.xml><?xml version="1.0" encoding="utf-8"?>
<calcChain xmlns="http://schemas.openxmlformats.org/spreadsheetml/2006/main">
  <c r="E61" i="2"/>
  <c r="E60"/>
  <c r="E59"/>
  <c r="E58"/>
  <c r="E57"/>
  <c r="E56"/>
  <c r="G61"/>
  <c r="G60"/>
  <c r="G59"/>
  <c r="G58"/>
  <c r="G57"/>
  <c r="G56"/>
  <c r="H55"/>
  <c r="G55"/>
  <c r="G54"/>
  <c r="G53"/>
  <c r="G52"/>
  <c r="G51"/>
  <c r="G50"/>
  <c r="E55"/>
  <c r="E54"/>
  <c r="E53"/>
  <c r="H53" s="1"/>
  <c r="E52"/>
  <c r="E51"/>
  <c r="E50"/>
  <c r="G49"/>
  <c r="G48"/>
  <c r="G47"/>
  <c r="G46"/>
  <c r="G45"/>
  <c r="G44"/>
  <c r="E49"/>
  <c r="E48"/>
  <c r="H48" s="1"/>
  <c r="E47"/>
  <c r="H47" s="1"/>
  <c r="E46"/>
  <c r="E45"/>
  <c r="E44"/>
  <c r="H44" s="1"/>
  <c r="G43"/>
  <c r="G42"/>
  <c r="G41"/>
  <c r="G40"/>
  <c r="G39"/>
  <c r="G38"/>
  <c r="E43"/>
  <c r="E42"/>
  <c r="E41"/>
  <c r="H41" s="1"/>
  <c r="E40"/>
  <c r="E39"/>
  <c r="E38"/>
  <c r="G37"/>
  <c r="G36"/>
  <c r="G35"/>
  <c r="G34"/>
  <c r="G33"/>
  <c r="G32"/>
  <c r="E37"/>
  <c r="E36"/>
  <c r="H36" s="1"/>
  <c r="E35"/>
  <c r="H35" s="1"/>
  <c r="E34"/>
  <c r="E33"/>
  <c r="E32"/>
  <c r="H32" s="1"/>
  <c r="G31"/>
  <c r="G30"/>
  <c r="G29"/>
  <c r="G28"/>
  <c r="G27"/>
  <c r="G26"/>
  <c r="E31"/>
  <c r="E30"/>
  <c r="H30" s="1"/>
  <c r="E29"/>
  <c r="H29" s="1"/>
  <c r="E28"/>
  <c r="E27"/>
  <c r="E26"/>
  <c r="H26" s="1"/>
  <c r="G25"/>
  <c r="G24"/>
  <c r="G23"/>
  <c r="G22"/>
  <c r="G21"/>
  <c r="G20"/>
  <c r="E25"/>
  <c r="E24"/>
  <c r="H24" s="1"/>
  <c r="E23"/>
  <c r="H23" s="1"/>
  <c r="E22"/>
  <c r="E21"/>
  <c r="E20"/>
  <c r="H20" s="1"/>
  <c r="E19"/>
  <c r="H19" s="1"/>
  <c r="E18"/>
  <c r="E17"/>
  <c r="E16"/>
  <c r="H16" s="1"/>
  <c r="E15"/>
  <c r="H15" s="1"/>
  <c r="E14"/>
  <c r="G19"/>
  <c r="G18"/>
  <c r="G17"/>
  <c r="G16"/>
  <c r="G15"/>
  <c r="G14"/>
  <c r="E13"/>
  <c r="H13" s="1"/>
  <c r="E12"/>
  <c r="E9"/>
  <c r="E8"/>
  <c r="E11"/>
  <c r="E10"/>
  <c r="G13"/>
  <c r="G12"/>
  <c r="G11"/>
  <c r="G10"/>
  <c r="H10" s="1"/>
  <c r="G9"/>
  <c r="G8"/>
  <c r="G7"/>
  <c r="G6"/>
  <c r="G5"/>
  <c r="G4"/>
  <c r="G3"/>
  <c r="G2"/>
  <c r="E2"/>
  <c r="H5"/>
  <c r="E7"/>
  <c r="E6"/>
  <c r="E5"/>
  <c r="E4"/>
  <c r="E3"/>
  <c r="F27" i="1"/>
  <c r="F26"/>
  <c r="F25"/>
  <c r="F24"/>
  <c r="F23"/>
  <c r="F22"/>
  <c r="F21"/>
  <c r="F20"/>
  <c r="F3"/>
  <c r="F17"/>
  <c r="F16"/>
  <c r="F15"/>
  <c r="F14"/>
  <c r="F13"/>
  <c r="F12"/>
  <c r="F11"/>
  <c r="F10"/>
  <c r="F9"/>
  <c r="F8"/>
  <c r="F7"/>
  <c r="F6"/>
  <c r="F5"/>
  <c r="F4"/>
  <c r="H11" i="2" l="1"/>
  <c r="H12"/>
  <c r="H14"/>
  <c r="H18"/>
  <c r="H22"/>
  <c r="H28"/>
  <c r="H34"/>
  <c r="H40"/>
  <c r="H38"/>
  <c r="H42"/>
  <c r="H46"/>
  <c r="H50"/>
  <c r="H8"/>
  <c r="H9"/>
  <c r="H17"/>
  <c r="H21"/>
  <c r="H25"/>
  <c r="H27"/>
  <c r="H31"/>
  <c r="H33"/>
  <c r="H37"/>
  <c r="H39"/>
  <c r="H43"/>
  <c r="H45"/>
  <c r="H49"/>
  <c r="H51"/>
  <c r="H58"/>
  <c r="H6"/>
  <c r="H52"/>
  <c r="H56"/>
  <c r="H60"/>
  <c r="H4"/>
  <c r="H54"/>
  <c r="H57"/>
  <c r="H7"/>
  <c r="H61"/>
  <c r="H59"/>
  <c r="H3"/>
  <c r="H2"/>
</calcChain>
</file>

<file path=xl/sharedStrings.xml><?xml version="1.0" encoding="utf-8"?>
<sst xmlns="http://schemas.openxmlformats.org/spreadsheetml/2006/main" count="82" uniqueCount="41">
  <si>
    <t>Höhe</t>
  </si>
  <si>
    <t>Breite</t>
  </si>
  <si>
    <t>Gewicht/g</t>
  </si>
  <si>
    <t>DinC6</t>
  </si>
  <si>
    <t>DinC5</t>
  </si>
  <si>
    <t>DinC4</t>
  </si>
  <si>
    <t>A3</t>
  </si>
  <si>
    <t>C4</t>
  </si>
  <si>
    <t>Faltung</t>
  </si>
  <si>
    <t>Brief</t>
  </si>
  <si>
    <t>A2</t>
  </si>
  <si>
    <t>Umschlag</t>
  </si>
  <si>
    <t>DinA6</t>
  </si>
  <si>
    <t>Papier</t>
  </si>
  <si>
    <t>DinA5</t>
  </si>
  <si>
    <t>DinA4</t>
  </si>
  <si>
    <t>DinA3</t>
  </si>
  <si>
    <t>DinA2</t>
  </si>
  <si>
    <t>Stärke g/qm</t>
  </si>
  <si>
    <t>DinC5,6</t>
  </si>
  <si>
    <t>A6</t>
  </si>
  <si>
    <t>C6</t>
  </si>
  <si>
    <t>keine</t>
  </si>
  <si>
    <t>Briefstärke</t>
  </si>
  <si>
    <t>Umschlagstärke</t>
  </si>
  <si>
    <t>Briefgewicht/g</t>
  </si>
  <si>
    <t>Umschlagsgewicht/g</t>
  </si>
  <si>
    <t>Gesamtgewicht/g</t>
  </si>
  <si>
    <t>A5</t>
  </si>
  <si>
    <t>1/2</t>
  </si>
  <si>
    <t>A4</t>
  </si>
  <si>
    <t>1/4</t>
  </si>
  <si>
    <t>C5</t>
  </si>
  <si>
    <t>C5,6</t>
  </si>
  <si>
    <t>1/3</t>
  </si>
  <si>
    <t>Porto</t>
  </si>
  <si>
    <t>Porto v g</t>
  </si>
  <si>
    <t>Porto : größe</t>
  </si>
  <si>
    <t>Länge</t>
  </si>
  <si>
    <t>Größe</t>
  </si>
  <si>
    <t>bis  Gewicht</t>
  </si>
</sst>
</file>

<file path=xl/styles.xml><?xml version="1.0" encoding="utf-8"?>
<styleSheet xmlns="http://schemas.openxmlformats.org/spreadsheetml/2006/main">
  <numFmts count="2">
    <numFmt numFmtId="168" formatCode="0.0"/>
    <numFmt numFmtId="169" formatCode="#,##0.00\ &quot;€&quot;"/>
  </numFmts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Border="1"/>
    <xf numFmtId="168" fontId="0" fillId="0" borderId="0" xfId="0" applyNumberFormat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2" borderId="5" xfId="0" applyFill="1" applyBorder="1"/>
    <xf numFmtId="169" fontId="0" fillId="2" borderId="5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169" fontId="0" fillId="2" borderId="1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9" fontId="0" fillId="2" borderId="11" xfId="0" applyNumberFormat="1" applyFill="1" applyBorder="1"/>
    <xf numFmtId="0" fontId="0" fillId="2" borderId="12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5" xfId="0" quotePrefix="1" applyFill="1" applyBorder="1"/>
    <xf numFmtId="169" fontId="0" fillId="3" borderId="5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169" fontId="0" fillId="3" borderId="1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9" fontId="0" fillId="3" borderId="11" xfId="0" applyNumberFormat="1" applyFill="1" applyBorder="1"/>
    <xf numFmtId="0" fontId="0" fillId="3" borderId="12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5" xfId="0" quotePrefix="1" applyFill="1" applyBorder="1"/>
    <xf numFmtId="169" fontId="0" fillId="4" borderId="5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169" fontId="0" fillId="4" borderId="1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9" fontId="0" fillId="4" borderId="11" xfId="0" applyNumberFormat="1" applyFill="1" applyBorder="1"/>
    <xf numFmtId="0" fontId="0" fillId="4" borderId="12" xfId="0" applyFill="1" applyBorder="1"/>
    <xf numFmtId="0" fontId="0" fillId="5" borderId="6" xfId="0" applyFill="1" applyBorder="1"/>
    <xf numFmtId="0" fontId="0" fillId="5" borderId="5" xfId="0" applyFill="1" applyBorder="1"/>
    <xf numFmtId="169" fontId="0" fillId="5" borderId="5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169" fontId="0" fillId="5" borderId="1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169" fontId="0" fillId="5" borderId="11" xfId="0" applyNumberFormat="1" applyFill="1" applyBorder="1"/>
    <xf numFmtId="0" fontId="0" fillId="5" borderId="12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5" xfId="0" quotePrefix="1" applyFill="1" applyBorder="1"/>
    <xf numFmtId="169" fontId="0" fillId="6" borderId="5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" xfId="0" applyFill="1" applyBorder="1"/>
    <xf numFmtId="169" fontId="0" fillId="6" borderId="1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9" fontId="0" fillId="6" borderId="11" xfId="0" applyNumberFormat="1" applyFill="1" applyBorder="1"/>
    <xf numFmtId="0" fontId="0" fillId="6" borderId="12" xfId="0" applyFill="1" applyBorder="1"/>
    <xf numFmtId="0" fontId="0" fillId="7" borderId="6" xfId="0" applyFill="1" applyBorder="1"/>
    <xf numFmtId="0" fontId="0" fillId="7" borderId="5" xfId="0" applyFill="1" applyBorder="1"/>
    <xf numFmtId="169" fontId="0" fillId="7" borderId="5" xfId="0" applyNumberForma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" xfId="0" applyFill="1" applyBorder="1"/>
    <xf numFmtId="169" fontId="0" fillId="7" borderId="1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169" fontId="0" fillId="7" borderId="11" xfId="0" applyNumberFormat="1" applyFill="1" applyBorder="1"/>
    <xf numFmtId="0" fontId="0" fillId="7" borderId="12" xfId="0" applyFill="1" applyBorder="1"/>
    <xf numFmtId="0" fontId="0" fillId="5" borderId="5" xfId="0" quotePrefix="1" applyFill="1" applyBorder="1"/>
    <xf numFmtId="0" fontId="0" fillId="8" borderId="6" xfId="0" applyFill="1" applyBorder="1"/>
    <xf numFmtId="0" fontId="0" fillId="8" borderId="5" xfId="0" applyFill="1" applyBorder="1"/>
    <xf numFmtId="169" fontId="0" fillId="8" borderId="5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" xfId="0" applyFill="1" applyBorder="1"/>
    <xf numFmtId="169" fontId="0" fillId="8" borderId="1" xfId="0" applyNumberFormat="1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169" fontId="0" fillId="8" borderId="11" xfId="0" applyNumberFormat="1" applyFill="1" applyBorder="1"/>
    <xf numFmtId="0" fontId="0" fillId="8" borderId="12" xfId="0" applyFill="1" applyBorder="1"/>
    <xf numFmtId="0" fontId="0" fillId="9" borderId="6" xfId="0" applyFill="1" applyBorder="1"/>
    <xf numFmtId="0" fontId="0" fillId="9" borderId="5" xfId="0" applyFill="1" applyBorder="1"/>
    <xf numFmtId="16" fontId="0" fillId="9" borderId="5" xfId="0" quotePrefix="1" applyNumberFormat="1" applyFill="1" applyBorder="1"/>
    <xf numFmtId="169" fontId="0" fillId="9" borderId="5" xfId="0" applyNumberForma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169" fontId="0" fillId="9" borderId="1" xfId="0" applyNumberFormat="1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169" fontId="0" fillId="9" borderId="11" xfId="0" applyNumberFormat="1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5" xfId="0" applyFill="1" applyBorder="1"/>
    <xf numFmtId="0" fontId="0" fillId="10" borderId="5" xfId="0" quotePrefix="1" applyFill="1" applyBorder="1"/>
    <xf numFmtId="169" fontId="0" fillId="10" borderId="5" xfId="0" applyNumberFormat="1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1" xfId="0" applyFill="1" applyBorder="1"/>
    <xf numFmtId="169" fontId="0" fillId="10" borderId="1" xfId="0" applyNumberFormat="1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169" fontId="0" fillId="10" borderId="11" xfId="0" applyNumberFormat="1" applyFill="1" applyBorder="1"/>
    <xf numFmtId="0" fontId="0" fillId="10" borderId="12" xfId="0" applyFill="1" applyBorder="1"/>
    <xf numFmtId="168" fontId="0" fillId="2" borderId="5" xfId="0" applyNumberFormat="1" applyFill="1" applyBorder="1"/>
    <xf numFmtId="168" fontId="0" fillId="2" borderId="1" xfId="0" applyNumberFormat="1" applyFill="1" applyBorder="1"/>
    <xf numFmtId="0" fontId="0" fillId="11" borderId="8" xfId="0" applyFill="1" applyBorder="1"/>
    <xf numFmtId="0" fontId="0" fillId="11" borderId="1" xfId="0" applyFill="1" applyBorder="1"/>
    <xf numFmtId="168" fontId="0" fillId="11" borderId="1" xfId="0" applyNumberFormat="1" applyFill="1" applyBorder="1"/>
    <xf numFmtId="0" fontId="0" fillId="11" borderId="9" xfId="0" applyFill="1" applyBorder="1"/>
    <xf numFmtId="168" fontId="0" fillId="3" borderId="1" xfId="0" applyNumberFormat="1" applyFill="1" applyBorder="1"/>
    <xf numFmtId="168" fontId="0" fillId="3" borderId="11" xfId="0" applyNumberFormat="1" applyFill="1" applyBorder="1"/>
    <xf numFmtId="0" fontId="0" fillId="12" borderId="6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0" fillId="12" borderId="9" xfId="0" applyFill="1" applyBorder="1"/>
    <xf numFmtId="0" fontId="0" fillId="13" borderId="8" xfId="0" applyFill="1" applyBorder="1"/>
    <xf numFmtId="0" fontId="0" fillId="13" borderId="1" xfId="0" applyFill="1" applyBorder="1"/>
    <xf numFmtId="0" fontId="0" fillId="13" borderId="9" xfId="0" applyFill="1" applyBorder="1"/>
    <xf numFmtId="168" fontId="0" fillId="13" borderId="1" xfId="0" applyNumberFormat="1" applyFill="1" applyBorder="1"/>
    <xf numFmtId="0" fontId="0" fillId="13" borderId="10" xfId="0" applyFill="1" applyBorder="1"/>
    <xf numFmtId="0" fontId="0" fillId="13" borderId="11" xfId="0" applyFill="1" applyBorder="1"/>
    <xf numFmtId="168" fontId="0" fillId="13" borderId="11" xfId="0" applyNumberFormat="1" applyFill="1" applyBorder="1"/>
    <xf numFmtId="0" fontId="0" fillId="13" borderId="12" xfId="0" applyFill="1" applyBorder="1"/>
    <xf numFmtId="0" fontId="0" fillId="11" borderId="6" xfId="0" applyFill="1" applyBorder="1"/>
    <xf numFmtId="0" fontId="0" fillId="11" borderId="5" xfId="0" applyFill="1" applyBorder="1"/>
    <xf numFmtId="0" fontId="0" fillId="11" borderId="5" xfId="0" quotePrefix="1" applyFill="1" applyBorder="1"/>
    <xf numFmtId="169" fontId="0" fillId="11" borderId="5" xfId="0" applyNumberFormat="1" applyFill="1" applyBorder="1"/>
    <xf numFmtId="0" fontId="0" fillId="11" borderId="7" xfId="0" applyFill="1" applyBorder="1"/>
    <xf numFmtId="169" fontId="0" fillId="11" borderId="1" xfId="0" applyNumberFormat="1" applyFill="1" applyBorder="1"/>
    <xf numFmtId="0" fontId="0" fillId="11" borderId="10" xfId="0" applyFill="1" applyBorder="1"/>
    <xf numFmtId="0" fontId="0" fillId="11" borderId="11" xfId="0" applyFill="1" applyBorder="1"/>
    <xf numFmtId="169" fontId="0" fillId="11" borderId="11" xfId="0" applyNumberFormat="1" applyFill="1" applyBorder="1"/>
    <xf numFmtId="0" fontId="0" fillId="11" borderId="12" xfId="0" applyFill="1" applyBorder="1"/>
    <xf numFmtId="169" fontId="0" fillId="2" borderId="7" xfId="0" applyNumberFormat="1" applyFill="1" applyBorder="1"/>
    <xf numFmtId="169" fontId="0" fillId="11" borderId="9" xfId="0" applyNumberFormat="1" applyFill="1" applyBorder="1"/>
    <xf numFmtId="169" fontId="0" fillId="3" borderId="9" xfId="0" applyNumberFormat="1" applyFill="1" applyBorder="1"/>
    <xf numFmtId="0" fontId="0" fillId="14" borderId="8" xfId="0" applyFill="1" applyBorder="1"/>
    <xf numFmtId="0" fontId="0" fillId="14" borderId="1" xfId="0" applyFill="1" applyBorder="1"/>
    <xf numFmtId="169" fontId="0" fillId="14" borderId="9" xfId="0" applyNumberFormat="1" applyFill="1" applyBorder="1"/>
    <xf numFmtId="169" fontId="0" fillId="4" borderId="9" xfId="0" applyNumberFormat="1" applyFill="1" applyBorder="1"/>
    <xf numFmtId="0" fontId="0" fillId="15" borderId="8" xfId="0" applyFill="1" applyBorder="1"/>
    <xf numFmtId="0" fontId="0" fillId="15" borderId="1" xfId="0" applyFill="1" applyBorder="1"/>
    <xf numFmtId="169" fontId="0" fillId="15" borderId="9" xfId="0" applyNumberFormat="1" applyFill="1" applyBorder="1"/>
    <xf numFmtId="169" fontId="0" fillId="5" borderId="9" xfId="0" applyNumberFormat="1" applyFill="1" applyBorder="1"/>
    <xf numFmtId="169" fontId="0" fillId="8" borderId="9" xfId="0" applyNumberFormat="1" applyFill="1" applyBorder="1"/>
    <xf numFmtId="169" fontId="0" fillId="9" borderId="12" xfId="0" applyNumberForma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9"/>
  <sheetViews>
    <sheetView workbookViewId="0">
      <selection activeCell="I15" sqref="I15"/>
    </sheetView>
  </sheetViews>
  <sheetFormatPr baseColWidth="10" defaultRowHeight="15"/>
  <cols>
    <col min="3" max="3" width="9.42578125" bestFit="1" customWidth="1"/>
    <col min="4" max="4" width="5.7109375" bestFit="1" customWidth="1"/>
    <col min="5" max="5" width="6.42578125" bestFit="1" customWidth="1"/>
  </cols>
  <sheetData>
    <row r="2" spans="2:6" ht="15.75" thickBot="1">
      <c r="B2" t="s">
        <v>18</v>
      </c>
      <c r="C2" t="s">
        <v>13</v>
      </c>
      <c r="D2" t="s">
        <v>0</v>
      </c>
      <c r="E2" t="s">
        <v>1</v>
      </c>
      <c r="F2" t="s">
        <v>2</v>
      </c>
    </row>
    <row r="3" spans="2:6" ht="15.75" thickTop="1">
      <c r="B3" s="7">
        <v>70</v>
      </c>
      <c r="C3" s="8" t="s">
        <v>12</v>
      </c>
      <c r="D3" s="121">
        <v>14.8</v>
      </c>
      <c r="E3" s="121">
        <v>10.5</v>
      </c>
      <c r="F3" s="10">
        <f>ROUND((D3*E3*B3/10000),1)</f>
        <v>1.1000000000000001</v>
      </c>
    </row>
    <row r="4" spans="2:6">
      <c r="B4" s="11">
        <v>70</v>
      </c>
      <c r="C4" s="12" t="s">
        <v>14</v>
      </c>
      <c r="D4" s="122">
        <v>21</v>
      </c>
      <c r="E4" s="122">
        <v>14.8</v>
      </c>
      <c r="F4" s="14">
        <f>ROUND((D4*E4*B4/10000),1)</f>
        <v>2.2000000000000002</v>
      </c>
    </row>
    <row r="5" spans="2:6">
      <c r="B5" s="11">
        <v>70</v>
      </c>
      <c r="C5" s="12" t="s">
        <v>15</v>
      </c>
      <c r="D5" s="122">
        <v>29.7</v>
      </c>
      <c r="E5" s="122">
        <v>21</v>
      </c>
      <c r="F5" s="14">
        <f>ROUND((D5*E5*B5/10000),1)</f>
        <v>4.4000000000000004</v>
      </c>
    </row>
    <row r="6" spans="2:6">
      <c r="B6" s="11">
        <v>70</v>
      </c>
      <c r="C6" s="12" t="s">
        <v>16</v>
      </c>
      <c r="D6" s="122">
        <v>42</v>
      </c>
      <c r="E6" s="122">
        <v>29.7</v>
      </c>
      <c r="F6" s="14">
        <f>ROUND((D6*E6*B6/10000),1)</f>
        <v>8.6999999999999993</v>
      </c>
    </row>
    <row r="7" spans="2:6">
      <c r="B7" s="11">
        <v>70</v>
      </c>
      <c r="C7" s="12" t="s">
        <v>17</v>
      </c>
      <c r="D7" s="122">
        <v>59.4</v>
      </c>
      <c r="E7" s="122">
        <v>42</v>
      </c>
      <c r="F7" s="14">
        <f>ROUND((D7*E7*B7/10000),1)</f>
        <v>17.5</v>
      </c>
    </row>
    <row r="8" spans="2:6">
      <c r="B8" s="123">
        <v>80</v>
      </c>
      <c r="C8" s="124" t="s">
        <v>12</v>
      </c>
      <c r="D8" s="125">
        <v>14.8</v>
      </c>
      <c r="E8" s="125">
        <v>10.5</v>
      </c>
      <c r="F8" s="126">
        <f>ROUND((D8*E8*B8/10000),1)</f>
        <v>1.2</v>
      </c>
    </row>
    <row r="9" spans="2:6">
      <c r="B9" s="123">
        <v>80</v>
      </c>
      <c r="C9" s="124" t="s">
        <v>14</v>
      </c>
      <c r="D9" s="125">
        <v>21</v>
      </c>
      <c r="E9" s="125">
        <v>14.8</v>
      </c>
      <c r="F9" s="126">
        <f>ROUND((D9*E9*B9/10000),1)</f>
        <v>2.5</v>
      </c>
    </row>
    <row r="10" spans="2:6">
      <c r="B10" s="123">
        <v>80</v>
      </c>
      <c r="C10" s="124" t="s">
        <v>15</v>
      </c>
      <c r="D10" s="125">
        <v>29.7</v>
      </c>
      <c r="E10" s="125">
        <v>21</v>
      </c>
      <c r="F10" s="126">
        <f>ROUND((D10*E10*B10/10000),1)</f>
        <v>5</v>
      </c>
    </row>
    <row r="11" spans="2:6">
      <c r="B11" s="123">
        <v>80</v>
      </c>
      <c r="C11" s="124" t="s">
        <v>16</v>
      </c>
      <c r="D11" s="125">
        <v>42</v>
      </c>
      <c r="E11" s="125">
        <v>29.7</v>
      </c>
      <c r="F11" s="126">
        <f>ROUND((D11*E11*B11/10000),1)</f>
        <v>10</v>
      </c>
    </row>
    <row r="12" spans="2:6">
      <c r="B12" s="123">
        <v>80</v>
      </c>
      <c r="C12" s="124" t="s">
        <v>17</v>
      </c>
      <c r="D12" s="125">
        <v>59.4</v>
      </c>
      <c r="E12" s="125">
        <v>42</v>
      </c>
      <c r="F12" s="126">
        <f>ROUND((D12*E12*B12/10000),1)</f>
        <v>20</v>
      </c>
    </row>
    <row r="13" spans="2:6">
      <c r="B13" s="24">
        <v>90</v>
      </c>
      <c r="C13" s="25" t="s">
        <v>12</v>
      </c>
      <c r="D13" s="127">
        <v>14.8</v>
      </c>
      <c r="E13" s="127">
        <v>10.5</v>
      </c>
      <c r="F13" s="27">
        <f>ROUND((D13*E13*B13/10000),1)</f>
        <v>1.4</v>
      </c>
    </row>
    <row r="14" spans="2:6">
      <c r="B14" s="24">
        <v>90</v>
      </c>
      <c r="C14" s="25" t="s">
        <v>14</v>
      </c>
      <c r="D14" s="127">
        <v>21</v>
      </c>
      <c r="E14" s="127">
        <v>14.8</v>
      </c>
      <c r="F14" s="27">
        <f>ROUND((D14*E14*B14/10000),1)</f>
        <v>2.8</v>
      </c>
    </row>
    <row r="15" spans="2:6">
      <c r="B15" s="24">
        <v>90</v>
      </c>
      <c r="C15" s="25" t="s">
        <v>15</v>
      </c>
      <c r="D15" s="127">
        <v>29.7</v>
      </c>
      <c r="E15" s="127">
        <v>21</v>
      </c>
      <c r="F15" s="27">
        <f>ROUND((D15*E15*B15/10000),1)</f>
        <v>5.6</v>
      </c>
    </row>
    <row r="16" spans="2:6">
      <c r="B16" s="24">
        <v>90</v>
      </c>
      <c r="C16" s="25" t="s">
        <v>16</v>
      </c>
      <c r="D16" s="127">
        <v>42</v>
      </c>
      <c r="E16" s="127">
        <v>29.7</v>
      </c>
      <c r="F16" s="27">
        <f>ROUND((D16*E16*B16/10000),1)</f>
        <v>11.2</v>
      </c>
    </row>
    <row r="17" spans="2:10" ht="15.75" thickBot="1">
      <c r="B17" s="28">
        <v>90</v>
      </c>
      <c r="C17" s="29" t="s">
        <v>17</v>
      </c>
      <c r="D17" s="128">
        <v>59.4</v>
      </c>
      <c r="E17" s="128">
        <v>42</v>
      </c>
      <c r="F17" s="31">
        <f>ROUND((D17*E17*B17/10000),1)</f>
        <v>22.5</v>
      </c>
    </row>
    <row r="18" spans="2:10" ht="15.75" thickTop="1">
      <c r="B18" s="1"/>
      <c r="C18" s="1"/>
      <c r="D18" s="2"/>
      <c r="E18" s="2"/>
      <c r="F18" s="1"/>
    </row>
    <row r="19" spans="2:10" ht="15.75" thickBot="1">
      <c r="B19" t="s">
        <v>18</v>
      </c>
      <c r="C19" s="3" t="s">
        <v>11</v>
      </c>
      <c r="D19" t="s">
        <v>38</v>
      </c>
      <c r="E19" t="s">
        <v>1</v>
      </c>
      <c r="F19" t="s">
        <v>2</v>
      </c>
      <c r="H19" t="s">
        <v>39</v>
      </c>
      <c r="I19" t="s">
        <v>40</v>
      </c>
      <c r="J19" t="s">
        <v>35</v>
      </c>
    </row>
    <row r="20" spans="2:10" ht="15.75" thickTop="1">
      <c r="B20" s="129">
        <v>70</v>
      </c>
      <c r="C20" s="130" t="s">
        <v>3</v>
      </c>
      <c r="D20" s="130">
        <v>16.2</v>
      </c>
      <c r="E20" s="130">
        <v>11.4</v>
      </c>
      <c r="F20" s="131">
        <f>ROUND((D20*E20*B20/10000*2.5),1)</f>
        <v>3.2</v>
      </c>
      <c r="H20" s="7" t="s">
        <v>3</v>
      </c>
      <c r="I20" s="8">
        <v>20</v>
      </c>
      <c r="J20" s="154">
        <v>0.6</v>
      </c>
    </row>
    <row r="21" spans="2:10">
      <c r="B21" s="132">
        <v>70</v>
      </c>
      <c r="C21" s="133" t="s">
        <v>19</v>
      </c>
      <c r="D21" s="134">
        <v>22</v>
      </c>
      <c r="E21" s="134">
        <v>11</v>
      </c>
      <c r="F21" s="135">
        <f>ROUND((D21*E21*B21/10000*2.5),1)</f>
        <v>4.2</v>
      </c>
      <c r="H21" s="123" t="s">
        <v>3</v>
      </c>
      <c r="I21" s="124">
        <v>50</v>
      </c>
      <c r="J21" s="155">
        <v>0.9</v>
      </c>
    </row>
    <row r="22" spans="2:10">
      <c r="B22" s="132">
        <v>70</v>
      </c>
      <c r="C22" s="133" t="s">
        <v>4</v>
      </c>
      <c r="D22" s="134">
        <v>22.9</v>
      </c>
      <c r="E22" s="134">
        <v>16.2</v>
      </c>
      <c r="F22" s="135">
        <f>ROUND((D22*E22*B22/10000*2.5),1)</f>
        <v>6.5</v>
      </c>
      <c r="H22" s="24" t="s">
        <v>3</v>
      </c>
      <c r="I22" s="25">
        <v>500</v>
      </c>
      <c r="J22" s="156">
        <v>1.45</v>
      </c>
    </row>
    <row r="23" spans="2:10">
      <c r="B23" s="132">
        <v>70</v>
      </c>
      <c r="C23" s="133" t="s">
        <v>5</v>
      </c>
      <c r="D23" s="134">
        <v>32.4</v>
      </c>
      <c r="E23" s="134">
        <v>22.9</v>
      </c>
      <c r="F23" s="135">
        <f>ROUND((D23*E23*B23/10000*2.5),1)</f>
        <v>13</v>
      </c>
      <c r="H23" s="157" t="s">
        <v>19</v>
      </c>
      <c r="I23" s="158">
        <v>20</v>
      </c>
      <c r="J23" s="159">
        <v>0.6</v>
      </c>
    </row>
    <row r="24" spans="2:10">
      <c r="B24" s="136">
        <v>80</v>
      </c>
      <c r="C24" s="137" t="s">
        <v>3</v>
      </c>
      <c r="D24" s="137">
        <v>16.2</v>
      </c>
      <c r="E24" s="137">
        <v>11.4</v>
      </c>
      <c r="F24" s="138">
        <f>ROUND((D24*E24*B24/10000*2.5),1)</f>
        <v>3.7</v>
      </c>
      <c r="H24" s="37"/>
      <c r="I24" s="38">
        <v>50</v>
      </c>
      <c r="J24" s="160">
        <v>0.9</v>
      </c>
    </row>
    <row r="25" spans="2:10">
      <c r="B25" s="136">
        <v>80</v>
      </c>
      <c r="C25" s="137" t="s">
        <v>19</v>
      </c>
      <c r="D25" s="139">
        <v>22</v>
      </c>
      <c r="E25" s="139">
        <v>11</v>
      </c>
      <c r="F25" s="138">
        <f>ROUND((D25*E25*B25/10000*2.5),1)</f>
        <v>4.8</v>
      </c>
      <c r="H25" s="161"/>
      <c r="I25" s="162">
        <v>500</v>
      </c>
      <c r="J25" s="163">
        <v>1.45</v>
      </c>
    </row>
    <row r="26" spans="2:10">
      <c r="B26" s="136">
        <v>80</v>
      </c>
      <c r="C26" s="137" t="s">
        <v>4</v>
      </c>
      <c r="D26" s="139">
        <v>22.9</v>
      </c>
      <c r="E26" s="139">
        <v>16.2</v>
      </c>
      <c r="F26" s="138">
        <f>ROUND((D26*E26*B26/10000*2.5),1)</f>
        <v>7.4</v>
      </c>
      <c r="H26" s="49" t="s">
        <v>4</v>
      </c>
      <c r="I26" s="50">
        <v>500</v>
      </c>
      <c r="J26" s="164">
        <v>1.45</v>
      </c>
    </row>
    <row r="27" spans="2:10" ht="15.75" thickBot="1">
      <c r="B27" s="140">
        <v>80</v>
      </c>
      <c r="C27" s="141" t="s">
        <v>5</v>
      </c>
      <c r="D27" s="142">
        <v>32.4</v>
      </c>
      <c r="E27" s="142">
        <v>22.9</v>
      </c>
      <c r="F27" s="143">
        <f>ROUND((D27*E27*B27/10000*2.5),1)</f>
        <v>14.8</v>
      </c>
      <c r="H27" s="87" t="s">
        <v>5</v>
      </c>
      <c r="I27" s="88">
        <v>500</v>
      </c>
      <c r="J27" s="165">
        <v>1.45</v>
      </c>
    </row>
    <row r="28" spans="2:10" ht="16.5" thickTop="1" thickBot="1">
      <c r="H28" s="104"/>
      <c r="I28" s="105">
        <v>500</v>
      </c>
      <c r="J28" s="166">
        <v>2.4</v>
      </c>
    </row>
    <row r="29" spans="2:10" ht="15.75" thickTop="1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2"/>
  <sheetViews>
    <sheetView tabSelected="1" workbookViewId="0">
      <selection activeCell="D1" sqref="D1"/>
    </sheetView>
  </sheetViews>
  <sheetFormatPr baseColWidth="10" defaultRowHeight="15"/>
  <cols>
    <col min="1" max="1" width="5.28515625" bestFit="1" customWidth="1"/>
    <col min="2" max="2" width="9.42578125" bestFit="1" customWidth="1"/>
    <col min="3" max="3" width="7.5703125" bestFit="1" customWidth="1"/>
    <col min="5" max="5" width="14.140625" bestFit="1" customWidth="1"/>
    <col min="6" max="6" width="14.85546875" bestFit="1" customWidth="1"/>
    <col min="7" max="7" width="19.28515625" bestFit="1" customWidth="1"/>
    <col min="8" max="8" width="16.7109375" bestFit="1" customWidth="1"/>
    <col min="10" max="10" width="12.42578125" bestFit="1" customWidth="1"/>
  </cols>
  <sheetData>
    <row r="1" spans="1:10" ht="16.5" thickTop="1" thickBot="1">
      <c r="A1" s="4" t="s">
        <v>9</v>
      </c>
      <c r="B1" s="5" t="s">
        <v>11</v>
      </c>
      <c r="C1" s="5" t="s">
        <v>8</v>
      </c>
      <c r="D1" s="5" t="s">
        <v>23</v>
      </c>
      <c r="E1" s="5" t="s">
        <v>25</v>
      </c>
      <c r="F1" s="5" t="s">
        <v>24</v>
      </c>
      <c r="G1" s="5" t="s">
        <v>26</v>
      </c>
      <c r="H1" s="5" t="s">
        <v>27</v>
      </c>
      <c r="I1" s="5" t="s">
        <v>36</v>
      </c>
      <c r="J1" s="6" t="s">
        <v>37</v>
      </c>
    </row>
    <row r="2" spans="1:10" ht="15.75" thickTop="1">
      <c r="A2" s="7" t="s">
        <v>20</v>
      </c>
      <c r="B2" s="8" t="s">
        <v>21</v>
      </c>
      <c r="C2" s="8" t="s">
        <v>22</v>
      </c>
      <c r="D2" s="8">
        <v>70</v>
      </c>
      <c r="E2" s="8">
        <f>PapierGewichte!F3</f>
        <v>1.1000000000000001</v>
      </c>
      <c r="F2" s="8">
        <v>70</v>
      </c>
      <c r="G2" s="8">
        <f>PapierGewichte!$F$20</f>
        <v>3.2</v>
      </c>
      <c r="H2" s="8">
        <f>E2+G2</f>
        <v>4.3000000000000007</v>
      </c>
      <c r="I2" s="9">
        <v>0.6</v>
      </c>
      <c r="J2" s="10"/>
    </row>
    <row r="3" spans="1:10">
      <c r="A3" s="11"/>
      <c r="B3" s="12"/>
      <c r="C3" s="12"/>
      <c r="D3" s="12">
        <v>70</v>
      </c>
      <c r="E3" s="12">
        <f>PapierGewichte!F3</f>
        <v>1.1000000000000001</v>
      </c>
      <c r="F3" s="12">
        <v>80</v>
      </c>
      <c r="G3" s="12">
        <f>PapierGewichte!$F$24</f>
        <v>3.7</v>
      </c>
      <c r="H3" s="12">
        <f t="shared" ref="H3:H37" si="0">E3+G3</f>
        <v>4.8000000000000007</v>
      </c>
      <c r="I3" s="13">
        <v>0.6</v>
      </c>
      <c r="J3" s="14"/>
    </row>
    <row r="4" spans="1:10">
      <c r="A4" s="11"/>
      <c r="B4" s="12"/>
      <c r="C4" s="12"/>
      <c r="D4" s="12">
        <v>80</v>
      </c>
      <c r="E4" s="12">
        <f>PapierGewichte!F8</f>
        <v>1.2</v>
      </c>
      <c r="F4" s="12">
        <v>70</v>
      </c>
      <c r="G4" s="12">
        <f>PapierGewichte!$F$20</f>
        <v>3.2</v>
      </c>
      <c r="H4" s="12">
        <f t="shared" si="0"/>
        <v>4.4000000000000004</v>
      </c>
      <c r="I4" s="13">
        <v>0.6</v>
      </c>
      <c r="J4" s="14"/>
    </row>
    <row r="5" spans="1:10">
      <c r="A5" s="11"/>
      <c r="B5" s="12"/>
      <c r="C5" s="12"/>
      <c r="D5" s="12">
        <v>80</v>
      </c>
      <c r="E5" s="12">
        <f>PapierGewichte!F8</f>
        <v>1.2</v>
      </c>
      <c r="F5" s="12">
        <v>80</v>
      </c>
      <c r="G5" s="12">
        <f>PapierGewichte!$F$24</f>
        <v>3.7</v>
      </c>
      <c r="H5" s="12">
        <f t="shared" si="0"/>
        <v>4.9000000000000004</v>
      </c>
      <c r="I5" s="13">
        <v>0.6</v>
      </c>
      <c r="J5" s="14"/>
    </row>
    <row r="6" spans="1:10">
      <c r="A6" s="11"/>
      <c r="B6" s="12"/>
      <c r="C6" s="12"/>
      <c r="D6" s="12">
        <v>90</v>
      </c>
      <c r="E6" s="12">
        <f>PapierGewichte!F13</f>
        <v>1.4</v>
      </c>
      <c r="F6" s="12">
        <v>70</v>
      </c>
      <c r="G6" s="12">
        <f>PapierGewichte!$F$20</f>
        <v>3.2</v>
      </c>
      <c r="H6" s="12">
        <f t="shared" si="0"/>
        <v>4.5999999999999996</v>
      </c>
      <c r="I6" s="13">
        <v>0.6</v>
      </c>
      <c r="J6" s="14"/>
    </row>
    <row r="7" spans="1:10" ht="15.75" thickBot="1">
      <c r="A7" s="15"/>
      <c r="B7" s="16"/>
      <c r="C7" s="16"/>
      <c r="D7" s="16">
        <v>90</v>
      </c>
      <c r="E7" s="16">
        <f>PapierGewichte!F13</f>
        <v>1.4</v>
      </c>
      <c r="F7" s="16">
        <v>80</v>
      </c>
      <c r="G7" s="16">
        <f>PapierGewichte!$F$24</f>
        <v>3.7</v>
      </c>
      <c r="H7" s="16">
        <f t="shared" si="0"/>
        <v>5.0999999999999996</v>
      </c>
      <c r="I7" s="17">
        <v>0.6</v>
      </c>
      <c r="J7" s="18"/>
    </row>
    <row r="8" spans="1:10" ht="15.75" thickTop="1">
      <c r="A8" s="144" t="s">
        <v>28</v>
      </c>
      <c r="B8" s="145" t="s">
        <v>21</v>
      </c>
      <c r="C8" s="146" t="s">
        <v>29</v>
      </c>
      <c r="D8" s="145">
        <v>70</v>
      </c>
      <c r="E8" s="145">
        <f>PapierGewichte!$F$4</f>
        <v>2.2000000000000002</v>
      </c>
      <c r="F8" s="145">
        <v>70</v>
      </c>
      <c r="G8" s="145">
        <f>PapierGewichte!$F$20</f>
        <v>3.2</v>
      </c>
      <c r="H8" s="145">
        <f t="shared" si="0"/>
        <v>5.4</v>
      </c>
      <c r="I8" s="147">
        <v>0.6</v>
      </c>
      <c r="J8" s="148"/>
    </row>
    <row r="9" spans="1:10">
      <c r="A9" s="123"/>
      <c r="B9" s="124"/>
      <c r="C9" s="124"/>
      <c r="D9" s="124">
        <v>70</v>
      </c>
      <c r="E9" s="124">
        <f>PapierGewichte!$F$4</f>
        <v>2.2000000000000002</v>
      </c>
      <c r="F9" s="124">
        <v>80</v>
      </c>
      <c r="G9" s="124">
        <f>PapierGewichte!$F$24</f>
        <v>3.7</v>
      </c>
      <c r="H9" s="124">
        <f t="shared" si="0"/>
        <v>5.9</v>
      </c>
      <c r="I9" s="149">
        <v>0.6</v>
      </c>
      <c r="J9" s="126"/>
    </row>
    <row r="10" spans="1:10">
      <c r="A10" s="123"/>
      <c r="B10" s="124"/>
      <c r="C10" s="124"/>
      <c r="D10" s="124">
        <v>80</v>
      </c>
      <c r="E10" s="124">
        <f>PapierGewichte!$F$9</f>
        <v>2.5</v>
      </c>
      <c r="F10" s="124">
        <v>70</v>
      </c>
      <c r="G10" s="124">
        <f>PapierGewichte!$F$20</f>
        <v>3.2</v>
      </c>
      <c r="H10" s="124">
        <f t="shared" si="0"/>
        <v>5.7</v>
      </c>
      <c r="I10" s="149">
        <v>0.6</v>
      </c>
      <c r="J10" s="126"/>
    </row>
    <row r="11" spans="1:10">
      <c r="A11" s="123"/>
      <c r="B11" s="124"/>
      <c r="C11" s="124"/>
      <c r="D11" s="124">
        <v>80</v>
      </c>
      <c r="E11" s="124">
        <f>PapierGewichte!$F$9</f>
        <v>2.5</v>
      </c>
      <c r="F11" s="124">
        <v>80</v>
      </c>
      <c r="G11" s="124">
        <f>PapierGewichte!$F$24</f>
        <v>3.7</v>
      </c>
      <c r="H11" s="124">
        <f t="shared" si="0"/>
        <v>6.2</v>
      </c>
      <c r="I11" s="149">
        <v>0.6</v>
      </c>
      <c r="J11" s="126"/>
    </row>
    <row r="12" spans="1:10">
      <c r="A12" s="123"/>
      <c r="B12" s="124"/>
      <c r="C12" s="124"/>
      <c r="D12" s="124">
        <v>90</v>
      </c>
      <c r="E12" s="124">
        <f>PapierGewichte!$F$14</f>
        <v>2.8</v>
      </c>
      <c r="F12" s="124">
        <v>70</v>
      </c>
      <c r="G12" s="124">
        <f>PapierGewichte!$F$20</f>
        <v>3.2</v>
      </c>
      <c r="H12" s="124">
        <f t="shared" si="0"/>
        <v>6</v>
      </c>
      <c r="I12" s="149">
        <v>0.6</v>
      </c>
      <c r="J12" s="126"/>
    </row>
    <row r="13" spans="1:10" ht="15.75" thickBot="1">
      <c r="A13" s="150"/>
      <c r="B13" s="151"/>
      <c r="C13" s="151"/>
      <c r="D13" s="151">
        <v>90</v>
      </c>
      <c r="E13" s="151">
        <f>PapierGewichte!$F$14</f>
        <v>2.8</v>
      </c>
      <c r="F13" s="151">
        <v>80</v>
      </c>
      <c r="G13" s="151">
        <f>PapierGewichte!$F$24</f>
        <v>3.7</v>
      </c>
      <c r="H13" s="151">
        <f t="shared" si="0"/>
        <v>6.5</v>
      </c>
      <c r="I13" s="152">
        <v>0.6</v>
      </c>
      <c r="J13" s="153"/>
    </row>
    <row r="14" spans="1:10" ht="15.75" thickTop="1">
      <c r="A14" s="19" t="s">
        <v>30</v>
      </c>
      <c r="B14" s="20" t="s">
        <v>21</v>
      </c>
      <c r="C14" s="21" t="s">
        <v>31</v>
      </c>
      <c r="D14" s="20">
        <v>70</v>
      </c>
      <c r="E14" s="20">
        <f>PapierGewichte!$F$5</f>
        <v>4.4000000000000004</v>
      </c>
      <c r="F14" s="20">
        <v>70</v>
      </c>
      <c r="G14" s="20">
        <f>PapierGewichte!$F$20</f>
        <v>3.2</v>
      </c>
      <c r="H14" s="20">
        <f t="shared" si="0"/>
        <v>7.6000000000000005</v>
      </c>
      <c r="I14" s="22">
        <v>0.6</v>
      </c>
      <c r="J14" s="23"/>
    </row>
    <row r="15" spans="1:10">
      <c r="A15" s="24"/>
      <c r="B15" s="25"/>
      <c r="C15" s="25"/>
      <c r="D15" s="25">
        <v>70</v>
      </c>
      <c r="E15" s="25">
        <f>PapierGewichte!$F$5</f>
        <v>4.4000000000000004</v>
      </c>
      <c r="F15" s="25">
        <v>80</v>
      </c>
      <c r="G15" s="25">
        <f>PapierGewichte!$F$24</f>
        <v>3.7</v>
      </c>
      <c r="H15" s="25">
        <f t="shared" si="0"/>
        <v>8.1000000000000014</v>
      </c>
      <c r="I15" s="26">
        <v>0.6</v>
      </c>
      <c r="J15" s="27"/>
    </row>
    <row r="16" spans="1:10">
      <c r="A16" s="24"/>
      <c r="B16" s="25"/>
      <c r="C16" s="25"/>
      <c r="D16" s="25">
        <v>80</v>
      </c>
      <c r="E16" s="25">
        <f>PapierGewichte!$F$10</f>
        <v>5</v>
      </c>
      <c r="F16" s="25">
        <v>70</v>
      </c>
      <c r="G16" s="25">
        <f>PapierGewichte!$F$20</f>
        <v>3.2</v>
      </c>
      <c r="H16" s="25">
        <f t="shared" si="0"/>
        <v>8.1999999999999993</v>
      </c>
      <c r="I16" s="26">
        <v>0.6</v>
      </c>
      <c r="J16" s="27"/>
    </row>
    <row r="17" spans="1:10">
      <c r="A17" s="24"/>
      <c r="B17" s="25"/>
      <c r="C17" s="25"/>
      <c r="D17" s="25">
        <v>80</v>
      </c>
      <c r="E17" s="25">
        <f>PapierGewichte!$F$10</f>
        <v>5</v>
      </c>
      <c r="F17" s="25">
        <v>80</v>
      </c>
      <c r="G17" s="25">
        <f>PapierGewichte!$F$24</f>
        <v>3.7</v>
      </c>
      <c r="H17" s="25">
        <f t="shared" si="0"/>
        <v>8.6999999999999993</v>
      </c>
      <c r="I17" s="26">
        <v>0.6</v>
      </c>
      <c r="J17" s="27"/>
    </row>
    <row r="18" spans="1:10">
      <c r="A18" s="24"/>
      <c r="B18" s="25"/>
      <c r="C18" s="25"/>
      <c r="D18" s="25">
        <v>90</v>
      </c>
      <c r="E18" s="25">
        <f>PapierGewichte!$F$15</f>
        <v>5.6</v>
      </c>
      <c r="F18" s="25">
        <v>70</v>
      </c>
      <c r="G18" s="25">
        <f>PapierGewichte!$F$20</f>
        <v>3.2</v>
      </c>
      <c r="H18" s="25">
        <f t="shared" si="0"/>
        <v>8.8000000000000007</v>
      </c>
      <c r="I18" s="26">
        <v>0.6</v>
      </c>
      <c r="J18" s="27"/>
    </row>
    <row r="19" spans="1:10" ht="15.75" thickBot="1">
      <c r="A19" s="28"/>
      <c r="B19" s="29"/>
      <c r="C19" s="29"/>
      <c r="D19" s="29">
        <v>90</v>
      </c>
      <c r="E19" s="29">
        <f>PapierGewichte!$F$15</f>
        <v>5.6</v>
      </c>
      <c r="F19" s="29">
        <v>80</v>
      </c>
      <c r="G19" s="29">
        <f>PapierGewichte!$F$24</f>
        <v>3.7</v>
      </c>
      <c r="H19" s="29">
        <f t="shared" si="0"/>
        <v>9.3000000000000007</v>
      </c>
      <c r="I19" s="30">
        <v>0.6</v>
      </c>
      <c r="J19" s="31"/>
    </row>
    <row r="20" spans="1:10" ht="15.75" thickTop="1">
      <c r="A20" s="32" t="s">
        <v>30</v>
      </c>
      <c r="B20" s="33" t="s">
        <v>33</v>
      </c>
      <c r="C20" s="34" t="s">
        <v>34</v>
      </c>
      <c r="D20" s="33">
        <v>70</v>
      </c>
      <c r="E20" s="33">
        <f>PapierGewichte!$F$5</f>
        <v>4.4000000000000004</v>
      </c>
      <c r="F20" s="33">
        <v>70</v>
      </c>
      <c r="G20" s="33">
        <f>PapierGewichte!$F$21</f>
        <v>4.2</v>
      </c>
      <c r="H20" s="33">
        <f t="shared" si="0"/>
        <v>8.6000000000000014</v>
      </c>
      <c r="I20" s="35">
        <v>0.6</v>
      </c>
      <c r="J20" s="36"/>
    </row>
    <row r="21" spans="1:10">
      <c r="A21" s="37"/>
      <c r="B21" s="38"/>
      <c r="C21" s="38"/>
      <c r="D21" s="38">
        <v>70</v>
      </c>
      <c r="E21" s="38">
        <f>PapierGewichte!$F$5</f>
        <v>4.4000000000000004</v>
      </c>
      <c r="F21" s="38">
        <v>80</v>
      </c>
      <c r="G21" s="38">
        <f>PapierGewichte!$F$25</f>
        <v>4.8</v>
      </c>
      <c r="H21" s="38">
        <f t="shared" si="0"/>
        <v>9.1999999999999993</v>
      </c>
      <c r="I21" s="39">
        <v>0.6</v>
      </c>
      <c r="J21" s="40"/>
    </row>
    <row r="22" spans="1:10">
      <c r="A22" s="37"/>
      <c r="B22" s="38"/>
      <c r="C22" s="38"/>
      <c r="D22" s="38">
        <v>80</v>
      </c>
      <c r="E22" s="38">
        <f>PapierGewichte!$F$10</f>
        <v>5</v>
      </c>
      <c r="F22" s="38">
        <v>70</v>
      </c>
      <c r="G22" s="38">
        <f>PapierGewichte!$F$21</f>
        <v>4.2</v>
      </c>
      <c r="H22" s="38">
        <f t="shared" si="0"/>
        <v>9.1999999999999993</v>
      </c>
      <c r="I22" s="39">
        <v>0.6</v>
      </c>
      <c r="J22" s="40"/>
    </row>
    <row r="23" spans="1:10">
      <c r="A23" s="37"/>
      <c r="B23" s="38"/>
      <c r="C23" s="38"/>
      <c r="D23" s="38">
        <v>80</v>
      </c>
      <c r="E23" s="38">
        <f>PapierGewichte!$F$10</f>
        <v>5</v>
      </c>
      <c r="F23" s="38">
        <v>80</v>
      </c>
      <c r="G23" s="38">
        <f>PapierGewichte!$F$25</f>
        <v>4.8</v>
      </c>
      <c r="H23" s="38">
        <f t="shared" si="0"/>
        <v>9.8000000000000007</v>
      </c>
      <c r="I23" s="39">
        <v>0.6</v>
      </c>
      <c r="J23" s="40"/>
    </row>
    <row r="24" spans="1:10">
      <c r="A24" s="37"/>
      <c r="B24" s="38"/>
      <c r="C24" s="38"/>
      <c r="D24" s="38">
        <v>90</v>
      </c>
      <c r="E24" s="38">
        <f>PapierGewichte!$F$15</f>
        <v>5.6</v>
      </c>
      <c r="F24" s="38">
        <v>70</v>
      </c>
      <c r="G24" s="38">
        <f>PapierGewichte!$F$21</f>
        <v>4.2</v>
      </c>
      <c r="H24" s="38">
        <f t="shared" si="0"/>
        <v>9.8000000000000007</v>
      </c>
      <c r="I24" s="39">
        <v>0.6</v>
      </c>
      <c r="J24" s="40"/>
    </row>
    <row r="25" spans="1:10" ht="15.75" thickBot="1">
      <c r="A25" s="41"/>
      <c r="B25" s="42"/>
      <c r="C25" s="42"/>
      <c r="D25" s="42">
        <v>90</v>
      </c>
      <c r="E25" s="42">
        <f>PapierGewichte!$F$15</f>
        <v>5.6</v>
      </c>
      <c r="F25" s="42">
        <v>80</v>
      </c>
      <c r="G25" s="42">
        <f>PapierGewichte!$F$25</f>
        <v>4.8</v>
      </c>
      <c r="H25" s="42">
        <f t="shared" si="0"/>
        <v>10.399999999999999</v>
      </c>
      <c r="I25" s="43">
        <v>0.6</v>
      </c>
      <c r="J25" s="44"/>
    </row>
    <row r="26" spans="1:10" ht="15.75" thickTop="1">
      <c r="A26" s="70" t="s">
        <v>28</v>
      </c>
      <c r="B26" s="71" t="s">
        <v>32</v>
      </c>
      <c r="C26" s="71" t="s">
        <v>22</v>
      </c>
      <c r="D26" s="71">
        <v>70</v>
      </c>
      <c r="E26" s="71">
        <f>PapierGewichte!$F$4</f>
        <v>2.2000000000000002</v>
      </c>
      <c r="F26" s="71">
        <v>70</v>
      </c>
      <c r="G26" s="71">
        <f>PapierGewichte!$F$22</f>
        <v>6.5</v>
      </c>
      <c r="H26" s="71">
        <f t="shared" si="0"/>
        <v>8.6999999999999993</v>
      </c>
      <c r="I26" s="72">
        <v>0.6</v>
      </c>
      <c r="J26" s="73"/>
    </row>
    <row r="27" spans="1:10">
      <c r="A27" s="74"/>
      <c r="B27" s="75"/>
      <c r="C27" s="75"/>
      <c r="D27" s="75">
        <v>70</v>
      </c>
      <c r="E27" s="75">
        <f>PapierGewichte!$F$4</f>
        <v>2.2000000000000002</v>
      </c>
      <c r="F27" s="75">
        <v>80</v>
      </c>
      <c r="G27" s="75">
        <f>PapierGewichte!$F$26</f>
        <v>7.4</v>
      </c>
      <c r="H27" s="75">
        <f t="shared" si="0"/>
        <v>9.6000000000000014</v>
      </c>
      <c r="I27" s="76">
        <v>0.6</v>
      </c>
      <c r="J27" s="77"/>
    </row>
    <row r="28" spans="1:10">
      <c r="A28" s="74"/>
      <c r="B28" s="75"/>
      <c r="C28" s="75"/>
      <c r="D28" s="75">
        <v>80</v>
      </c>
      <c r="E28" s="75">
        <f>PapierGewichte!$F$9</f>
        <v>2.5</v>
      </c>
      <c r="F28" s="75">
        <v>70</v>
      </c>
      <c r="G28" s="75">
        <f>PapierGewichte!$F$22</f>
        <v>6.5</v>
      </c>
      <c r="H28" s="75">
        <f t="shared" si="0"/>
        <v>9</v>
      </c>
      <c r="I28" s="76">
        <v>0.6</v>
      </c>
      <c r="J28" s="77"/>
    </row>
    <row r="29" spans="1:10">
      <c r="A29" s="74"/>
      <c r="B29" s="75"/>
      <c r="C29" s="75"/>
      <c r="D29" s="75">
        <v>80</v>
      </c>
      <c r="E29" s="75">
        <f>PapierGewichte!$F$9</f>
        <v>2.5</v>
      </c>
      <c r="F29" s="75">
        <v>80</v>
      </c>
      <c r="G29" s="75">
        <f>PapierGewichte!$F$26</f>
        <v>7.4</v>
      </c>
      <c r="H29" s="75">
        <f t="shared" si="0"/>
        <v>9.9</v>
      </c>
      <c r="I29" s="76">
        <v>0.6</v>
      </c>
      <c r="J29" s="77"/>
    </row>
    <row r="30" spans="1:10">
      <c r="A30" s="74"/>
      <c r="B30" s="75"/>
      <c r="C30" s="75"/>
      <c r="D30" s="75">
        <v>90</v>
      </c>
      <c r="E30" s="75">
        <f>PapierGewichte!$F$14</f>
        <v>2.8</v>
      </c>
      <c r="F30" s="75">
        <v>70</v>
      </c>
      <c r="G30" s="75">
        <f>PapierGewichte!$F$22</f>
        <v>6.5</v>
      </c>
      <c r="H30" s="75">
        <f t="shared" si="0"/>
        <v>9.3000000000000007</v>
      </c>
      <c r="I30" s="76">
        <v>0.6</v>
      </c>
      <c r="J30" s="77"/>
    </row>
    <row r="31" spans="1:10" ht="15.75" thickBot="1">
      <c r="A31" s="78"/>
      <c r="B31" s="79"/>
      <c r="C31" s="79"/>
      <c r="D31" s="79">
        <v>90</v>
      </c>
      <c r="E31" s="79">
        <f>PapierGewichte!$F$14</f>
        <v>2.8</v>
      </c>
      <c r="F31" s="79">
        <v>80</v>
      </c>
      <c r="G31" s="79">
        <f>PapierGewichte!$F$26</f>
        <v>7.4</v>
      </c>
      <c r="H31" s="79">
        <f t="shared" si="0"/>
        <v>10.199999999999999</v>
      </c>
      <c r="I31" s="80">
        <v>0.6</v>
      </c>
      <c r="J31" s="81"/>
    </row>
    <row r="32" spans="1:10" ht="15.75" thickTop="1">
      <c r="A32" s="45" t="s">
        <v>30</v>
      </c>
      <c r="B32" s="46" t="s">
        <v>32</v>
      </c>
      <c r="C32" s="82" t="s">
        <v>29</v>
      </c>
      <c r="D32" s="46">
        <v>70</v>
      </c>
      <c r="E32" s="46">
        <f>PapierGewichte!$F$5</f>
        <v>4.4000000000000004</v>
      </c>
      <c r="F32" s="46">
        <v>70</v>
      </c>
      <c r="G32" s="46">
        <f>PapierGewichte!$F$22</f>
        <v>6.5</v>
      </c>
      <c r="H32" s="46">
        <f t="shared" si="0"/>
        <v>10.9</v>
      </c>
      <c r="I32" s="47">
        <v>0.6</v>
      </c>
      <c r="J32" s="48"/>
    </row>
    <row r="33" spans="1:10">
      <c r="A33" s="49"/>
      <c r="B33" s="50"/>
      <c r="C33" s="50"/>
      <c r="D33" s="50">
        <v>70</v>
      </c>
      <c r="E33" s="50">
        <f>PapierGewichte!$F$5</f>
        <v>4.4000000000000004</v>
      </c>
      <c r="F33" s="50">
        <v>80</v>
      </c>
      <c r="G33" s="50">
        <f>PapierGewichte!$F$26</f>
        <v>7.4</v>
      </c>
      <c r="H33" s="50">
        <f t="shared" si="0"/>
        <v>11.8</v>
      </c>
      <c r="I33" s="51">
        <v>0.6</v>
      </c>
      <c r="J33" s="52"/>
    </row>
    <row r="34" spans="1:10">
      <c r="A34" s="49"/>
      <c r="B34" s="50"/>
      <c r="C34" s="50"/>
      <c r="D34" s="50">
        <v>80</v>
      </c>
      <c r="E34" s="50">
        <f>PapierGewichte!$F$10</f>
        <v>5</v>
      </c>
      <c r="F34" s="50">
        <v>70</v>
      </c>
      <c r="G34" s="50">
        <f>PapierGewichte!$F$22</f>
        <v>6.5</v>
      </c>
      <c r="H34" s="50">
        <f t="shared" si="0"/>
        <v>11.5</v>
      </c>
      <c r="I34" s="51">
        <v>0.6</v>
      </c>
      <c r="J34" s="52"/>
    </row>
    <row r="35" spans="1:10">
      <c r="A35" s="49"/>
      <c r="B35" s="50"/>
      <c r="C35" s="50"/>
      <c r="D35" s="50">
        <v>80</v>
      </c>
      <c r="E35" s="50">
        <f>PapierGewichte!$F$10</f>
        <v>5</v>
      </c>
      <c r="F35" s="50">
        <v>80</v>
      </c>
      <c r="G35" s="50">
        <f>PapierGewichte!$F$26</f>
        <v>7.4</v>
      </c>
      <c r="H35" s="50">
        <f t="shared" si="0"/>
        <v>12.4</v>
      </c>
      <c r="I35" s="51">
        <v>0.6</v>
      </c>
      <c r="J35" s="52"/>
    </row>
    <row r="36" spans="1:10">
      <c r="A36" s="49"/>
      <c r="B36" s="50"/>
      <c r="C36" s="50"/>
      <c r="D36" s="50">
        <v>90</v>
      </c>
      <c r="E36" s="50">
        <f>PapierGewichte!$F$15</f>
        <v>5.6</v>
      </c>
      <c r="F36" s="50">
        <v>70</v>
      </c>
      <c r="G36" s="50">
        <f>PapierGewichte!$F$22</f>
        <v>6.5</v>
      </c>
      <c r="H36" s="50">
        <f t="shared" si="0"/>
        <v>12.1</v>
      </c>
      <c r="I36" s="51">
        <v>0.6</v>
      </c>
      <c r="J36" s="52"/>
    </row>
    <row r="37" spans="1:10" ht="15.75" thickBot="1">
      <c r="A37" s="53"/>
      <c r="B37" s="54"/>
      <c r="C37" s="54"/>
      <c r="D37" s="54">
        <v>90</v>
      </c>
      <c r="E37" s="54">
        <f>PapierGewichte!$F$15</f>
        <v>5.6</v>
      </c>
      <c r="F37" s="54">
        <v>80</v>
      </c>
      <c r="G37" s="54">
        <f>PapierGewichte!$F$26</f>
        <v>7.4</v>
      </c>
      <c r="H37" s="54">
        <f t="shared" si="0"/>
        <v>13</v>
      </c>
      <c r="I37" s="55">
        <v>0.6</v>
      </c>
      <c r="J37" s="56"/>
    </row>
    <row r="38" spans="1:10" ht="15.75" thickTop="1">
      <c r="A38" s="57" t="s">
        <v>6</v>
      </c>
      <c r="B38" s="58" t="s">
        <v>32</v>
      </c>
      <c r="C38" s="59" t="s">
        <v>31</v>
      </c>
      <c r="D38" s="58">
        <v>70</v>
      </c>
      <c r="E38" s="58">
        <f>PapierGewichte!$F$6</f>
        <v>8.6999999999999993</v>
      </c>
      <c r="F38" s="58">
        <v>70</v>
      </c>
      <c r="G38" s="58">
        <f>PapierGewichte!$F$22</f>
        <v>6.5</v>
      </c>
      <c r="H38" s="58">
        <f t="shared" ref="H38:H49" si="1">E38+G38</f>
        <v>15.2</v>
      </c>
      <c r="I38" s="60">
        <v>0.6</v>
      </c>
      <c r="J38" s="61"/>
    </row>
    <row r="39" spans="1:10">
      <c r="A39" s="62"/>
      <c r="B39" s="63"/>
      <c r="C39" s="63"/>
      <c r="D39" s="63">
        <v>70</v>
      </c>
      <c r="E39" s="63">
        <f>PapierGewichte!$F$6</f>
        <v>8.6999999999999993</v>
      </c>
      <c r="F39" s="63">
        <v>80</v>
      </c>
      <c r="G39" s="63">
        <f>PapierGewichte!$F$26</f>
        <v>7.4</v>
      </c>
      <c r="H39" s="63">
        <f t="shared" si="1"/>
        <v>16.100000000000001</v>
      </c>
      <c r="I39" s="64">
        <v>0.6</v>
      </c>
      <c r="J39" s="65"/>
    </row>
    <row r="40" spans="1:10">
      <c r="A40" s="62"/>
      <c r="B40" s="63"/>
      <c r="C40" s="63"/>
      <c r="D40" s="63">
        <v>80</v>
      </c>
      <c r="E40" s="63">
        <f>PapierGewichte!$F$11</f>
        <v>10</v>
      </c>
      <c r="F40" s="63">
        <v>70</v>
      </c>
      <c r="G40" s="63">
        <f>PapierGewichte!$F$22</f>
        <v>6.5</v>
      </c>
      <c r="H40" s="63">
        <f t="shared" si="1"/>
        <v>16.5</v>
      </c>
      <c r="I40" s="64">
        <v>0.6</v>
      </c>
      <c r="J40" s="65"/>
    </row>
    <row r="41" spans="1:10">
      <c r="A41" s="62"/>
      <c r="B41" s="63"/>
      <c r="C41" s="63"/>
      <c r="D41" s="63">
        <v>80</v>
      </c>
      <c r="E41" s="63">
        <f>PapierGewichte!$F$11</f>
        <v>10</v>
      </c>
      <c r="F41" s="63">
        <v>80</v>
      </c>
      <c r="G41" s="63">
        <f>PapierGewichte!$F$26</f>
        <v>7.4</v>
      </c>
      <c r="H41" s="63">
        <f t="shared" si="1"/>
        <v>17.399999999999999</v>
      </c>
      <c r="I41" s="64">
        <v>0.6</v>
      </c>
      <c r="J41" s="65"/>
    </row>
    <row r="42" spans="1:10">
      <c r="A42" s="62"/>
      <c r="B42" s="63"/>
      <c r="C42" s="63"/>
      <c r="D42" s="63">
        <v>90</v>
      </c>
      <c r="E42" s="63">
        <f>PapierGewichte!$F$16</f>
        <v>11.2</v>
      </c>
      <c r="F42" s="63">
        <v>70</v>
      </c>
      <c r="G42" s="63">
        <f>PapierGewichte!$F$22</f>
        <v>6.5</v>
      </c>
      <c r="H42" s="63">
        <f t="shared" si="1"/>
        <v>17.7</v>
      </c>
      <c r="I42" s="64">
        <v>0.6</v>
      </c>
      <c r="J42" s="65"/>
    </row>
    <row r="43" spans="1:10" ht="15.75" thickBot="1">
      <c r="A43" s="66"/>
      <c r="B43" s="67"/>
      <c r="C43" s="67"/>
      <c r="D43" s="67">
        <v>90</v>
      </c>
      <c r="E43" s="67">
        <f>PapierGewichte!$F$16</f>
        <v>11.2</v>
      </c>
      <c r="F43" s="67">
        <v>80</v>
      </c>
      <c r="G43" s="67">
        <f>PapierGewichte!$F$26</f>
        <v>7.4</v>
      </c>
      <c r="H43" s="67">
        <f t="shared" si="1"/>
        <v>18.600000000000001</v>
      </c>
      <c r="I43" s="68">
        <v>0.6</v>
      </c>
      <c r="J43" s="69"/>
    </row>
    <row r="44" spans="1:10" ht="15.75" thickTop="1">
      <c r="A44" s="83" t="s">
        <v>30</v>
      </c>
      <c r="B44" s="84" t="s">
        <v>7</v>
      </c>
      <c r="C44" s="84" t="s">
        <v>22</v>
      </c>
      <c r="D44" s="84">
        <v>70</v>
      </c>
      <c r="E44" s="84">
        <f>PapierGewichte!$F$5</f>
        <v>4.4000000000000004</v>
      </c>
      <c r="F44" s="84">
        <v>70</v>
      </c>
      <c r="G44" s="84">
        <f>PapierGewichte!$F$23</f>
        <v>13</v>
      </c>
      <c r="H44" s="84">
        <f t="shared" si="1"/>
        <v>17.399999999999999</v>
      </c>
      <c r="I44" s="85">
        <v>0.6</v>
      </c>
      <c r="J44" s="86"/>
    </row>
    <row r="45" spans="1:10">
      <c r="A45" s="87"/>
      <c r="B45" s="88"/>
      <c r="C45" s="88"/>
      <c r="D45" s="88">
        <v>70</v>
      </c>
      <c r="E45" s="88">
        <f>PapierGewichte!$F$5</f>
        <v>4.4000000000000004</v>
      </c>
      <c r="F45" s="88">
        <v>80</v>
      </c>
      <c r="G45" s="88">
        <f>PapierGewichte!$F$27</f>
        <v>14.8</v>
      </c>
      <c r="H45" s="88">
        <f t="shared" si="1"/>
        <v>19.200000000000003</v>
      </c>
      <c r="I45" s="89">
        <v>0.6</v>
      </c>
      <c r="J45" s="90"/>
    </row>
    <row r="46" spans="1:10">
      <c r="A46" s="87"/>
      <c r="B46" s="88"/>
      <c r="C46" s="88"/>
      <c r="D46" s="88">
        <v>80</v>
      </c>
      <c r="E46" s="88">
        <f>PapierGewichte!$F$10</f>
        <v>5</v>
      </c>
      <c r="F46" s="88">
        <v>70</v>
      </c>
      <c r="G46" s="88">
        <f>PapierGewichte!$F$23</f>
        <v>13</v>
      </c>
      <c r="H46" s="88">
        <f t="shared" si="1"/>
        <v>18</v>
      </c>
      <c r="I46" s="89">
        <v>0.6</v>
      </c>
      <c r="J46" s="90"/>
    </row>
    <row r="47" spans="1:10">
      <c r="A47" s="87"/>
      <c r="B47" s="88"/>
      <c r="C47" s="88"/>
      <c r="D47" s="88">
        <v>80</v>
      </c>
      <c r="E47" s="88">
        <f>PapierGewichte!$F$10</f>
        <v>5</v>
      </c>
      <c r="F47" s="88">
        <v>80</v>
      </c>
      <c r="G47" s="88">
        <f>PapierGewichte!$F$27</f>
        <v>14.8</v>
      </c>
      <c r="H47" s="88">
        <f t="shared" si="1"/>
        <v>19.8</v>
      </c>
      <c r="I47" s="89">
        <v>0.6</v>
      </c>
      <c r="J47" s="90"/>
    </row>
    <row r="48" spans="1:10">
      <c r="A48" s="87"/>
      <c r="B48" s="88"/>
      <c r="C48" s="88"/>
      <c r="D48" s="88">
        <v>90</v>
      </c>
      <c r="E48" s="88">
        <f>PapierGewichte!$F$15</f>
        <v>5.6</v>
      </c>
      <c r="F48" s="88">
        <v>70</v>
      </c>
      <c r="G48" s="88">
        <f>PapierGewichte!$F$23</f>
        <v>13</v>
      </c>
      <c r="H48" s="88">
        <f t="shared" si="1"/>
        <v>18.600000000000001</v>
      </c>
      <c r="I48" s="89">
        <v>0.6</v>
      </c>
      <c r="J48" s="90"/>
    </row>
    <row r="49" spans="1:10" ht="15.75" thickBot="1">
      <c r="A49" s="91"/>
      <c r="B49" s="92"/>
      <c r="C49" s="92"/>
      <c r="D49" s="92">
        <v>90</v>
      </c>
      <c r="E49" s="92">
        <f>PapierGewichte!$F$15</f>
        <v>5.6</v>
      </c>
      <c r="F49" s="92">
        <v>80</v>
      </c>
      <c r="G49" s="92">
        <f>PapierGewichte!$F$27</f>
        <v>14.8</v>
      </c>
      <c r="H49" s="92">
        <f t="shared" si="1"/>
        <v>20.399999999999999</v>
      </c>
      <c r="I49" s="93">
        <v>0.9</v>
      </c>
      <c r="J49" s="94"/>
    </row>
    <row r="50" spans="1:10" ht="15.75" thickTop="1">
      <c r="A50" s="95" t="s">
        <v>6</v>
      </c>
      <c r="B50" s="96" t="s">
        <v>7</v>
      </c>
      <c r="C50" s="97" t="s">
        <v>29</v>
      </c>
      <c r="D50" s="96">
        <v>70</v>
      </c>
      <c r="E50" s="96">
        <f>PapierGewichte!$F$6</f>
        <v>8.6999999999999993</v>
      </c>
      <c r="F50" s="96">
        <v>70</v>
      </c>
      <c r="G50" s="96">
        <f>PapierGewichte!$F$23</f>
        <v>13</v>
      </c>
      <c r="H50" s="96">
        <f t="shared" ref="H50:H61" si="2">E50+G50</f>
        <v>21.7</v>
      </c>
      <c r="I50" s="98">
        <v>0.9</v>
      </c>
      <c r="J50" s="99"/>
    </row>
    <row r="51" spans="1:10">
      <c r="A51" s="100"/>
      <c r="B51" s="101"/>
      <c r="C51" s="101"/>
      <c r="D51" s="101">
        <v>70</v>
      </c>
      <c r="E51" s="101">
        <f>PapierGewichte!$F$6</f>
        <v>8.6999999999999993</v>
      </c>
      <c r="F51" s="101">
        <v>80</v>
      </c>
      <c r="G51" s="101">
        <f>PapierGewichte!$F$27</f>
        <v>14.8</v>
      </c>
      <c r="H51" s="101">
        <f t="shared" si="2"/>
        <v>23.5</v>
      </c>
      <c r="I51" s="102">
        <v>0.9</v>
      </c>
      <c r="J51" s="103"/>
    </row>
    <row r="52" spans="1:10">
      <c r="A52" s="100"/>
      <c r="B52" s="101"/>
      <c r="C52" s="101"/>
      <c r="D52" s="101">
        <v>80</v>
      </c>
      <c r="E52" s="101">
        <f>PapierGewichte!$F$11</f>
        <v>10</v>
      </c>
      <c r="F52" s="101">
        <v>70</v>
      </c>
      <c r="G52" s="101">
        <f>PapierGewichte!$F$23</f>
        <v>13</v>
      </c>
      <c r="H52" s="101">
        <f t="shared" si="2"/>
        <v>23</v>
      </c>
      <c r="I52" s="102">
        <v>0.9</v>
      </c>
      <c r="J52" s="103"/>
    </row>
    <row r="53" spans="1:10">
      <c r="A53" s="100"/>
      <c r="B53" s="101"/>
      <c r="C53" s="101"/>
      <c r="D53" s="101">
        <v>80</v>
      </c>
      <c r="E53" s="101">
        <f>PapierGewichte!$F$11</f>
        <v>10</v>
      </c>
      <c r="F53" s="101">
        <v>80</v>
      </c>
      <c r="G53" s="101">
        <f>PapierGewichte!$F$27</f>
        <v>14.8</v>
      </c>
      <c r="H53" s="101">
        <f t="shared" si="2"/>
        <v>24.8</v>
      </c>
      <c r="I53" s="102">
        <v>0.9</v>
      </c>
      <c r="J53" s="103"/>
    </row>
    <row r="54" spans="1:10">
      <c r="A54" s="100"/>
      <c r="B54" s="101"/>
      <c r="C54" s="101"/>
      <c r="D54" s="101">
        <v>90</v>
      </c>
      <c r="E54" s="101">
        <f>PapierGewichte!$F$16</f>
        <v>11.2</v>
      </c>
      <c r="F54" s="101">
        <v>70</v>
      </c>
      <c r="G54" s="101">
        <f>PapierGewichte!$F$23</f>
        <v>13</v>
      </c>
      <c r="H54" s="101">
        <f t="shared" si="2"/>
        <v>24.2</v>
      </c>
      <c r="I54" s="102">
        <v>0.9</v>
      </c>
      <c r="J54" s="103"/>
    </row>
    <row r="55" spans="1:10" ht="15.75" thickBot="1">
      <c r="A55" s="104"/>
      <c r="B55" s="105"/>
      <c r="C55" s="105"/>
      <c r="D55" s="105">
        <v>90</v>
      </c>
      <c r="E55" s="105">
        <f>PapierGewichte!$F$16</f>
        <v>11.2</v>
      </c>
      <c r="F55" s="105">
        <v>80</v>
      </c>
      <c r="G55" s="105">
        <f>PapierGewichte!$F$27</f>
        <v>14.8</v>
      </c>
      <c r="H55" s="105">
        <f t="shared" si="2"/>
        <v>26</v>
      </c>
      <c r="I55" s="106">
        <v>0.9</v>
      </c>
      <c r="J55" s="107"/>
    </row>
    <row r="56" spans="1:10" ht="15.75" thickTop="1">
      <c r="A56" s="108" t="s">
        <v>10</v>
      </c>
      <c r="B56" s="109" t="s">
        <v>7</v>
      </c>
      <c r="C56" s="110" t="s">
        <v>31</v>
      </c>
      <c r="D56" s="109">
        <v>70</v>
      </c>
      <c r="E56" s="109">
        <f>PapierGewichte!$F$7</f>
        <v>17.5</v>
      </c>
      <c r="F56" s="109">
        <v>70</v>
      </c>
      <c r="G56" s="109">
        <f>PapierGewichte!$F$23</f>
        <v>13</v>
      </c>
      <c r="H56" s="109">
        <f>E56+G56</f>
        <v>30.5</v>
      </c>
      <c r="I56" s="111">
        <v>0.9</v>
      </c>
      <c r="J56" s="112"/>
    </row>
    <row r="57" spans="1:10">
      <c r="A57" s="113"/>
      <c r="B57" s="114"/>
      <c r="C57" s="114"/>
      <c r="D57" s="114">
        <v>70</v>
      </c>
      <c r="E57" s="114">
        <f>PapierGewichte!$F$7</f>
        <v>17.5</v>
      </c>
      <c r="F57" s="114">
        <v>80</v>
      </c>
      <c r="G57" s="114">
        <f>PapierGewichte!$F$27</f>
        <v>14.8</v>
      </c>
      <c r="H57" s="114">
        <f t="shared" si="2"/>
        <v>32.299999999999997</v>
      </c>
      <c r="I57" s="115">
        <v>0.9</v>
      </c>
      <c r="J57" s="116"/>
    </row>
    <row r="58" spans="1:10">
      <c r="A58" s="113"/>
      <c r="B58" s="114"/>
      <c r="C58" s="114"/>
      <c r="D58" s="114">
        <v>80</v>
      </c>
      <c r="E58" s="114">
        <f>PapierGewichte!$F$12</f>
        <v>20</v>
      </c>
      <c r="F58" s="114">
        <v>70</v>
      </c>
      <c r="G58" s="114">
        <f>PapierGewichte!$F$23</f>
        <v>13</v>
      </c>
      <c r="H58" s="114">
        <f t="shared" si="2"/>
        <v>33</v>
      </c>
      <c r="I58" s="115">
        <v>0.9</v>
      </c>
      <c r="J58" s="116"/>
    </row>
    <row r="59" spans="1:10">
      <c r="A59" s="113"/>
      <c r="B59" s="114"/>
      <c r="C59" s="114"/>
      <c r="D59" s="114">
        <v>80</v>
      </c>
      <c r="E59" s="114">
        <f>PapierGewichte!$F$12</f>
        <v>20</v>
      </c>
      <c r="F59" s="114">
        <v>80</v>
      </c>
      <c r="G59" s="114">
        <f>PapierGewichte!$F$27</f>
        <v>14.8</v>
      </c>
      <c r="H59" s="114">
        <f t="shared" si="2"/>
        <v>34.799999999999997</v>
      </c>
      <c r="I59" s="115">
        <v>0.9</v>
      </c>
      <c r="J59" s="116"/>
    </row>
    <row r="60" spans="1:10">
      <c r="A60" s="113"/>
      <c r="B60" s="114"/>
      <c r="C60" s="114"/>
      <c r="D60" s="114">
        <v>90</v>
      </c>
      <c r="E60" s="114">
        <f>PapierGewichte!$F$17</f>
        <v>22.5</v>
      </c>
      <c r="F60" s="114">
        <v>70</v>
      </c>
      <c r="G60" s="114">
        <f>PapierGewichte!$F$23</f>
        <v>13</v>
      </c>
      <c r="H60" s="114">
        <f t="shared" si="2"/>
        <v>35.5</v>
      </c>
      <c r="I60" s="115">
        <v>0.9</v>
      </c>
      <c r="J60" s="116"/>
    </row>
    <row r="61" spans="1:10" ht="15.75" thickBot="1">
      <c r="A61" s="117"/>
      <c r="B61" s="118"/>
      <c r="C61" s="118"/>
      <c r="D61" s="118">
        <v>90</v>
      </c>
      <c r="E61" s="118">
        <f>PapierGewichte!$F$17</f>
        <v>22.5</v>
      </c>
      <c r="F61" s="118">
        <v>80</v>
      </c>
      <c r="G61" s="118">
        <f>PapierGewichte!$F$27</f>
        <v>14.8</v>
      </c>
      <c r="H61" s="118">
        <f t="shared" si="2"/>
        <v>37.299999999999997</v>
      </c>
      <c r="I61" s="119">
        <v>0.9</v>
      </c>
      <c r="J61" s="120"/>
    </row>
    <row r="62" spans="1:10" ht="15.75" thickTop="1"/>
  </sheetData>
  <pageMargins left="0.70866141732283472" right="0.70866141732283472" top="0.78740157480314965" bottom="0.78740157480314965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PapierGewichte</vt:lpstr>
      <vt:lpstr>BriefGewichte</vt:lpstr>
    </vt:vector>
  </TitlesOfParts>
  <Company>Deutsche Telekom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Reincke</dc:creator>
  <cp:lastModifiedBy>Karsten Reincke</cp:lastModifiedBy>
  <cp:lastPrinted>2014-04-02T12:50:46Z</cp:lastPrinted>
  <dcterms:created xsi:type="dcterms:W3CDTF">2014-04-02T11:11:28Z</dcterms:created>
  <dcterms:modified xsi:type="dcterms:W3CDTF">2014-04-02T12:53:19Z</dcterms:modified>
</cp:coreProperties>
</file>