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almy/Documents/code/metro_hastings/onestep/data/abimods/"/>
    </mc:Choice>
  </mc:AlternateContent>
  <xr:revisionPtr revIDLastSave="0" documentId="8_{9313759E-80D7-C543-8AAC-642F897E762C}" xr6:coauthVersionLast="46" xr6:coauthVersionMax="46" xr10:uidLastSave="{00000000-0000-0000-0000-000000000000}"/>
  <bookViews>
    <workbookView xWindow="2080" yWindow="1260" windowWidth="40960" windowHeight="20660" xr2:uid="{D776C85F-4132-47E5-832F-5348C77E4097}"/>
  </bookViews>
  <sheets>
    <sheet name="FC host" sheetId="2" r:id="rId1"/>
    <sheet name="FC virus" sheetId="4" r:id="rId2"/>
  </sheets>
  <externalReferences>
    <externalReference r:id="rId3"/>
  </externalReferences>
  <definedNames>
    <definedName name="bkg">[1]mda!$B$25:$F$27</definedName>
    <definedName name="dfc">#REF!</definedName>
    <definedName name="dfh">#REF!</definedName>
    <definedName name="lowbkg">#REF!</definedName>
    <definedName name="loweff">#REF!</definedName>
    <definedName name="mda">[1]mda!$E$61:$F$64</definedName>
    <definedName name="table">[1]mda!$B$60:$C$76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H33" i="4"/>
  <c r="F33" i="4"/>
  <c r="D33" i="4"/>
  <c r="H32" i="4"/>
  <c r="F32" i="4"/>
  <c r="D32" i="4"/>
  <c r="H31" i="4"/>
  <c r="F31" i="4"/>
  <c r="D31" i="4"/>
  <c r="H30" i="4"/>
  <c r="F30" i="4"/>
  <c r="D30" i="4"/>
  <c r="H29" i="4"/>
  <c r="F29" i="4"/>
  <c r="D29" i="4"/>
  <c r="H28" i="4"/>
  <c r="F28" i="4"/>
  <c r="D28" i="4"/>
  <c r="H27" i="4"/>
  <c r="F27" i="4"/>
  <c r="D27" i="4"/>
  <c r="H22" i="4"/>
  <c r="F22" i="4"/>
  <c r="D22" i="4"/>
  <c r="H21" i="4"/>
  <c r="F21" i="4"/>
  <c r="D21" i="4"/>
  <c r="H20" i="4"/>
  <c r="F20" i="4"/>
  <c r="D20" i="4"/>
  <c r="H19" i="4"/>
  <c r="F19" i="4"/>
  <c r="D19" i="4"/>
  <c r="H18" i="4"/>
  <c r="F18" i="4"/>
  <c r="D18" i="4"/>
  <c r="H17" i="4"/>
  <c r="F17" i="4"/>
  <c r="D17" i="4"/>
  <c r="H16" i="4"/>
  <c r="F16" i="4"/>
  <c r="D16" i="4"/>
  <c r="F15" i="4"/>
  <c r="D15" i="4"/>
  <c r="H11" i="4"/>
  <c r="F11" i="4"/>
  <c r="D11" i="4"/>
  <c r="H10" i="4"/>
  <c r="F10" i="4"/>
  <c r="D10" i="4"/>
  <c r="H9" i="4"/>
  <c r="F9" i="4"/>
  <c r="D9" i="4"/>
  <c r="H8" i="4"/>
  <c r="F8" i="4"/>
  <c r="D8" i="4"/>
  <c r="H7" i="4"/>
  <c r="F7" i="4"/>
  <c r="D7" i="4"/>
  <c r="H6" i="4"/>
  <c r="F6" i="4"/>
  <c r="D6" i="4"/>
  <c r="H5" i="4"/>
  <c r="F5" i="4"/>
  <c r="D5" i="4"/>
  <c r="H4" i="4"/>
  <c r="F4" i="4"/>
</calcChain>
</file>

<file path=xl/sharedStrings.xml><?xml version="1.0" encoding="utf-8"?>
<sst xmlns="http://schemas.openxmlformats.org/spreadsheetml/2006/main" count="86" uniqueCount="15">
  <si>
    <t>h</t>
  </si>
  <si>
    <t>EhV-207 infected</t>
  </si>
  <si>
    <t>cells/ml</t>
  </si>
  <si>
    <t>EhV-18 infected</t>
  </si>
  <si>
    <t>control</t>
  </si>
  <si>
    <t>EhV-207</t>
  </si>
  <si>
    <t>EhV-99B1</t>
  </si>
  <si>
    <t>rep 1</t>
  </si>
  <si>
    <t>rep 2</t>
  </si>
  <si>
    <t>rep 3</t>
  </si>
  <si>
    <t>virus/mL</t>
  </si>
  <si>
    <t>counts</t>
  </si>
  <si>
    <t>EhV-18</t>
  </si>
  <si>
    <t>EhV-99B1 infected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</si>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</sst>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left"/>
    </xf>
    <xf numFmtId="11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ssimov/Dropbox/IMCS%20postdoc/RAD%20work/SPT%20test%20data%20DPM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a"/>
      <sheetName val="volumes and uCi out"/>
      <sheetName val="SPT test 48h"/>
      <sheetName val="SPT test 72h"/>
      <sheetName val="SPT test 24h"/>
      <sheetName val="SPT test 6h 24 h "/>
      <sheetName val="Experiment A results"/>
    </sheetNames>
    <sheetDataSet>
      <sheetData sheetId="0">
        <row r="25">
          <cell r="B25" t="str">
            <v>H-3</v>
          </cell>
          <cell r="C25">
            <v>102800</v>
          </cell>
          <cell r="D25" t="str">
            <v>dpm</v>
          </cell>
          <cell r="E25">
            <v>0</v>
          </cell>
          <cell r="F25">
            <v>53</v>
          </cell>
        </row>
        <row r="26">
          <cell r="B26" t="str">
            <v>C-14</v>
          </cell>
          <cell r="C26">
            <v>99400</v>
          </cell>
          <cell r="D26" t="str">
            <v>dpm</v>
          </cell>
          <cell r="E26">
            <v>0</v>
          </cell>
          <cell r="F26">
            <v>53</v>
          </cell>
        </row>
        <row r="27">
          <cell r="B27">
            <v>0</v>
          </cell>
          <cell r="C27">
            <v>0</v>
          </cell>
          <cell r="D27" t="str">
            <v>dpm</v>
          </cell>
          <cell r="E27">
            <v>0</v>
          </cell>
          <cell r="F27">
            <v>0</v>
          </cell>
        </row>
        <row r="60">
          <cell r="B60" t="str">
            <v>RN</v>
          </cell>
          <cell r="C60" t="str">
            <v>HL (Day)</v>
          </cell>
        </row>
        <row r="61">
          <cell r="B61" t="str">
            <v>c14</v>
          </cell>
          <cell r="C61">
            <v>2091450</v>
          </cell>
          <cell r="E61" t="str">
            <v>eff</v>
          </cell>
          <cell r="F61" t="str">
            <v>r/n</v>
          </cell>
        </row>
        <row r="62">
          <cell r="B62" t="str">
            <v>c-14</v>
          </cell>
          <cell r="C62">
            <v>2091450</v>
          </cell>
          <cell r="E62">
            <v>0.58934933085887076</v>
          </cell>
          <cell r="F62" t="str">
            <v>H-3</v>
          </cell>
        </row>
        <row r="63">
          <cell r="B63" t="str">
            <v>cr51</v>
          </cell>
          <cell r="C63">
            <v>27.702500000000001</v>
          </cell>
          <cell r="E63">
            <v>0.96656543753487478</v>
          </cell>
          <cell r="F63" t="str">
            <v>C-14</v>
          </cell>
        </row>
        <row r="64">
          <cell r="B64" t="str">
            <v>cr-51</v>
          </cell>
          <cell r="C64">
            <v>27.702500000000001</v>
          </cell>
          <cell r="E64"/>
          <cell r="F64">
            <v>0</v>
          </cell>
        </row>
        <row r="65">
          <cell r="B65" t="str">
            <v>h3</v>
          </cell>
          <cell r="C65">
            <v>4507.75</v>
          </cell>
        </row>
        <row r="66">
          <cell r="B66" t="str">
            <v>h-3</v>
          </cell>
          <cell r="C66">
            <v>4507.75</v>
          </cell>
        </row>
        <row r="67">
          <cell r="B67" t="str">
            <v>i125</v>
          </cell>
          <cell r="C67">
            <v>60.14</v>
          </cell>
        </row>
        <row r="68">
          <cell r="B68" t="str">
            <v>i-125</v>
          </cell>
          <cell r="C68">
            <v>60.14</v>
          </cell>
        </row>
        <row r="69">
          <cell r="B69" t="str">
            <v>p32</v>
          </cell>
          <cell r="C69">
            <v>14.29</v>
          </cell>
        </row>
        <row r="70">
          <cell r="B70" t="str">
            <v>p-32</v>
          </cell>
          <cell r="C70">
            <v>14.29</v>
          </cell>
        </row>
        <row r="71">
          <cell r="B71" t="str">
            <v>p33</v>
          </cell>
          <cell r="C71">
            <v>25.34</v>
          </cell>
        </row>
        <row r="72">
          <cell r="B72" t="str">
            <v>p-33</v>
          </cell>
          <cell r="C72">
            <v>25.34</v>
          </cell>
        </row>
        <row r="73">
          <cell r="B73">
            <v>0</v>
          </cell>
          <cell r="C73">
            <v>0</v>
          </cell>
        </row>
        <row r="74">
          <cell r="B74">
            <v>0</v>
          </cell>
          <cell r="C74">
            <v>0</v>
          </cell>
        </row>
        <row r="75">
          <cell r="B75" t="str">
            <v>s35</v>
          </cell>
          <cell r="C75">
            <v>87.44</v>
          </cell>
        </row>
        <row r="76">
          <cell r="B76" t="str">
            <v>s-35</v>
          </cell>
          <cell r="C76">
            <v>87.44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98E4-0EA5-4003-AFCC-59025847C9A8}">
  <dimension ref="A1:F48"/>
  <sheetViews>
    <sheetView tabSelected="1" topLeftCell="A7" workbookViewId="0">
      <selection activeCell="F13" sqref="F13"/>
    </sheetView>
  </sheetViews>
  <sheetFormatPr baseColWidth="10" defaultColWidth="8.83203125" defaultRowHeight="15" x14ac:dyDescent="0.2"/>
  <sheetData>
    <row r="1" spans="1:6" x14ac:dyDescent="0.2">
      <c r="B1" s="1"/>
      <c r="C1" s="1"/>
      <c r="D1" s="1"/>
      <c r="E1" s="2"/>
    </row>
    <row r="2" spans="1:6" x14ac:dyDescent="0.2">
      <c r="A2" s="3"/>
      <c r="B2" s="19" t="s">
        <v>1</v>
      </c>
      <c r="C2" s="19"/>
      <c r="D2" s="19"/>
      <c r="E2" s="2"/>
    </row>
    <row r="3" spans="1:6" x14ac:dyDescent="0.2">
      <c r="A3" s="3"/>
      <c r="B3" s="1" t="s">
        <v>7</v>
      </c>
      <c r="C3" s="1" t="s">
        <v>8</v>
      </c>
      <c r="D3" s="1" t="s">
        <v>9</v>
      </c>
      <c r="E3" s="2"/>
    </row>
    <row r="4" spans="1:6" x14ac:dyDescent="0.2">
      <c r="A4" s="1" t="s">
        <v>0</v>
      </c>
      <c r="B4" s="1" t="s">
        <v>2</v>
      </c>
      <c r="C4" s="1" t="s">
        <v>2</v>
      </c>
      <c r="D4" s="1" t="s">
        <v>2</v>
      </c>
      <c r="E4" s="2"/>
    </row>
    <row r="5" spans="1:6" x14ac:dyDescent="0.2">
      <c r="A5" s="3">
        <v>0</v>
      </c>
      <c r="B5" s="4">
        <v>2677518.1</v>
      </c>
      <c r="C5" s="4">
        <v>2196270.35</v>
      </c>
      <c r="D5" s="5">
        <v>1788960.45</v>
      </c>
      <c r="E5" s="2"/>
    </row>
    <row r="6" spans="1:6" x14ac:dyDescent="0.2">
      <c r="A6" s="3">
        <v>4</v>
      </c>
      <c r="B6" s="4">
        <v>2506910.6</v>
      </c>
      <c r="C6" s="4">
        <v>2656718.75</v>
      </c>
      <c r="D6" s="5">
        <v>2377747.0500000003</v>
      </c>
      <c r="E6" s="2"/>
    </row>
    <row r="7" spans="1:6" x14ac:dyDescent="0.2">
      <c r="A7" s="3">
        <v>8</v>
      </c>
      <c r="B7" s="4">
        <v>2385758.35</v>
      </c>
      <c r="C7" s="4">
        <v>2610474.5</v>
      </c>
      <c r="D7" s="5">
        <v>2224445</v>
      </c>
      <c r="E7" s="2"/>
    </row>
    <row r="8" spans="1:6" x14ac:dyDescent="0.2">
      <c r="A8" s="3">
        <v>24</v>
      </c>
      <c r="B8" s="4">
        <v>1070563.3500000001</v>
      </c>
      <c r="C8" s="4">
        <v>648728.4</v>
      </c>
      <c r="D8" s="5">
        <v>1309491.6500000001</v>
      </c>
      <c r="E8" s="2"/>
    </row>
    <row r="9" spans="1:6" x14ac:dyDescent="0.2">
      <c r="A9" s="3">
        <v>48</v>
      </c>
      <c r="B9" s="4">
        <v>141803.6</v>
      </c>
      <c r="C9" s="4">
        <v>34758.800000000003</v>
      </c>
      <c r="D9" s="5">
        <v>287221.5</v>
      </c>
      <c r="E9" s="2"/>
    </row>
    <row r="10" spans="1:6" x14ac:dyDescent="0.2">
      <c r="A10" s="3">
        <v>72</v>
      </c>
      <c r="B10" s="4">
        <v>18840.5</v>
      </c>
      <c r="C10" s="4">
        <v>2191.65</v>
      </c>
      <c r="D10" s="5">
        <v>8497.4500000000007</v>
      </c>
      <c r="E10" s="2"/>
    </row>
    <row r="11" spans="1:6" x14ac:dyDescent="0.2">
      <c r="A11" s="3">
        <v>96</v>
      </c>
      <c r="B11" s="4">
        <v>22916.2</v>
      </c>
      <c r="C11" s="4">
        <v>66903</v>
      </c>
      <c r="D11" s="5">
        <v>256499.95</v>
      </c>
      <c r="E11" s="2"/>
    </row>
    <row r="12" spans="1:6" x14ac:dyDescent="0.2">
      <c r="A12" s="3"/>
      <c r="B12" s="2"/>
      <c r="C12" s="2"/>
      <c r="D12" s="2"/>
      <c r="E12" s="2"/>
      <c r="F12" s="6"/>
    </row>
    <row r="13" spans="1:6" x14ac:dyDescent="0.2">
      <c r="A13" s="3"/>
      <c r="B13" s="2"/>
      <c r="C13" s="2"/>
      <c r="D13" s="2"/>
      <c r="E13" s="2"/>
      <c r="F13" s="6"/>
    </row>
    <row r="14" spans="1:6" x14ac:dyDescent="0.2">
      <c r="A14" s="2"/>
      <c r="B14" s="19" t="s">
        <v>3</v>
      </c>
      <c r="C14" s="19"/>
      <c r="D14" s="19"/>
      <c r="E14" s="2"/>
    </row>
    <row r="15" spans="1:6" x14ac:dyDescent="0.2">
      <c r="B15" s="7" t="s">
        <v>2</v>
      </c>
      <c r="C15" s="7" t="s">
        <v>2</v>
      </c>
      <c r="D15" s="7" t="s">
        <v>2</v>
      </c>
    </row>
    <row r="16" spans="1:6" x14ac:dyDescent="0.2">
      <c r="A16" s="8" t="s">
        <v>0</v>
      </c>
      <c r="B16" s="1" t="s">
        <v>7</v>
      </c>
      <c r="C16" s="1" t="s">
        <v>8</v>
      </c>
      <c r="D16" s="1" t="s">
        <v>9</v>
      </c>
    </row>
    <row r="17" spans="1:4" x14ac:dyDescent="0.2">
      <c r="A17" s="3">
        <v>0</v>
      </c>
      <c r="B17" s="6">
        <v>2557729.0500000003</v>
      </c>
      <c r="C17" s="6">
        <v>3401796.15</v>
      </c>
      <c r="D17" s="6">
        <v>2799356.4</v>
      </c>
    </row>
    <row r="18" spans="1:4" x14ac:dyDescent="0.2">
      <c r="A18" s="3">
        <v>4</v>
      </c>
      <c r="B18" s="6">
        <v>2784979.0500000003</v>
      </c>
      <c r="C18" s="6">
        <v>3863477.25</v>
      </c>
      <c r="D18" s="6">
        <v>2967945.6</v>
      </c>
    </row>
    <row r="19" spans="1:4" x14ac:dyDescent="0.2">
      <c r="A19" s="3">
        <v>8</v>
      </c>
      <c r="B19" s="6">
        <v>2980959.45</v>
      </c>
      <c r="C19" s="6">
        <v>2675050.65</v>
      </c>
      <c r="D19" s="6">
        <v>2813642.85</v>
      </c>
    </row>
    <row r="20" spans="1:4" x14ac:dyDescent="0.2">
      <c r="A20" s="3">
        <v>24</v>
      </c>
      <c r="B20" s="6">
        <v>4150433.4</v>
      </c>
      <c r="C20" s="6">
        <v>3993191.5500000003</v>
      </c>
      <c r="D20" s="6">
        <v>4057170</v>
      </c>
    </row>
    <row r="21" spans="1:4" x14ac:dyDescent="0.2">
      <c r="A21" s="3">
        <v>48</v>
      </c>
      <c r="B21" s="6">
        <v>5589380.4000000004</v>
      </c>
      <c r="C21" s="6">
        <v>5117245.8</v>
      </c>
      <c r="D21" s="6">
        <v>4288540.8</v>
      </c>
    </row>
    <row r="22" spans="1:4" x14ac:dyDescent="0.2">
      <c r="A22" s="3">
        <v>72</v>
      </c>
      <c r="B22" s="6">
        <v>4199413.3500000006</v>
      </c>
      <c r="C22" s="6">
        <v>4814957.8500000006</v>
      </c>
      <c r="D22" s="6">
        <v>970221.15</v>
      </c>
    </row>
    <row r="23" spans="1:4" x14ac:dyDescent="0.2">
      <c r="A23" s="3">
        <v>96</v>
      </c>
      <c r="B23" s="6">
        <v>1186048.05</v>
      </c>
      <c r="C23" s="6">
        <v>2061596.85</v>
      </c>
      <c r="D23" s="6">
        <v>275063.40000000002</v>
      </c>
    </row>
    <row r="24" spans="1:4" x14ac:dyDescent="0.2">
      <c r="A24" s="3">
        <v>120</v>
      </c>
      <c r="B24" s="6">
        <v>302272.8</v>
      </c>
      <c r="C24" s="6">
        <v>522447.75</v>
      </c>
      <c r="D24" s="6">
        <v>75840.900000000009</v>
      </c>
    </row>
    <row r="26" spans="1:4" x14ac:dyDescent="0.2">
      <c r="B26" s="19" t="s">
        <v>13</v>
      </c>
      <c r="C26" s="19"/>
      <c r="D26" s="19"/>
    </row>
    <row r="27" spans="1:4" x14ac:dyDescent="0.2">
      <c r="B27" s="1" t="s">
        <v>7</v>
      </c>
      <c r="C27" s="1" t="s">
        <v>8</v>
      </c>
      <c r="D27" s="1" t="s">
        <v>9</v>
      </c>
    </row>
    <row r="28" spans="1:4" x14ac:dyDescent="0.2">
      <c r="A28" s="8" t="s">
        <v>0</v>
      </c>
      <c r="B28" s="7" t="s">
        <v>2</v>
      </c>
      <c r="C28" s="7" t="s">
        <v>2</v>
      </c>
      <c r="D28" s="7" t="s">
        <v>2</v>
      </c>
    </row>
    <row r="29" spans="1:4" x14ac:dyDescent="0.2">
      <c r="A29" s="3">
        <v>0</v>
      </c>
      <c r="B29" s="6">
        <v>3016971</v>
      </c>
      <c r="C29" s="6">
        <v>3166607.5500000003</v>
      </c>
      <c r="D29" s="6">
        <v>2635175.85</v>
      </c>
    </row>
    <row r="30" spans="1:4" x14ac:dyDescent="0.2">
      <c r="A30" s="3">
        <v>4</v>
      </c>
      <c r="B30" s="6">
        <v>3126460.0500000003</v>
      </c>
      <c r="C30" s="6">
        <v>4090939.35</v>
      </c>
      <c r="D30" s="6">
        <v>2617813.9500000002</v>
      </c>
    </row>
    <row r="31" spans="1:4" x14ac:dyDescent="0.2">
      <c r="A31" s="3">
        <v>8</v>
      </c>
      <c r="B31" s="6">
        <v>2966370</v>
      </c>
      <c r="C31" s="6">
        <v>2669490.6</v>
      </c>
      <c r="D31" s="6">
        <v>3120718.2</v>
      </c>
    </row>
    <row r="32" spans="1:4" x14ac:dyDescent="0.2">
      <c r="A32" s="3">
        <v>24</v>
      </c>
      <c r="B32" s="6">
        <v>4300615.3500000006</v>
      </c>
      <c r="C32" s="6">
        <v>3922274.4</v>
      </c>
      <c r="D32" s="6">
        <v>4924537.8</v>
      </c>
    </row>
    <row r="33" spans="1:4" x14ac:dyDescent="0.2">
      <c r="A33" s="3">
        <v>48</v>
      </c>
      <c r="B33" s="6">
        <v>5792890.3500000006</v>
      </c>
      <c r="C33" s="6">
        <v>4394818.05</v>
      </c>
      <c r="D33" s="6">
        <v>3925713.45</v>
      </c>
    </row>
    <row r="34" spans="1:4" x14ac:dyDescent="0.2">
      <c r="A34" s="3">
        <v>72</v>
      </c>
      <c r="B34" s="6">
        <v>2918405.1</v>
      </c>
      <c r="C34" s="6">
        <v>1018534.5</v>
      </c>
      <c r="D34" s="6">
        <v>1551011.55</v>
      </c>
    </row>
    <row r="35" spans="1:4" x14ac:dyDescent="0.2">
      <c r="A35" s="3">
        <v>96</v>
      </c>
      <c r="B35" s="6">
        <v>327103.65000000002</v>
      </c>
      <c r="C35" s="6">
        <v>143909.85</v>
      </c>
      <c r="D35" s="6">
        <v>160771.80000000002</v>
      </c>
    </row>
    <row r="36" spans="1:4" x14ac:dyDescent="0.2">
      <c r="A36" s="3">
        <v>120</v>
      </c>
      <c r="B36" s="6">
        <v>249172.05000000002</v>
      </c>
      <c r="C36" s="6">
        <v>127244.85</v>
      </c>
      <c r="D36" s="6">
        <v>104656.2</v>
      </c>
    </row>
    <row r="38" spans="1:4" x14ac:dyDescent="0.2">
      <c r="B38" s="20" t="s">
        <v>4</v>
      </c>
      <c r="C38" s="20"/>
      <c r="D38" s="20"/>
    </row>
    <row r="39" spans="1:4" x14ac:dyDescent="0.2">
      <c r="B39" s="7" t="s">
        <v>2</v>
      </c>
      <c r="C39" s="7" t="s">
        <v>2</v>
      </c>
      <c r="D39" s="7" t="s">
        <v>2</v>
      </c>
    </row>
    <row r="40" spans="1:4" x14ac:dyDescent="0.2">
      <c r="A40" s="8" t="s">
        <v>0</v>
      </c>
      <c r="B40" s="1" t="s">
        <v>7</v>
      </c>
      <c r="C40" s="1" t="s">
        <v>8</v>
      </c>
      <c r="D40" s="1" t="s">
        <v>9</v>
      </c>
    </row>
    <row r="41" spans="1:4" x14ac:dyDescent="0.2">
      <c r="A41" s="3">
        <v>0</v>
      </c>
      <c r="B41" s="6">
        <v>2697518.1</v>
      </c>
      <c r="C41" s="6">
        <v>2296270.35</v>
      </c>
      <c r="D41" s="6">
        <v>1758960.45</v>
      </c>
    </row>
    <row r="42" spans="1:4" x14ac:dyDescent="0.2">
      <c r="A42" s="3">
        <v>4</v>
      </c>
      <c r="B42" s="6">
        <v>2508900.6</v>
      </c>
      <c r="C42" s="6">
        <v>2660718.75</v>
      </c>
      <c r="D42" s="6">
        <v>2377747.0500000003</v>
      </c>
    </row>
    <row r="43" spans="1:4" x14ac:dyDescent="0.2">
      <c r="A43" s="3">
        <v>8</v>
      </c>
      <c r="B43" s="6">
        <v>2385958.35</v>
      </c>
      <c r="C43" s="6">
        <v>2630494.5</v>
      </c>
      <c r="D43" s="6">
        <v>2216445</v>
      </c>
    </row>
    <row r="44" spans="1:4" x14ac:dyDescent="0.2">
      <c r="A44" s="3">
        <v>24</v>
      </c>
      <c r="B44" s="6">
        <v>4023779.4</v>
      </c>
      <c r="C44" s="6">
        <v>3961285.65</v>
      </c>
      <c r="D44" s="6">
        <v>3866234.5500000003</v>
      </c>
    </row>
    <row r="45" spans="1:4" x14ac:dyDescent="0.2">
      <c r="A45" s="3">
        <v>48</v>
      </c>
      <c r="B45" s="6">
        <v>6477488.5499999998</v>
      </c>
      <c r="C45" s="6">
        <v>5128426.5</v>
      </c>
      <c r="D45" s="6">
        <v>4993379.4000000004</v>
      </c>
    </row>
    <row r="46" spans="1:4" x14ac:dyDescent="0.2">
      <c r="A46" s="3">
        <v>72</v>
      </c>
      <c r="B46" s="6">
        <v>6942517.7999999998</v>
      </c>
      <c r="C46" s="6">
        <v>5797647.4500000002</v>
      </c>
      <c r="D46" s="6">
        <v>5817206.1000000006</v>
      </c>
    </row>
    <row r="47" spans="1:4" x14ac:dyDescent="0.2">
      <c r="A47" s="3">
        <v>96</v>
      </c>
      <c r="B47" s="6">
        <v>6585023.25</v>
      </c>
      <c r="C47" s="6">
        <v>7358991.2999999998</v>
      </c>
      <c r="D47" s="6">
        <v>7702108.5</v>
      </c>
    </row>
    <row r="48" spans="1:4" x14ac:dyDescent="0.2">
      <c r="A48" s="3">
        <v>120</v>
      </c>
      <c r="B48" s="6">
        <v>8961846.1500000004</v>
      </c>
      <c r="C48" s="6">
        <v>9757705.9500000011</v>
      </c>
      <c r="D48" s="6">
        <v>7500007.5</v>
      </c>
    </row>
  </sheetData>
  <mergeCells count="4">
    <mergeCell ref="B2:D2"/>
    <mergeCell ref="B14:D14"/>
    <mergeCell ref="B26:D26"/>
    <mergeCell ref="B38:D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9BCE-BC1D-4277-8EC2-F41588F68801}">
  <dimension ref="A2:I35"/>
  <sheetViews>
    <sheetView topLeftCell="A3" zoomScale="110" zoomScaleNormal="110" workbookViewId="0">
      <selection activeCell="H27" activeCellId="2" sqref="D27:D33 F27:F33 H27:H33"/>
    </sheetView>
  </sheetViews>
  <sheetFormatPr baseColWidth="10" defaultColWidth="8.83203125" defaultRowHeight="15" x14ac:dyDescent="0.2"/>
  <cols>
    <col min="1" max="1" width="17" customWidth="1"/>
    <col min="2" max="2" width="5.83203125" customWidth="1"/>
    <col min="3" max="3" width="9.1640625" customWidth="1"/>
    <col min="5" max="5" width="9.1640625" customWidth="1"/>
    <col min="7" max="7" width="9.1640625" customWidth="1"/>
    <col min="8" max="8" width="10.33203125" customWidth="1"/>
  </cols>
  <sheetData>
    <row r="2" spans="1:9" x14ac:dyDescent="0.2">
      <c r="A2" s="9"/>
      <c r="B2" s="10" t="s">
        <v>0</v>
      </c>
      <c r="C2" s="21" t="s">
        <v>7</v>
      </c>
      <c r="D2" s="21"/>
      <c r="E2" s="21" t="s">
        <v>8</v>
      </c>
      <c r="F2" s="21"/>
      <c r="G2" s="21" t="s">
        <v>9</v>
      </c>
      <c r="H2" s="21"/>
      <c r="I2" s="11"/>
    </row>
    <row r="3" spans="1:9" x14ac:dyDescent="0.2">
      <c r="A3" s="9"/>
      <c r="B3" s="12"/>
      <c r="C3" s="10" t="s">
        <v>11</v>
      </c>
      <c r="D3" s="10" t="s">
        <v>10</v>
      </c>
      <c r="E3" s="10" t="s">
        <v>11</v>
      </c>
      <c r="F3" s="10" t="s">
        <v>10</v>
      </c>
      <c r="G3" s="10" t="s">
        <v>11</v>
      </c>
      <c r="H3" s="10" t="s">
        <v>10</v>
      </c>
      <c r="I3" s="11"/>
    </row>
    <row r="4" spans="1:9" x14ac:dyDescent="0.2">
      <c r="A4" s="9" t="s">
        <v>12</v>
      </c>
      <c r="B4" s="12">
        <v>0</v>
      </c>
      <c r="C4" s="13">
        <v>3886</v>
      </c>
      <c r="D4" s="14">
        <f>C4*1000</f>
        <v>3886000</v>
      </c>
      <c r="E4" s="13">
        <v>3326</v>
      </c>
      <c r="F4" s="15">
        <f>E4*1000</f>
        <v>3326000</v>
      </c>
      <c r="G4" s="13">
        <v>3320</v>
      </c>
      <c r="H4" s="16">
        <f>G4*1000</f>
        <v>3320000</v>
      </c>
      <c r="I4" s="11"/>
    </row>
    <row r="5" spans="1:9" x14ac:dyDescent="0.2">
      <c r="A5" s="9" t="s">
        <v>12</v>
      </c>
      <c r="B5" s="12">
        <v>4</v>
      </c>
      <c r="C5" s="13">
        <v>3905</v>
      </c>
      <c r="D5" s="14">
        <f t="shared" ref="D5:D11" si="0">C5*1000</f>
        <v>3905000</v>
      </c>
      <c r="E5" s="13">
        <v>3865</v>
      </c>
      <c r="F5" s="15">
        <f t="shared" ref="F5:F11" si="1">E5*1000</f>
        <v>3865000</v>
      </c>
      <c r="G5" s="13">
        <v>3299</v>
      </c>
      <c r="H5" s="16">
        <f t="shared" ref="H5:H11" si="2">G5*1000</f>
        <v>3299000</v>
      </c>
      <c r="I5" s="11"/>
    </row>
    <row r="6" spans="1:9" x14ac:dyDescent="0.2">
      <c r="A6" s="9" t="s">
        <v>12</v>
      </c>
      <c r="B6" s="12">
        <v>8</v>
      </c>
      <c r="C6" s="13">
        <v>4469</v>
      </c>
      <c r="D6" s="14">
        <f t="shared" si="0"/>
        <v>4469000</v>
      </c>
      <c r="E6" s="13">
        <v>9286</v>
      </c>
      <c r="F6" s="15">
        <f t="shared" si="1"/>
        <v>9286000</v>
      </c>
      <c r="G6" s="13">
        <v>6156</v>
      </c>
      <c r="H6" s="16">
        <f t="shared" si="2"/>
        <v>6156000</v>
      </c>
      <c r="I6" s="11"/>
    </row>
    <row r="7" spans="1:9" x14ac:dyDescent="0.2">
      <c r="A7" s="9" t="s">
        <v>12</v>
      </c>
      <c r="B7" s="12">
        <v>24</v>
      </c>
      <c r="C7" s="13">
        <v>8629</v>
      </c>
      <c r="D7" s="14">
        <f t="shared" si="0"/>
        <v>8629000</v>
      </c>
      <c r="E7" s="13">
        <v>6000</v>
      </c>
      <c r="F7" s="15">
        <f t="shared" si="1"/>
        <v>6000000</v>
      </c>
      <c r="G7" s="13">
        <v>6079</v>
      </c>
      <c r="H7" s="16">
        <f t="shared" si="2"/>
        <v>6079000</v>
      </c>
      <c r="I7" s="11"/>
    </row>
    <row r="8" spans="1:9" x14ac:dyDescent="0.2">
      <c r="A8" s="9" t="s">
        <v>12</v>
      </c>
      <c r="B8" s="12">
        <v>48</v>
      </c>
      <c r="C8" s="13">
        <v>16978</v>
      </c>
      <c r="D8" s="14">
        <f t="shared" si="0"/>
        <v>16978000</v>
      </c>
      <c r="E8" s="13">
        <v>12940</v>
      </c>
      <c r="F8" s="15">
        <f t="shared" si="1"/>
        <v>12940000</v>
      </c>
      <c r="G8" s="13">
        <v>22055</v>
      </c>
      <c r="H8" s="16">
        <f t="shared" si="2"/>
        <v>22055000</v>
      </c>
      <c r="I8" s="11"/>
    </row>
    <row r="9" spans="1:9" x14ac:dyDescent="0.2">
      <c r="A9" s="9" t="s">
        <v>12</v>
      </c>
      <c r="B9" s="12">
        <v>72</v>
      </c>
      <c r="C9" s="13">
        <v>132831</v>
      </c>
      <c r="D9" s="14">
        <f t="shared" si="0"/>
        <v>132831000</v>
      </c>
      <c r="E9" s="13">
        <v>54143</v>
      </c>
      <c r="F9" s="15">
        <f t="shared" si="1"/>
        <v>54143000</v>
      </c>
      <c r="G9" s="13">
        <v>128768</v>
      </c>
      <c r="H9" s="16">
        <f t="shared" si="2"/>
        <v>128768000</v>
      </c>
      <c r="I9" s="11"/>
    </row>
    <row r="10" spans="1:9" x14ac:dyDescent="0.2">
      <c r="A10" s="9" t="s">
        <v>12</v>
      </c>
      <c r="B10" s="12">
        <v>96</v>
      </c>
      <c r="C10" s="13">
        <v>188063</v>
      </c>
      <c r="D10" s="14">
        <f t="shared" si="0"/>
        <v>188063000</v>
      </c>
      <c r="E10" s="13">
        <v>206695</v>
      </c>
      <c r="F10" s="15">
        <f t="shared" si="1"/>
        <v>206695000</v>
      </c>
      <c r="G10" s="13">
        <v>133007</v>
      </c>
      <c r="H10" s="16">
        <f t="shared" si="2"/>
        <v>133007000</v>
      </c>
      <c r="I10" s="11"/>
    </row>
    <row r="11" spans="1:9" x14ac:dyDescent="0.2">
      <c r="A11" s="9" t="s">
        <v>12</v>
      </c>
      <c r="B11" s="12">
        <v>120</v>
      </c>
      <c r="C11" s="12">
        <v>145785</v>
      </c>
      <c r="D11" s="14">
        <f t="shared" si="0"/>
        <v>145785000</v>
      </c>
      <c r="E11" s="12">
        <v>124186</v>
      </c>
      <c r="F11" s="15">
        <f t="shared" si="1"/>
        <v>124186000</v>
      </c>
      <c r="G11" s="12">
        <v>130806</v>
      </c>
      <c r="H11" s="16">
        <f t="shared" si="2"/>
        <v>130806000</v>
      </c>
      <c r="I11" s="11"/>
    </row>
    <row r="12" spans="1:9" x14ac:dyDescent="0.2">
      <c r="A12" s="9"/>
      <c r="B12" s="12"/>
      <c r="C12" s="12"/>
      <c r="D12" s="14"/>
      <c r="E12" s="12"/>
      <c r="F12" s="15"/>
      <c r="G12" s="12"/>
      <c r="H12" s="16"/>
      <c r="I12" s="11"/>
    </row>
    <row r="13" spans="1:9" x14ac:dyDescent="0.2">
      <c r="A13" s="9"/>
      <c r="B13" s="10" t="s">
        <v>0</v>
      </c>
      <c r="C13" s="21" t="s">
        <v>7</v>
      </c>
      <c r="D13" s="21"/>
      <c r="E13" s="21" t="s">
        <v>8</v>
      </c>
      <c r="F13" s="21"/>
      <c r="G13" s="21" t="s">
        <v>9</v>
      </c>
      <c r="H13" s="21"/>
      <c r="I13" s="11"/>
    </row>
    <row r="14" spans="1:9" x14ac:dyDescent="0.2">
      <c r="A14" s="9"/>
      <c r="B14" s="12"/>
      <c r="C14" s="10" t="s">
        <v>11</v>
      </c>
      <c r="D14" s="10" t="s">
        <v>10</v>
      </c>
      <c r="E14" s="10" t="s">
        <v>11</v>
      </c>
      <c r="F14" s="10" t="s">
        <v>10</v>
      </c>
      <c r="G14" s="10" t="s">
        <v>11</v>
      </c>
      <c r="H14" s="10" t="s">
        <v>10</v>
      </c>
      <c r="I14" s="11"/>
    </row>
    <row r="15" spans="1:9" x14ac:dyDescent="0.2">
      <c r="A15" s="9" t="s">
        <v>6</v>
      </c>
      <c r="B15" s="12">
        <v>0</v>
      </c>
      <c r="C15" s="13">
        <v>3057</v>
      </c>
      <c r="D15" s="14">
        <f>C15*1000</f>
        <v>3057000</v>
      </c>
      <c r="E15" s="13">
        <v>2081</v>
      </c>
      <c r="F15" s="15">
        <f>E15*1000</f>
        <v>2081000</v>
      </c>
      <c r="G15" s="13">
        <v>2943</v>
      </c>
      <c r="H15" s="16" t="s">
        <v>14</v>
      </c>
      <c r="I15" s="11"/>
    </row>
    <row r="16" spans="1:9" x14ac:dyDescent="0.2">
      <c r="A16" s="9" t="s">
        <v>6</v>
      </c>
      <c r="B16" s="12">
        <v>4</v>
      </c>
      <c r="C16" s="13">
        <v>2754</v>
      </c>
      <c r="D16" s="14">
        <f t="shared" ref="D16:D22" si="3">C16*1000</f>
        <v>2754000</v>
      </c>
      <c r="E16" s="13">
        <v>3770</v>
      </c>
      <c r="F16" s="15">
        <f t="shared" ref="F16:F22" si="4">E16*1000</f>
        <v>3770000</v>
      </c>
      <c r="G16" s="13">
        <v>2825</v>
      </c>
      <c r="H16" s="16">
        <f t="shared" ref="H16:H22" si="5">G16*1000</f>
        <v>2825000</v>
      </c>
      <c r="I16" s="11"/>
    </row>
    <row r="17" spans="1:9" x14ac:dyDescent="0.2">
      <c r="A17" s="9" t="s">
        <v>6</v>
      </c>
      <c r="B17" s="12">
        <v>8</v>
      </c>
      <c r="C17" s="13">
        <v>3506</v>
      </c>
      <c r="D17" s="14">
        <f t="shared" si="3"/>
        <v>3506000</v>
      </c>
      <c r="E17" s="13">
        <v>3585</v>
      </c>
      <c r="F17" s="15">
        <f t="shared" si="4"/>
        <v>3585000</v>
      </c>
      <c r="G17" s="13">
        <v>3802</v>
      </c>
      <c r="H17" s="16">
        <f t="shared" si="5"/>
        <v>3802000</v>
      </c>
      <c r="I17" s="11"/>
    </row>
    <row r="18" spans="1:9" x14ac:dyDescent="0.2">
      <c r="A18" s="9" t="s">
        <v>6</v>
      </c>
      <c r="B18" s="12">
        <v>24</v>
      </c>
      <c r="C18" s="13">
        <v>5867</v>
      </c>
      <c r="D18" s="14">
        <f t="shared" si="3"/>
        <v>5867000</v>
      </c>
      <c r="E18" s="13">
        <v>5002</v>
      </c>
      <c r="F18" s="15">
        <f t="shared" si="4"/>
        <v>5002000</v>
      </c>
      <c r="G18" s="13">
        <v>6611</v>
      </c>
      <c r="H18" s="16">
        <f t="shared" si="5"/>
        <v>6611000</v>
      </c>
      <c r="I18" s="11"/>
    </row>
    <row r="19" spans="1:9" x14ac:dyDescent="0.2">
      <c r="A19" s="9" t="s">
        <v>6</v>
      </c>
      <c r="B19" s="12">
        <v>48</v>
      </c>
      <c r="C19" s="13">
        <v>15151</v>
      </c>
      <c r="D19" s="14">
        <f t="shared" si="3"/>
        <v>15151000</v>
      </c>
      <c r="E19" s="13">
        <v>30757</v>
      </c>
      <c r="F19" s="15">
        <f t="shared" si="4"/>
        <v>30757000</v>
      </c>
      <c r="G19" s="13">
        <v>21573</v>
      </c>
      <c r="H19" s="16">
        <f t="shared" si="5"/>
        <v>21573000</v>
      </c>
      <c r="I19" s="11"/>
    </row>
    <row r="20" spans="1:9" x14ac:dyDescent="0.2">
      <c r="A20" s="9" t="s">
        <v>6</v>
      </c>
      <c r="B20" s="12">
        <v>72</v>
      </c>
      <c r="C20" s="13">
        <v>108010</v>
      </c>
      <c r="D20" s="14">
        <f t="shared" si="3"/>
        <v>108010000</v>
      </c>
      <c r="E20" s="13">
        <v>211786</v>
      </c>
      <c r="F20" s="15">
        <f t="shared" si="4"/>
        <v>211786000</v>
      </c>
      <c r="G20" s="13">
        <v>161881</v>
      </c>
      <c r="H20" s="16">
        <f t="shared" si="5"/>
        <v>161881000</v>
      </c>
      <c r="I20" s="11"/>
    </row>
    <row r="21" spans="1:9" x14ac:dyDescent="0.2">
      <c r="A21" s="9" t="s">
        <v>6</v>
      </c>
      <c r="B21" s="12">
        <v>96</v>
      </c>
      <c r="C21" s="13">
        <v>176800</v>
      </c>
      <c r="D21" s="14">
        <f t="shared" si="3"/>
        <v>176800000</v>
      </c>
      <c r="E21" s="13">
        <v>233773</v>
      </c>
      <c r="F21" s="15">
        <f t="shared" si="4"/>
        <v>233773000</v>
      </c>
      <c r="G21" s="13">
        <v>204492</v>
      </c>
      <c r="H21" s="16">
        <f t="shared" si="5"/>
        <v>204492000</v>
      </c>
      <c r="I21" s="11"/>
    </row>
    <row r="22" spans="1:9" x14ac:dyDescent="0.2">
      <c r="A22" s="9" t="s">
        <v>6</v>
      </c>
      <c r="B22" s="12">
        <v>120</v>
      </c>
      <c r="C22" s="12">
        <v>88617</v>
      </c>
      <c r="D22" s="14">
        <f t="shared" si="3"/>
        <v>88617000</v>
      </c>
      <c r="E22" s="12">
        <v>145080</v>
      </c>
      <c r="F22" s="15">
        <f t="shared" si="4"/>
        <v>145080000</v>
      </c>
      <c r="G22" s="12">
        <v>111891</v>
      </c>
      <c r="H22" s="16">
        <f t="shared" si="5"/>
        <v>111891000</v>
      </c>
      <c r="I22" s="11"/>
    </row>
    <row r="23" spans="1:9" x14ac:dyDescent="0.2">
      <c r="A23" s="17"/>
      <c r="B23" s="18"/>
      <c r="C23" s="18"/>
      <c r="D23" s="18"/>
      <c r="E23" s="18"/>
      <c r="F23" s="18"/>
      <c r="G23" s="18"/>
      <c r="H23" s="18"/>
      <c r="I23" s="11"/>
    </row>
    <row r="24" spans="1:9" x14ac:dyDescent="0.2">
      <c r="A24" s="17"/>
      <c r="B24" s="18"/>
      <c r="C24" s="18"/>
      <c r="D24" s="18"/>
      <c r="E24" s="18"/>
      <c r="F24" s="18"/>
      <c r="G24" s="18"/>
      <c r="H24" s="18"/>
      <c r="I24" s="11"/>
    </row>
    <row r="25" spans="1:9" x14ac:dyDescent="0.2">
      <c r="A25" s="9"/>
      <c r="B25" s="10" t="s">
        <v>0</v>
      </c>
      <c r="C25" s="21" t="s">
        <v>7</v>
      </c>
      <c r="D25" s="21"/>
      <c r="E25" s="21" t="s">
        <v>8</v>
      </c>
      <c r="F25" s="21"/>
      <c r="G25" s="21" t="s">
        <v>9</v>
      </c>
      <c r="H25" s="21"/>
      <c r="I25" s="11"/>
    </row>
    <row r="26" spans="1:9" x14ac:dyDescent="0.2">
      <c r="A26" s="9"/>
      <c r="B26" s="12"/>
      <c r="C26" s="10" t="s">
        <v>11</v>
      </c>
      <c r="D26" s="10" t="s">
        <v>10</v>
      </c>
      <c r="E26" s="10" t="s">
        <v>11</v>
      </c>
      <c r="F26" s="10" t="s">
        <v>10</v>
      </c>
      <c r="G26" s="10" t="s">
        <v>11</v>
      </c>
      <c r="H26" s="10" t="s">
        <v>10</v>
      </c>
      <c r="I26" s="11"/>
    </row>
    <row r="27" spans="1:9" x14ac:dyDescent="0.2">
      <c r="A27" s="9" t="s">
        <v>5</v>
      </c>
      <c r="B27" s="12">
        <v>0</v>
      </c>
      <c r="C27" s="13">
        <v>6558</v>
      </c>
      <c r="D27" s="14">
        <f t="shared" ref="D27:D33" si="6">C27*10*76.92</f>
        <v>5044413.6000000006</v>
      </c>
      <c r="E27" s="13">
        <v>4540</v>
      </c>
      <c r="F27" s="15">
        <f t="shared" ref="F27:F33" si="7">E27*10*76.92</f>
        <v>3492168</v>
      </c>
      <c r="G27" s="13">
        <v>5539</v>
      </c>
      <c r="H27" s="16">
        <f t="shared" ref="H27:H33" si="8">G27*10*76.92</f>
        <v>4260598.8</v>
      </c>
      <c r="I27" s="11"/>
    </row>
    <row r="28" spans="1:9" x14ac:dyDescent="0.2">
      <c r="A28" s="9" t="s">
        <v>5</v>
      </c>
      <c r="B28" s="12">
        <v>4</v>
      </c>
      <c r="C28" s="13">
        <v>6148</v>
      </c>
      <c r="D28" s="14">
        <f t="shared" si="6"/>
        <v>4729041.6000000006</v>
      </c>
      <c r="E28" s="13">
        <v>7787</v>
      </c>
      <c r="F28" s="15">
        <f t="shared" si="7"/>
        <v>5989760.4000000004</v>
      </c>
      <c r="G28" s="13">
        <v>6710</v>
      </c>
      <c r="H28" s="16">
        <f t="shared" si="8"/>
        <v>5161332</v>
      </c>
      <c r="I28" s="11"/>
    </row>
    <row r="29" spans="1:9" x14ac:dyDescent="0.2">
      <c r="A29" s="9" t="s">
        <v>5</v>
      </c>
      <c r="B29" s="12">
        <v>8</v>
      </c>
      <c r="C29" s="13">
        <v>7066</v>
      </c>
      <c r="D29" s="14">
        <f t="shared" si="6"/>
        <v>5435167.2000000002</v>
      </c>
      <c r="E29" s="13">
        <v>8308</v>
      </c>
      <c r="F29" s="15">
        <f t="shared" si="7"/>
        <v>6390513.6000000006</v>
      </c>
      <c r="G29" s="13">
        <v>7327</v>
      </c>
      <c r="H29" s="16">
        <f t="shared" si="8"/>
        <v>5635928.4000000004</v>
      </c>
      <c r="I29" s="11"/>
    </row>
    <row r="30" spans="1:9" x14ac:dyDescent="0.2">
      <c r="A30" s="9" t="s">
        <v>5</v>
      </c>
      <c r="B30" s="12">
        <v>24</v>
      </c>
      <c r="C30" s="13">
        <v>74975</v>
      </c>
      <c r="D30" s="14">
        <f t="shared" si="6"/>
        <v>57670770</v>
      </c>
      <c r="E30" s="13">
        <v>77320</v>
      </c>
      <c r="F30" s="15">
        <f t="shared" si="7"/>
        <v>59474544</v>
      </c>
      <c r="G30" s="13">
        <v>31438</v>
      </c>
      <c r="H30" s="16">
        <f t="shared" si="8"/>
        <v>24182109.600000001</v>
      </c>
      <c r="I30" s="11"/>
    </row>
    <row r="31" spans="1:9" x14ac:dyDescent="0.2">
      <c r="A31" s="9" t="s">
        <v>5</v>
      </c>
      <c r="B31" s="12">
        <v>48</v>
      </c>
      <c r="C31" s="13">
        <v>30978</v>
      </c>
      <c r="D31" s="14">
        <f t="shared" si="6"/>
        <v>23828277.600000001</v>
      </c>
      <c r="E31" s="13">
        <v>264270</v>
      </c>
      <c r="F31" s="15">
        <f t="shared" si="7"/>
        <v>203276484</v>
      </c>
      <c r="G31" s="13">
        <v>572999</v>
      </c>
      <c r="H31" s="16">
        <f t="shared" si="8"/>
        <v>440750830.80000001</v>
      </c>
      <c r="I31" s="11"/>
    </row>
    <row r="32" spans="1:9" x14ac:dyDescent="0.2">
      <c r="A32" s="9" t="s">
        <v>5</v>
      </c>
      <c r="B32" s="12">
        <v>72</v>
      </c>
      <c r="C32" s="13">
        <v>441703</v>
      </c>
      <c r="D32" s="14">
        <f t="shared" si="6"/>
        <v>339757947.60000002</v>
      </c>
      <c r="E32" s="13">
        <v>285928</v>
      </c>
      <c r="F32" s="15">
        <f t="shared" si="7"/>
        <v>219935817.59999999</v>
      </c>
      <c r="G32" s="13">
        <v>567180</v>
      </c>
      <c r="H32" s="16">
        <f t="shared" si="8"/>
        <v>436274856</v>
      </c>
      <c r="I32" s="11"/>
    </row>
    <row r="33" spans="1:9" x14ac:dyDescent="0.2">
      <c r="A33" s="9" t="s">
        <v>5</v>
      </c>
      <c r="B33" s="12">
        <v>96</v>
      </c>
      <c r="C33" s="13">
        <v>395113</v>
      </c>
      <c r="D33" s="14">
        <f t="shared" si="6"/>
        <v>303920919.60000002</v>
      </c>
      <c r="E33" s="13">
        <v>203940</v>
      </c>
      <c r="F33" s="15">
        <f t="shared" si="7"/>
        <v>156870648</v>
      </c>
      <c r="G33" s="13">
        <v>319208</v>
      </c>
      <c r="H33" s="16">
        <f t="shared" si="8"/>
        <v>245534793.59999999</v>
      </c>
      <c r="I33" s="11"/>
    </row>
    <row r="34" spans="1:9" x14ac:dyDescent="0.2">
      <c r="A34" s="11"/>
      <c r="B34" s="11"/>
      <c r="C34" s="11"/>
      <c r="D34" s="11"/>
      <c r="E34" s="11"/>
      <c r="F34" s="11"/>
      <c r="G34" s="11"/>
      <c r="H34" s="11"/>
      <c r="I34" s="11"/>
    </row>
    <row r="35" spans="1:9" x14ac:dyDescent="0.2">
      <c r="A35" s="11"/>
      <c r="B35" s="11"/>
      <c r="C35" s="11"/>
      <c r="D35" s="11"/>
      <c r="E35" s="11"/>
      <c r="F35" s="11"/>
      <c r="G35" s="11"/>
      <c r="H35" s="11"/>
      <c r="I35" s="11"/>
    </row>
  </sheetData>
  <mergeCells count="9">
    <mergeCell ref="C2:D2"/>
    <mergeCell ref="E2:F2"/>
    <mergeCell ref="G2:H2"/>
    <mergeCell ref="C13:D13"/>
    <mergeCell ref="E13:F13"/>
    <mergeCell ref="G13:H13"/>
    <mergeCell ref="C25:D25"/>
    <mergeCell ref="E25:F25"/>
    <mergeCell ref="G25:H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 host</vt:lpstr>
      <vt:lpstr>FC virus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 Nissimov</dc:creator>
  <cp:lastModifiedBy>David Talmy</cp:lastModifiedBy>
  <dcterms:created xsi:type="dcterms:W3CDTF">2021-03-10T16:33:09Z</dcterms:created>
  <dcterms:modified xsi:type="dcterms:W3CDTF">2021-03-23T15:13:18Z</dcterms:modified>
</cp:coreProperties>
</file>