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nise\Documents\coding\data_visualization\data\"/>
    </mc:Choice>
  </mc:AlternateContent>
  <bookViews>
    <workbookView xWindow="-20" yWindow="-20" windowWidth="35780" windowHeight="19760" tabRatio="500" firstSheet="1" activeTab="3"/>
  </bookViews>
  <sheets>
    <sheet name="Inoculum" sheetId="1" r:id="rId1"/>
    <sheet name="Luminescence" sheetId="4" r:id="rId2"/>
    <sheet name="Input" sheetId="2" r:id="rId3"/>
    <sheet name="Output" sheetId="5" r:id="rId4"/>
    <sheet name="grid" sheetId="3" r:id="rId5"/>
    <sheet name="graphs" sheetId="6" r:id="rId6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55" i="5" l="1"/>
  <c r="E54" i="5"/>
  <c r="D55" i="5"/>
  <c r="D54" i="5"/>
  <c r="D53" i="5"/>
  <c r="D52" i="5"/>
  <c r="D47" i="5"/>
  <c r="D46" i="5"/>
  <c r="D29" i="5"/>
  <c r="D28" i="5"/>
  <c r="E13" i="1"/>
  <c r="E12" i="1"/>
  <c r="E11" i="1"/>
  <c r="F11" i="1"/>
  <c r="C12" i="1"/>
  <c r="C13" i="1"/>
  <c r="C11" i="1"/>
  <c r="C5" i="1"/>
  <c r="C6" i="1"/>
  <c r="C4" i="1"/>
  <c r="F13" i="1"/>
  <c r="C3" i="1"/>
  <c r="F12" i="1"/>
</calcChain>
</file>

<file path=xl/sharedStrings.xml><?xml version="1.0" encoding="utf-8"?>
<sst xmlns="http://schemas.openxmlformats.org/spreadsheetml/2006/main" count="161" uniqueCount="33">
  <si>
    <t>OD600</t>
    <phoneticPr fontId="1" type="noConversion"/>
  </si>
  <si>
    <t>1.25/OD</t>
    <phoneticPr fontId="1" type="noConversion"/>
  </si>
  <si>
    <t>Strain</t>
    <phoneticPr fontId="1" type="noConversion"/>
  </si>
  <si>
    <t>Mix &amp; add to squid (ul)</t>
    <phoneticPr fontId="1" type="noConversion"/>
  </si>
  <si>
    <t>Apo</t>
  </si>
  <si>
    <t>B</t>
  </si>
  <si>
    <t>1100 binK::TnErm</t>
  </si>
  <si>
    <t>50*vol[A] (ul)</t>
  </si>
  <si>
    <t>50*vol[B] (ul)</t>
  </si>
  <si>
    <t>Combo</t>
  </si>
  <si>
    <t>NA</t>
  </si>
  <si>
    <t>A</t>
  </si>
  <si>
    <t>2788 binK::TnErm</t>
  </si>
  <si>
    <t>1100 binK::tnErm</t>
  </si>
  <si>
    <t>2788  binK::tnErm</t>
  </si>
  <si>
    <t>Competition</t>
  </si>
  <si>
    <t>Squid</t>
  </si>
  <si>
    <t>Plate</t>
  </si>
  <si>
    <t>LBS-B</t>
  </si>
  <si>
    <t>LBS-C</t>
  </si>
  <si>
    <t>Xgal_Blue - B</t>
  </si>
  <si>
    <t>Xgal_White - B</t>
  </si>
  <si>
    <t>Xgal_Blue - C</t>
  </si>
  <si>
    <t>Xgal_White - C</t>
  </si>
  <si>
    <t>Luminescence</t>
  </si>
  <si>
    <t>Blank</t>
  </si>
  <si>
    <t>LBS</t>
  </si>
  <si>
    <t>C</t>
  </si>
  <si>
    <t>competition</t>
  </si>
  <si>
    <t>squid</t>
  </si>
  <si>
    <t>dilution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</si>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</sst>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sz val="14"/>
      <name val="Arial"/>
    </font>
    <font>
      <b/>
      <sz val="14"/>
      <name val="Arial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" fontId="3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="90" zoomScaleNormal="90" workbookViewId="0">
      <selection activeCell="C6" sqref="C6"/>
    </sheetView>
  </sheetViews>
  <sheetFormatPr defaultColWidth="18.3828125" defaultRowHeight="18" x14ac:dyDescent="0.4"/>
  <cols>
    <col min="1" max="1" width="18.3828125" style="2"/>
    <col min="2" max="2" width="18.3828125" style="1"/>
    <col min="3" max="3" width="18.3828125" style="4"/>
    <col min="4" max="6" width="26.3828125" style="4" customWidth="1"/>
    <col min="7" max="7" width="32.15234375" style="4" customWidth="1"/>
    <col min="8" max="8" width="24.3046875" style="1" bestFit="1" customWidth="1"/>
    <col min="9" max="16384" width="18.3828125" style="1"/>
  </cols>
  <sheetData>
    <row r="1" spans="1:7" x14ac:dyDescent="0.4">
      <c r="A1" s="5"/>
    </row>
    <row r="2" spans="1:7" s="2" customFormat="1" x14ac:dyDescent="0.4">
      <c r="A2" s="2" t="s">
        <v>2</v>
      </c>
      <c r="B2" s="2" t="s">
        <v>0</v>
      </c>
      <c r="C2" s="3" t="s">
        <v>1</v>
      </c>
    </row>
    <row r="3" spans="1:7" ht="17.5" x14ac:dyDescent="0.35">
      <c r="A3" s="6">
        <v>1100</v>
      </c>
      <c r="B3" s="1">
        <v>0.18</v>
      </c>
      <c r="C3" s="4">
        <f>1.25/B3</f>
        <v>6.9444444444444446</v>
      </c>
    </row>
    <row r="4" spans="1:7" ht="17.5" x14ac:dyDescent="0.35">
      <c r="A4" s="6">
        <v>1575</v>
      </c>
      <c r="B4" s="1">
        <v>0.19</v>
      </c>
      <c r="C4" s="4">
        <f t="shared" ref="C4:C6" si="0">1.25/B4</f>
        <v>6.5789473684210522</v>
      </c>
    </row>
    <row r="5" spans="1:7" ht="17.5" x14ac:dyDescent="0.35">
      <c r="A5" s="6" t="s">
        <v>6</v>
      </c>
      <c r="B5" s="1">
        <v>0.12</v>
      </c>
      <c r="C5" s="4">
        <f t="shared" si="0"/>
        <v>10.416666666666668</v>
      </c>
    </row>
    <row r="6" spans="1:7" ht="17.5" x14ac:dyDescent="0.35">
      <c r="A6" s="6" t="s">
        <v>12</v>
      </c>
      <c r="B6" s="1">
        <v>0.14000000000000001</v>
      </c>
      <c r="C6" s="4">
        <f t="shared" si="0"/>
        <v>8.928571428571427</v>
      </c>
    </row>
    <row r="9" spans="1:7" x14ac:dyDescent="0.4">
      <c r="A9" s="9" t="s">
        <v>9</v>
      </c>
      <c r="B9" s="10" t="s">
        <v>11</v>
      </c>
      <c r="C9" s="11" t="s">
        <v>7</v>
      </c>
      <c r="D9" s="10" t="s">
        <v>5</v>
      </c>
      <c r="E9" s="11" t="s">
        <v>8</v>
      </c>
      <c r="F9" s="11" t="s">
        <v>3</v>
      </c>
      <c r="G9" s="1"/>
    </row>
    <row r="10" spans="1:7" x14ac:dyDescent="0.4">
      <c r="A10" s="1">
        <v>1</v>
      </c>
      <c r="B10" s="8" t="s">
        <v>4</v>
      </c>
      <c r="C10" s="7" t="s">
        <v>10</v>
      </c>
      <c r="D10" s="8" t="s">
        <v>4</v>
      </c>
      <c r="E10" s="7" t="s">
        <v>10</v>
      </c>
      <c r="F10" s="7" t="s">
        <v>10</v>
      </c>
      <c r="G10" s="1"/>
    </row>
    <row r="11" spans="1:7" x14ac:dyDescent="0.4">
      <c r="A11" s="1">
        <v>2</v>
      </c>
      <c r="B11" s="8">
        <v>1575</v>
      </c>
      <c r="C11" s="4">
        <f>$C$4*50</f>
        <v>328.9473684210526</v>
      </c>
      <c r="D11" s="8">
        <v>1100</v>
      </c>
      <c r="E11" s="4">
        <f>C3*50</f>
        <v>347.22222222222223</v>
      </c>
      <c r="F11" s="4">
        <f>(C11+E11)/100</f>
        <v>6.7616959064327489</v>
      </c>
      <c r="G11" s="1"/>
    </row>
    <row r="12" spans="1:7" x14ac:dyDescent="0.4">
      <c r="A12" s="1">
        <v>3</v>
      </c>
      <c r="B12" s="8">
        <v>1575</v>
      </c>
      <c r="C12" s="4">
        <f t="shared" ref="C12:C13" si="1">$C$4*50</f>
        <v>328.9473684210526</v>
      </c>
      <c r="D12" s="8" t="s">
        <v>13</v>
      </c>
      <c r="E12" s="4">
        <f>C5*50</f>
        <v>520.83333333333337</v>
      </c>
      <c r="F12" s="4">
        <f>(C12+E12)/100</f>
        <v>8.4978070175438596</v>
      </c>
      <c r="G12" s="1"/>
    </row>
    <row r="13" spans="1:7" x14ac:dyDescent="0.4">
      <c r="A13" s="1">
        <v>4</v>
      </c>
      <c r="B13" s="8">
        <v>1575</v>
      </c>
      <c r="C13" s="4">
        <f t="shared" si="1"/>
        <v>328.9473684210526</v>
      </c>
      <c r="D13" s="8" t="s">
        <v>14</v>
      </c>
      <c r="E13" s="4">
        <f>C6*50</f>
        <v>446.42857142857133</v>
      </c>
      <c r="F13" s="4">
        <f>(C13+E13)/100</f>
        <v>7.7537593984962392</v>
      </c>
      <c r="G13" s="1"/>
    </row>
    <row r="14" spans="1:7" x14ac:dyDescent="0.4">
      <c r="A14" s="1"/>
      <c r="B14" s="8"/>
      <c r="D14" s="8"/>
      <c r="G14" s="1"/>
    </row>
    <row r="15" spans="1:7" x14ac:dyDescent="0.4">
      <c r="A15" s="1"/>
      <c r="B15" s="8"/>
      <c r="D15" s="8"/>
      <c r="G15" s="1"/>
    </row>
    <row r="16" spans="1:7" s="2" customFormat="1" x14ac:dyDescent="0.4">
      <c r="C16" s="3"/>
      <c r="D16" s="3"/>
      <c r="E16" s="3"/>
      <c r="F16" s="3"/>
      <c r="G16" s="3"/>
    </row>
  </sheetData>
  <phoneticPr fontId="1" type="noConversion"/>
  <printOptions gridLines="1"/>
  <pageMargins left="0.75" right="0.75" top="1" bottom="1" header="0.5" footer="0.5"/>
  <pageSetup scale="69" orientation="landscape" horizontalDpi="4294967292" verticalDpi="4294967292" r:id="rId1"/>
  <extLst>
    <ext xmlns:mx="http://schemas.microsoft.com/office/mac/excel/2008/main" uri="http://schemas.microsoft.com/office/mac/excel/2008/main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4" workbookViewId="0">
      <selection activeCell="D27" sqref="D27"/>
    </sheetView>
  </sheetViews>
  <sheetFormatPr defaultRowHeight="13.5" x14ac:dyDescent="0.3"/>
  <cols>
    <col min="1" max="1" width="10.23046875" bestFit="1" customWidth="1"/>
    <col min="3" max="3" width="11.69140625" bestFit="1" customWidth="1"/>
  </cols>
  <sheetData>
    <row r="1" spans="1:3" x14ac:dyDescent="0.3">
      <c r="A1" t="s">
        <v>15</v>
      </c>
      <c r="B1" t="s">
        <v>16</v>
      </c>
      <c r="C1" t="s">
        <v>24</v>
      </c>
    </row>
    <row r="2" spans="1:3" x14ac:dyDescent="0.3">
      <c r="A2" t="s">
        <v>25</v>
      </c>
      <c r="B2" t="s">
        <v>25</v>
      </c>
      <c r="C2">
        <v>55</v>
      </c>
    </row>
    <row r="3" spans="1:3" x14ac:dyDescent="0.3">
      <c r="A3">
        <v>1</v>
      </c>
      <c r="B3">
        <v>1</v>
      </c>
      <c r="C3">
        <v>48</v>
      </c>
    </row>
    <row r="4" spans="1:3" x14ac:dyDescent="0.3">
      <c r="A4">
        <v>1</v>
      </c>
      <c r="B4">
        <v>2</v>
      </c>
      <c r="C4">
        <v>42</v>
      </c>
    </row>
    <row r="5" spans="1:3" x14ac:dyDescent="0.3">
      <c r="A5">
        <v>1</v>
      </c>
      <c r="B5">
        <v>3</v>
      </c>
      <c r="C5">
        <v>41</v>
      </c>
    </row>
    <row r="6" spans="1:3" x14ac:dyDescent="0.3">
      <c r="A6">
        <v>1</v>
      </c>
      <c r="B6">
        <v>4</v>
      </c>
      <c r="C6">
        <v>43</v>
      </c>
    </row>
    <row r="7" spans="1:3" x14ac:dyDescent="0.3">
      <c r="A7">
        <v>2</v>
      </c>
      <c r="B7">
        <v>1</v>
      </c>
      <c r="C7">
        <v>31142</v>
      </c>
    </row>
    <row r="8" spans="1:3" x14ac:dyDescent="0.3">
      <c r="A8">
        <v>2</v>
      </c>
      <c r="B8">
        <v>2</v>
      </c>
      <c r="C8">
        <v>65</v>
      </c>
    </row>
    <row r="9" spans="1:3" x14ac:dyDescent="0.3">
      <c r="A9">
        <v>2</v>
      </c>
      <c r="B9">
        <v>3</v>
      </c>
      <c r="C9">
        <v>60</v>
      </c>
    </row>
    <row r="10" spans="1:3" x14ac:dyDescent="0.3">
      <c r="A10">
        <v>2</v>
      </c>
      <c r="B10">
        <v>4</v>
      </c>
      <c r="C10">
        <v>6726</v>
      </c>
    </row>
    <row r="11" spans="1:3" x14ac:dyDescent="0.3">
      <c r="A11">
        <v>2</v>
      </c>
      <c r="B11">
        <v>5</v>
      </c>
      <c r="C11">
        <v>35812</v>
      </c>
    </row>
    <row r="12" spans="1:3" x14ac:dyDescent="0.3">
      <c r="A12">
        <v>2</v>
      </c>
      <c r="B12">
        <v>6</v>
      </c>
      <c r="C12">
        <v>53097</v>
      </c>
    </row>
    <row r="13" spans="1:3" x14ac:dyDescent="0.3">
      <c r="A13">
        <v>2</v>
      </c>
      <c r="B13">
        <v>7</v>
      </c>
      <c r="C13">
        <v>4868</v>
      </c>
    </row>
    <row r="14" spans="1:3" x14ac:dyDescent="0.3">
      <c r="A14">
        <v>2</v>
      </c>
      <c r="B14">
        <v>8</v>
      </c>
      <c r="C14">
        <v>940</v>
      </c>
    </row>
    <row r="15" spans="1:3" x14ac:dyDescent="0.3">
      <c r="A15">
        <v>3</v>
      </c>
      <c r="B15">
        <v>1</v>
      </c>
      <c r="C15">
        <v>3968</v>
      </c>
    </row>
    <row r="16" spans="1:3" x14ac:dyDescent="0.3">
      <c r="A16">
        <v>3</v>
      </c>
      <c r="B16">
        <v>2</v>
      </c>
      <c r="C16">
        <v>18181</v>
      </c>
    </row>
    <row r="17" spans="1:3" x14ac:dyDescent="0.3">
      <c r="A17">
        <v>3</v>
      </c>
      <c r="B17">
        <v>3</v>
      </c>
      <c r="C17">
        <v>12923</v>
      </c>
    </row>
    <row r="18" spans="1:3" x14ac:dyDescent="0.3">
      <c r="A18">
        <v>3</v>
      </c>
      <c r="B18">
        <v>4</v>
      </c>
      <c r="C18">
        <v>8594</v>
      </c>
    </row>
    <row r="19" spans="1:3" x14ac:dyDescent="0.3">
      <c r="A19">
        <v>3</v>
      </c>
      <c r="B19">
        <v>5</v>
      </c>
      <c r="C19">
        <v>19914</v>
      </c>
    </row>
    <row r="20" spans="1:3" x14ac:dyDescent="0.3">
      <c r="A20">
        <v>3</v>
      </c>
      <c r="B20">
        <v>6</v>
      </c>
      <c r="C20">
        <v>26211</v>
      </c>
    </row>
    <row r="21" spans="1:3" x14ac:dyDescent="0.3">
      <c r="A21">
        <v>3</v>
      </c>
      <c r="B21">
        <v>7</v>
      </c>
      <c r="C21">
        <v>47274</v>
      </c>
    </row>
    <row r="22" spans="1:3" x14ac:dyDescent="0.3">
      <c r="A22">
        <v>3</v>
      </c>
      <c r="B22">
        <v>8</v>
      </c>
      <c r="C22">
        <v>77520</v>
      </c>
    </row>
    <row r="23" spans="1:3" x14ac:dyDescent="0.3">
      <c r="A23">
        <v>4</v>
      </c>
      <c r="B23">
        <v>1</v>
      </c>
      <c r="C23">
        <v>74795</v>
      </c>
    </row>
    <row r="24" spans="1:3" x14ac:dyDescent="0.3">
      <c r="A24">
        <v>4</v>
      </c>
      <c r="B24">
        <v>2</v>
      </c>
      <c r="C24">
        <v>19189</v>
      </c>
    </row>
    <row r="25" spans="1:3" x14ac:dyDescent="0.3">
      <c r="A25">
        <v>4</v>
      </c>
      <c r="B25">
        <v>3</v>
      </c>
      <c r="C25">
        <v>54524</v>
      </c>
    </row>
    <row r="26" spans="1:3" x14ac:dyDescent="0.3">
      <c r="A26">
        <v>4</v>
      </c>
      <c r="B26">
        <v>4</v>
      </c>
      <c r="C26">
        <v>13973</v>
      </c>
    </row>
    <row r="27" spans="1:3" x14ac:dyDescent="0.3">
      <c r="A27">
        <v>4</v>
      </c>
      <c r="B27">
        <v>5</v>
      </c>
      <c r="C27">
        <v>80542</v>
      </c>
    </row>
    <row r="28" spans="1:3" x14ac:dyDescent="0.3">
      <c r="A28">
        <v>4</v>
      </c>
      <c r="B28">
        <v>6</v>
      </c>
      <c r="C28">
        <v>38204</v>
      </c>
    </row>
    <row r="29" spans="1:3" x14ac:dyDescent="0.3">
      <c r="A29">
        <v>4</v>
      </c>
      <c r="B29">
        <v>7</v>
      </c>
      <c r="C29">
        <v>121827</v>
      </c>
    </row>
    <row r="30" spans="1:3" x14ac:dyDescent="0.3">
      <c r="A30">
        <v>4</v>
      </c>
      <c r="B30">
        <v>8</v>
      </c>
      <c r="C30">
        <v>46169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0" sqref="D20"/>
    </sheetView>
  </sheetViews>
  <sheetFormatPr defaultRowHeight="13.5" x14ac:dyDescent="0.3"/>
  <cols>
    <col min="1" max="1" width="10.23046875" bestFit="1" customWidth="1"/>
  </cols>
  <sheetData>
    <row r="1" spans="1:4" x14ac:dyDescent="0.3">
      <c r="A1" t="s">
        <v>28</v>
      </c>
      <c r="B1" t="s">
        <v>26</v>
      </c>
      <c r="C1" t="s">
        <v>31</v>
      </c>
      <c r="D1" t="s">
        <v>32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133</v>
      </c>
      <c r="C4">
        <v>66</v>
      </c>
      <c r="D4">
        <v>68</v>
      </c>
    </row>
    <row r="5" spans="1:4" x14ac:dyDescent="0.3">
      <c r="A5">
        <v>2</v>
      </c>
      <c r="B5">
        <v>151</v>
      </c>
      <c r="C5">
        <v>78</v>
      </c>
      <c r="D5">
        <v>80</v>
      </c>
    </row>
    <row r="6" spans="1:4" x14ac:dyDescent="0.3">
      <c r="A6">
        <v>3</v>
      </c>
      <c r="B6">
        <v>129</v>
      </c>
      <c r="C6">
        <v>58</v>
      </c>
      <c r="D6">
        <v>77</v>
      </c>
    </row>
    <row r="7" spans="1:4" x14ac:dyDescent="0.3">
      <c r="A7">
        <v>3</v>
      </c>
      <c r="B7">
        <v>141</v>
      </c>
      <c r="C7">
        <v>58</v>
      </c>
      <c r="D7">
        <v>65</v>
      </c>
    </row>
    <row r="8" spans="1:4" x14ac:dyDescent="0.3">
      <c r="A8">
        <v>4</v>
      </c>
      <c r="B8">
        <v>121</v>
      </c>
      <c r="C8">
        <v>64</v>
      </c>
      <c r="D8">
        <v>71</v>
      </c>
    </row>
    <row r="9" spans="1:4" x14ac:dyDescent="0.3">
      <c r="A9">
        <v>4</v>
      </c>
      <c r="B9">
        <v>108</v>
      </c>
      <c r="C9">
        <v>61</v>
      </c>
      <c r="D9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F1" sqref="F1"/>
    </sheetView>
  </sheetViews>
  <sheetFormatPr defaultRowHeight="13.5" x14ac:dyDescent="0.3"/>
  <cols>
    <col min="1" max="1" width="10.23046875" bestFit="1" customWidth="1"/>
    <col min="2" max="2" width="5.23046875" bestFit="1" customWidth="1"/>
    <col min="3" max="3" width="6.921875" bestFit="1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26</v>
      </c>
      <c r="E1" t="s">
        <v>31</v>
      </c>
      <c r="F1" t="s">
        <v>32</v>
      </c>
    </row>
    <row r="2" spans="1:6" x14ac:dyDescent="0.3">
      <c r="A2">
        <v>1</v>
      </c>
      <c r="B2">
        <v>1</v>
      </c>
      <c r="C2" t="s">
        <v>11</v>
      </c>
      <c r="D2">
        <v>0</v>
      </c>
      <c r="E2">
        <v>0</v>
      </c>
      <c r="F2">
        <v>2</v>
      </c>
    </row>
    <row r="3" spans="1:6" x14ac:dyDescent="0.3">
      <c r="A3">
        <v>1</v>
      </c>
      <c r="B3">
        <v>1</v>
      </c>
      <c r="C3" t="s">
        <v>11</v>
      </c>
      <c r="D3">
        <v>0</v>
      </c>
      <c r="E3">
        <v>0</v>
      </c>
      <c r="F3">
        <v>0</v>
      </c>
    </row>
    <row r="4" spans="1:6" x14ac:dyDescent="0.3">
      <c r="A4">
        <v>1</v>
      </c>
      <c r="B4">
        <v>2</v>
      </c>
      <c r="C4" t="s">
        <v>11</v>
      </c>
      <c r="D4">
        <v>0</v>
      </c>
      <c r="E4">
        <v>0</v>
      </c>
      <c r="F4">
        <v>0</v>
      </c>
    </row>
    <row r="5" spans="1:6" x14ac:dyDescent="0.3">
      <c r="A5">
        <v>1</v>
      </c>
      <c r="B5">
        <v>2</v>
      </c>
      <c r="C5" t="s">
        <v>11</v>
      </c>
      <c r="D5">
        <v>0</v>
      </c>
      <c r="E5">
        <v>0</v>
      </c>
      <c r="F5">
        <v>0</v>
      </c>
    </row>
    <row r="6" spans="1:6" x14ac:dyDescent="0.3">
      <c r="A6">
        <v>1</v>
      </c>
      <c r="B6">
        <v>3</v>
      </c>
      <c r="C6" t="s">
        <v>11</v>
      </c>
      <c r="D6">
        <v>0</v>
      </c>
      <c r="E6">
        <v>0</v>
      </c>
      <c r="F6">
        <v>0</v>
      </c>
    </row>
    <row r="7" spans="1:6" x14ac:dyDescent="0.3">
      <c r="A7">
        <v>1</v>
      </c>
      <c r="B7">
        <v>3</v>
      </c>
      <c r="C7" t="s">
        <v>11</v>
      </c>
      <c r="D7">
        <v>0</v>
      </c>
      <c r="E7">
        <v>0</v>
      </c>
      <c r="F7">
        <v>0</v>
      </c>
    </row>
    <row r="8" spans="1:6" x14ac:dyDescent="0.3">
      <c r="A8">
        <v>1</v>
      </c>
      <c r="B8">
        <v>4</v>
      </c>
      <c r="C8" t="s">
        <v>11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4</v>
      </c>
      <c r="C9" t="s">
        <v>11</v>
      </c>
      <c r="D9">
        <v>0</v>
      </c>
      <c r="E9">
        <v>0</v>
      </c>
      <c r="F9">
        <v>0</v>
      </c>
    </row>
    <row r="10" spans="1:6" x14ac:dyDescent="0.3">
      <c r="A10">
        <v>2</v>
      </c>
      <c r="B10">
        <v>1</v>
      </c>
      <c r="C10" t="s">
        <v>5</v>
      </c>
      <c r="D10">
        <v>386</v>
      </c>
      <c r="E10">
        <v>157</v>
      </c>
      <c r="F10">
        <v>215</v>
      </c>
    </row>
    <row r="11" spans="1:6" x14ac:dyDescent="0.3">
      <c r="A11">
        <v>2</v>
      </c>
      <c r="B11">
        <v>1</v>
      </c>
      <c r="C11" t="s">
        <v>5</v>
      </c>
      <c r="D11">
        <v>387</v>
      </c>
      <c r="E11">
        <v>117</v>
      </c>
      <c r="F11">
        <v>165</v>
      </c>
    </row>
    <row r="12" spans="1:6" x14ac:dyDescent="0.3">
      <c r="A12">
        <v>2</v>
      </c>
      <c r="B12">
        <v>2</v>
      </c>
      <c r="C12" t="s">
        <v>5</v>
      </c>
      <c r="D12">
        <v>18</v>
      </c>
      <c r="E12">
        <v>3</v>
      </c>
      <c r="F12">
        <v>8</v>
      </c>
    </row>
    <row r="13" spans="1:6" x14ac:dyDescent="0.3">
      <c r="A13">
        <v>2</v>
      </c>
      <c r="B13">
        <v>2</v>
      </c>
      <c r="C13" t="s">
        <v>5</v>
      </c>
      <c r="D13">
        <v>16</v>
      </c>
      <c r="E13">
        <v>9</v>
      </c>
      <c r="F13">
        <v>9</v>
      </c>
    </row>
    <row r="14" spans="1:6" x14ac:dyDescent="0.3">
      <c r="A14">
        <v>2</v>
      </c>
      <c r="B14">
        <v>3</v>
      </c>
      <c r="C14" t="s">
        <v>5</v>
      </c>
      <c r="D14">
        <v>8</v>
      </c>
      <c r="E14">
        <v>5</v>
      </c>
      <c r="F14">
        <v>6</v>
      </c>
    </row>
    <row r="15" spans="1:6" x14ac:dyDescent="0.3">
      <c r="A15">
        <v>2</v>
      </c>
      <c r="B15">
        <v>3</v>
      </c>
      <c r="C15" t="s">
        <v>5</v>
      </c>
      <c r="D15">
        <v>10</v>
      </c>
      <c r="E15">
        <v>6</v>
      </c>
      <c r="F15">
        <v>10</v>
      </c>
    </row>
    <row r="16" spans="1:6" x14ac:dyDescent="0.3">
      <c r="A16">
        <v>2</v>
      </c>
      <c r="B16">
        <v>4</v>
      </c>
      <c r="C16" t="s">
        <v>5</v>
      </c>
      <c r="D16">
        <v>70</v>
      </c>
      <c r="E16">
        <v>31</v>
      </c>
      <c r="F16">
        <v>58</v>
      </c>
    </row>
    <row r="17" spans="1:6" x14ac:dyDescent="0.3">
      <c r="A17">
        <v>2</v>
      </c>
      <c r="B17">
        <v>4</v>
      </c>
      <c r="C17" t="s">
        <v>5</v>
      </c>
      <c r="D17">
        <v>70</v>
      </c>
      <c r="E17">
        <v>28</v>
      </c>
      <c r="F17">
        <v>56</v>
      </c>
    </row>
    <row r="18" spans="1:6" x14ac:dyDescent="0.3">
      <c r="A18">
        <v>2</v>
      </c>
      <c r="B18">
        <v>5</v>
      </c>
      <c r="C18" t="s">
        <v>5</v>
      </c>
      <c r="D18">
        <v>287</v>
      </c>
      <c r="E18">
        <v>254</v>
      </c>
      <c r="F18">
        <v>14</v>
      </c>
    </row>
    <row r="19" spans="1:6" x14ac:dyDescent="0.3">
      <c r="A19">
        <v>2</v>
      </c>
      <c r="B19">
        <v>5</v>
      </c>
      <c r="C19" t="s">
        <v>5</v>
      </c>
      <c r="D19">
        <v>350</v>
      </c>
      <c r="E19">
        <v>178</v>
      </c>
      <c r="F19">
        <v>5</v>
      </c>
    </row>
    <row r="20" spans="1:6" x14ac:dyDescent="0.3">
      <c r="A20">
        <v>2</v>
      </c>
      <c r="B20">
        <v>6</v>
      </c>
      <c r="C20" t="s">
        <v>5</v>
      </c>
      <c r="D20">
        <v>503</v>
      </c>
      <c r="E20" t="s">
        <v>10</v>
      </c>
      <c r="F20" t="s">
        <v>10</v>
      </c>
    </row>
    <row r="21" spans="1:6" x14ac:dyDescent="0.3">
      <c r="A21">
        <v>2</v>
      </c>
      <c r="B21">
        <v>6</v>
      </c>
      <c r="C21" t="s">
        <v>5</v>
      </c>
      <c r="D21">
        <v>622</v>
      </c>
      <c r="E21">
        <v>463</v>
      </c>
      <c r="F21">
        <v>15</v>
      </c>
    </row>
    <row r="22" spans="1:6" x14ac:dyDescent="0.3">
      <c r="A22">
        <v>2</v>
      </c>
      <c r="B22">
        <v>7</v>
      </c>
      <c r="C22" t="s">
        <v>5</v>
      </c>
      <c r="D22">
        <v>30</v>
      </c>
      <c r="E22">
        <v>37</v>
      </c>
      <c r="F22">
        <v>5</v>
      </c>
    </row>
    <row r="23" spans="1:6" x14ac:dyDescent="0.3">
      <c r="A23">
        <v>2</v>
      </c>
      <c r="B23">
        <v>7</v>
      </c>
      <c r="C23" t="s">
        <v>5</v>
      </c>
      <c r="D23">
        <v>47</v>
      </c>
      <c r="E23">
        <v>39</v>
      </c>
      <c r="F23">
        <v>7</v>
      </c>
    </row>
    <row r="24" spans="1:6" x14ac:dyDescent="0.3">
      <c r="A24">
        <v>2</v>
      </c>
      <c r="B24">
        <v>8</v>
      </c>
      <c r="C24" t="s">
        <v>5</v>
      </c>
      <c r="D24">
        <v>99</v>
      </c>
      <c r="E24">
        <v>129</v>
      </c>
      <c r="F24">
        <v>9</v>
      </c>
    </row>
    <row r="25" spans="1:6" x14ac:dyDescent="0.3">
      <c r="A25">
        <v>2</v>
      </c>
      <c r="B25">
        <v>8</v>
      </c>
      <c r="C25" t="s">
        <v>5</v>
      </c>
      <c r="D25">
        <v>132</v>
      </c>
      <c r="E25">
        <v>122</v>
      </c>
      <c r="F25">
        <v>11</v>
      </c>
    </row>
    <row r="26" spans="1:6" x14ac:dyDescent="0.3">
      <c r="A26">
        <v>3</v>
      </c>
      <c r="B26">
        <v>1</v>
      </c>
      <c r="C26" t="s">
        <v>5</v>
      </c>
      <c r="D26">
        <v>131</v>
      </c>
      <c r="E26">
        <v>1</v>
      </c>
      <c r="F26">
        <v>147</v>
      </c>
    </row>
    <row r="27" spans="1:6" x14ac:dyDescent="0.3">
      <c r="A27">
        <v>3</v>
      </c>
      <c r="B27">
        <v>1</v>
      </c>
      <c r="C27" t="s">
        <v>5</v>
      </c>
      <c r="D27">
        <v>129</v>
      </c>
      <c r="E27">
        <v>6</v>
      </c>
      <c r="F27">
        <v>140</v>
      </c>
    </row>
    <row r="28" spans="1:6" x14ac:dyDescent="0.3">
      <c r="A28">
        <v>3</v>
      </c>
      <c r="B28">
        <v>2</v>
      </c>
      <c r="C28" t="s">
        <v>5</v>
      </c>
      <c r="D28">
        <f>310*2</f>
        <v>620</v>
      </c>
      <c r="E28">
        <v>24</v>
      </c>
      <c r="F28">
        <v>196</v>
      </c>
    </row>
    <row r="29" spans="1:6" x14ac:dyDescent="0.3">
      <c r="A29">
        <v>3</v>
      </c>
      <c r="B29">
        <v>2</v>
      </c>
      <c r="C29" t="s">
        <v>5</v>
      </c>
      <c r="D29">
        <f>301*2</f>
        <v>602</v>
      </c>
      <c r="E29">
        <v>35</v>
      </c>
      <c r="F29">
        <v>624</v>
      </c>
    </row>
    <row r="30" spans="1:6" x14ac:dyDescent="0.3">
      <c r="A30">
        <v>3</v>
      </c>
      <c r="B30">
        <v>3</v>
      </c>
      <c r="C30" t="s">
        <v>5</v>
      </c>
      <c r="D30">
        <v>160</v>
      </c>
      <c r="E30">
        <v>44</v>
      </c>
      <c r="F30">
        <v>97</v>
      </c>
    </row>
    <row r="31" spans="1:6" x14ac:dyDescent="0.3">
      <c r="A31">
        <v>3</v>
      </c>
      <c r="B31">
        <v>3</v>
      </c>
      <c r="C31" t="s">
        <v>5</v>
      </c>
      <c r="D31">
        <v>145</v>
      </c>
      <c r="E31">
        <v>35</v>
      </c>
      <c r="F31">
        <v>126</v>
      </c>
    </row>
    <row r="32" spans="1:6" x14ac:dyDescent="0.3">
      <c r="A32">
        <v>3</v>
      </c>
      <c r="B32">
        <v>4</v>
      </c>
      <c r="C32" t="s">
        <v>5</v>
      </c>
      <c r="D32">
        <v>195</v>
      </c>
      <c r="E32">
        <v>2</v>
      </c>
      <c r="F32">
        <v>218</v>
      </c>
    </row>
    <row r="33" spans="1:6" x14ac:dyDescent="0.3">
      <c r="A33">
        <v>3</v>
      </c>
      <c r="B33">
        <v>4</v>
      </c>
      <c r="C33" t="s">
        <v>5</v>
      </c>
      <c r="D33">
        <v>230</v>
      </c>
      <c r="E33">
        <v>4</v>
      </c>
      <c r="F33">
        <v>239</v>
      </c>
    </row>
    <row r="34" spans="1:6" x14ac:dyDescent="0.3">
      <c r="A34">
        <v>3</v>
      </c>
      <c r="B34">
        <v>5</v>
      </c>
      <c r="C34" t="s">
        <v>5</v>
      </c>
      <c r="D34">
        <v>56</v>
      </c>
      <c r="E34">
        <v>24</v>
      </c>
      <c r="F34">
        <v>20</v>
      </c>
    </row>
    <row r="35" spans="1:6" x14ac:dyDescent="0.3">
      <c r="A35">
        <v>3</v>
      </c>
      <c r="B35">
        <v>5</v>
      </c>
      <c r="C35" t="s">
        <v>5</v>
      </c>
      <c r="D35">
        <v>54</v>
      </c>
      <c r="E35">
        <v>33</v>
      </c>
      <c r="F35">
        <v>18</v>
      </c>
    </row>
    <row r="36" spans="1:6" x14ac:dyDescent="0.3">
      <c r="A36">
        <v>3</v>
      </c>
      <c r="B36">
        <v>6</v>
      </c>
      <c r="C36" t="s">
        <v>5</v>
      </c>
      <c r="D36">
        <v>286</v>
      </c>
      <c r="E36">
        <v>6</v>
      </c>
      <c r="F36">
        <v>270</v>
      </c>
    </row>
    <row r="37" spans="1:6" x14ac:dyDescent="0.3">
      <c r="A37">
        <v>3</v>
      </c>
      <c r="B37">
        <v>6</v>
      </c>
      <c r="C37" t="s">
        <v>5</v>
      </c>
      <c r="D37">
        <v>272</v>
      </c>
      <c r="E37">
        <v>6</v>
      </c>
      <c r="F37">
        <v>239</v>
      </c>
    </row>
    <row r="38" spans="1:6" x14ac:dyDescent="0.3">
      <c r="A38">
        <v>3</v>
      </c>
      <c r="B38">
        <v>7</v>
      </c>
      <c r="C38" t="s">
        <v>5</v>
      </c>
      <c r="D38">
        <v>288</v>
      </c>
      <c r="E38">
        <v>5</v>
      </c>
      <c r="F38">
        <v>323</v>
      </c>
    </row>
    <row r="39" spans="1:6" x14ac:dyDescent="0.3">
      <c r="A39">
        <v>3</v>
      </c>
      <c r="B39">
        <v>7</v>
      </c>
      <c r="C39" t="s">
        <v>5</v>
      </c>
      <c r="D39">
        <v>304</v>
      </c>
      <c r="E39">
        <v>2</v>
      </c>
      <c r="F39">
        <v>265</v>
      </c>
    </row>
    <row r="40" spans="1:6" x14ac:dyDescent="0.3">
      <c r="A40">
        <v>3</v>
      </c>
      <c r="B40">
        <v>8</v>
      </c>
      <c r="C40" t="s">
        <v>5</v>
      </c>
      <c r="D40">
        <v>259</v>
      </c>
      <c r="E40">
        <v>154</v>
      </c>
      <c r="F40">
        <v>109</v>
      </c>
    </row>
    <row r="41" spans="1:6" x14ac:dyDescent="0.3">
      <c r="A41">
        <v>3</v>
      </c>
      <c r="B41">
        <v>8</v>
      </c>
      <c r="C41" t="s">
        <v>5</v>
      </c>
      <c r="D41">
        <v>229</v>
      </c>
      <c r="E41">
        <v>165</v>
      </c>
      <c r="F41">
        <v>108</v>
      </c>
    </row>
    <row r="42" spans="1:6" x14ac:dyDescent="0.3">
      <c r="A42">
        <v>4</v>
      </c>
      <c r="B42">
        <v>1</v>
      </c>
      <c r="C42" t="s">
        <v>5</v>
      </c>
      <c r="D42">
        <v>160</v>
      </c>
      <c r="E42">
        <v>67</v>
      </c>
      <c r="F42">
        <v>119</v>
      </c>
    </row>
    <row r="43" spans="1:6" x14ac:dyDescent="0.3">
      <c r="A43">
        <v>4</v>
      </c>
      <c r="B43">
        <v>1</v>
      </c>
      <c r="C43" t="s">
        <v>5</v>
      </c>
      <c r="D43">
        <v>160</v>
      </c>
      <c r="E43">
        <v>64</v>
      </c>
      <c r="F43">
        <v>95</v>
      </c>
    </row>
    <row r="44" spans="1:6" x14ac:dyDescent="0.3">
      <c r="A44">
        <v>4</v>
      </c>
      <c r="B44">
        <v>2</v>
      </c>
      <c r="C44" t="s">
        <v>5</v>
      </c>
      <c r="D44">
        <v>178</v>
      </c>
      <c r="E44">
        <v>86</v>
      </c>
      <c r="F44">
        <v>119</v>
      </c>
    </row>
    <row r="45" spans="1:6" x14ac:dyDescent="0.3">
      <c r="A45">
        <v>4</v>
      </c>
      <c r="B45">
        <v>2</v>
      </c>
      <c r="C45" t="s">
        <v>5</v>
      </c>
      <c r="D45">
        <v>166</v>
      </c>
      <c r="E45">
        <v>76</v>
      </c>
      <c r="F45">
        <v>140</v>
      </c>
    </row>
    <row r="46" spans="1:6" x14ac:dyDescent="0.3">
      <c r="A46">
        <v>4</v>
      </c>
      <c r="B46">
        <v>3</v>
      </c>
      <c r="C46" t="s">
        <v>5</v>
      </c>
      <c r="D46">
        <f>231*2</f>
        <v>462</v>
      </c>
      <c r="E46">
        <v>3</v>
      </c>
      <c r="F46">
        <v>325</v>
      </c>
    </row>
    <row r="47" spans="1:6" x14ac:dyDescent="0.3">
      <c r="A47">
        <v>4</v>
      </c>
      <c r="B47">
        <v>3</v>
      </c>
      <c r="C47" t="s">
        <v>5</v>
      </c>
      <c r="D47">
        <f>229*2</f>
        <v>458</v>
      </c>
      <c r="E47">
        <v>2</v>
      </c>
      <c r="F47">
        <v>308</v>
      </c>
    </row>
    <row r="48" spans="1:6" x14ac:dyDescent="0.3">
      <c r="A48">
        <v>4</v>
      </c>
      <c r="B48">
        <v>4</v>
      </c>
      <c r="C48" t="s">
        <v>5</v>
      </c>
      <c r="D48">
        <v>359</v>
      </c>
      <c r="E48">
        <v>40</v>
      </c>
      <c r="F48">
        <v>199</v>
      </c>
    </row>
    <row r="49" spans="1:6" x14ac:dyDescent="0.3">
      <c r="A49">
        <v>4</v>
      </c>
      <c r="B49">
        <v>4</v>
      </c>
      <c r="C49" t="s">
        <v>5</v>
      </c>
      <c r="D49">
        <v>365</v>
      </c>
      <c r="E49">
        <v>26</v>
      </c>
      <c r="F49">
        <v>148</v>
      </c>
    </row>
    <row r="50" spans="1:6" x14ac:dyDescent="0.3">
      <c r="A50">
        <v>4</v>
      </c>
      <c r="B50">
        <v>5</v>
      </c>
      <c r="C50" t="s">
        <v>5</v>
      </c>
      <c r="D50">
        <v>100</v>
      </c>
      <c r="E50">
        <v>3</v>
      </c>
      <c r="F50">
        <v>72</v>
      </c>
    </row>
    <row r="51" spans="1:6" x14ac:dyDescent="0.3">
      <c r="A51">
        <v>4</v>
      </c>
      <c r="B51">
        <v>5</v>
      </c>
      <c r="C51" t="s">
        <v>5</v>
      </c>
      <c r="D51" t="s">
        <v>10</v>
      </c>
      <c r="E51">
        <v>5</v>
      </c>
      <c r="F51">
        <v>96</v>
      </c>
    </row>
    <row r="52" spans="1:6" x14ac:dyDescent="0.3">
      <c r="A52">
        <v>4</v>
      </c>
      <c r="B52">
        <v>6</v>
      </c>
      <c r="C52" t="s">
        <v>5</v>
      </c>
      <c r="D52">
        <f>206*2</f>
        <v>412</v>
      </c>
      <c r="E52">
        <v>2</v>
      </c>
      <c r="F52">
        <v>274</v>
      </c>
    </row>
    <row r="53" spans="1:6" x14ac:dyDescent="0.3">
      <c r="A53">
        <v>4</v>
      </c>
      <c r="B53">
        <v>6</v>
      </c>
      <c r="C53" t="s">
        <v>5</v>
      </c>
      <c r="D53">
        <f>209*2</f>
        <v>418</v>
      </c>
      <c r="E53">
        <v>3</v>
      </c>
      <c r="F53">
        <v>273</v>
      </c>
    </row>
    <row r="54" spans="1:6" x14ac:dyDescent="0.3">
      <c r="A54">
        <v>4</v>
      </c>
      <c r="B54">
        <v>7</v>
      </c>
      <c r="C54" t="s">
        <v>5</v>
      </c>
      <c r="D54">
        <f>237*2</f>
        <v>474</v>
      </c>
      <c r="E54">
        <f>82*2</f>
        <v>164</v>
      </c>
      <c r="F54">
        <v>227</v>
      </c>
    </row>
    <row r="55" spans="1:6" x14ac:dyDescent="0.3">
      <c r="A55">
        <v>4</v>
      </c>
      <c r="B55">
        <v>7</v>
      </c>
      <c r="C55" t="s">
        <v>5</v>
      </c>
      <c r="D55">
        <f>275*2</f>
        <v>550</v>
      </c>
      <c r="E55">
        <f>90*2</f>
        <v>180</v>
      </c>
      <c r="F55">
        <v>185</v>
      </c>
    </row>
    <row r="56" spans="1:6" x14ac:dyDescent="0.3">
      <c r="A56">
        <v>4</v>
      </c>
      <c r="B56">
        <v>8</v>
      </c>
      <c r="C56" t="s">
        <v>5</v>
      </c>
      <c r="D56">
        <v>150</v>
      </c>
      <c r="E56">
        <v>3</v>
      </c>
      <c r="F56">
        <v>176</v>
      </c>
    </row>
    <row r="57" spans="1:6" x14ac:dyDescent="0.3">
      <c r="A57">
        <v>4</v>
      </c>
      <c r="B57">
        <v>8</v>
      </c>
      <c r="C57" t="s">
        <v>5</v>
      </c>
      <c r="D57">
        <v>120</v>
      </c>
      <c r="E57">
        <v>1</v>
      </c>
      <c r="F57">
        <v>133</v>
      </c>
    </row>
    <row r="58" spans="1:6" x14ac:dyDescent="0.3">
      <c r="A58">
        <v>2</v>
      </c>
      <c r="B58">
        <v>1</v>
      </c>
      <c r="C58" t="s">
        <v>27</v>
      </c>
      <c r="D58">
        <v>19</v>
      </c>
      <c r="E58">
        <v>11</v>
      </c>
      <c r="F58">
        <v>10</v>
      </c>
    </row>
    <row r="59" spans="1:6" x14ac:dyDescent="0.3">
      <c r="A59">
        <v>2</v>
      </c>
      <c r="B59">
        <v>1</v>
      </c>
      <c r="C59" t="s">
        <v>27</v>
      </c>
      <c r="D59">
        <v>28</v>
      </c>
      <c r="E59">
        <v>9</v>
      </c>
      <c r="F59">
        <v>13</v>
      </c>
    </row>
    <row r="60" spans="1:6" x14ac:dyDescent="0.3">
      <c r="A60">
        <v>2</v>
      </c>
      <c r="B60">
        <v>2</v>
      </c>
      <c r="C60" t="s">
        <v>27</v>
      </c>
      <c r="D60">
        <v>0</v>
      </c>
      <c r="E60">
        <v>2</v>
      </c>
      <c r="F60">
        <v>0</v>
      </c>
    </row>
    <row r="61" spans="1:6" x14ac:dyDescent="0.3">
      <c r="A61">
        <v>2</v>
      </c>
      <c r="B61">
        <v>2</v>
      </c>
      <c r="C61" t="s">
        <v>27</v>
      </c>
      <c r="D61">
        <v>1</v>
      </c>
      <c r="E61">
        <v>1</v>
      </c>
      <c r="F61">
        <v>1</v>
      </c>
    </row>
    <row r="62" spans="1:6" x14ac:dyDescent="0.3">
      <c r="A62">
        <v>2</v>
      </c>
      <c r="B62">
        <v>3</v>
      </c>
      <c r="C62" t="s">
        <v>27</v>
      </c>
      <c r="D62">
        <v>0</v>
      </c>
      <c r="E62">
        <v>0</v>
      </c>
      <c r="F62">
        <v>1</v>
      </c>
    </row>
    <row r="63" spans="1:6" x14ac:dyDescent="0.3">
      <c r="A63">
        <v>2</v>
      </c>
      <c r="B63">
        <v>3</v>
      </c>
      <c r="C63" t="s">
        <v>27</v>
      </c>
      <c r="D63">
        <v>0</v>
      </c>
      <c r="E63">
        <v>0</v>
      </c>
      <c r="F63">
        <v>0</v>
      </c>
    </row>
    <row r="64" spans="1:6" x14ac:dyDescent="0.3">
      <c r="A64">
        <v>2</v>
      </c>
      <c r="B64">
        <v>4</v>
      </c>
      <c r="C64" t="s">
        <v>27</v>
      </c>
      <c r="D64">
        <v>8</v>
      </c>
      <c r="E64">
        <v>1</v>
      </c>
      <c r="F64">
        <v>2</v>
      </c>
    </row>
    <row r="65" spans="1:6" x14ac:dyDescent="0.3">
      <c r="A65">
        <v>2</v>
      </c>
      <c r="B65">
        <v>4</v>
      </c>
      <c r="C65" t="s">
        <v>27</v>
      </c>
      <c r="D65">
        <v>7</v>
      </c>
      <c r="E65">
        <v>2</v>
      </c>
      <c r="F65">
        <v>4</v>
      </c>
    </row>
    <row r="66" spans="1:6" x14ac:dyDescent="0.3">
      <c r="A66">
        <v>2</v>
      </c>
      <c r="B66">
        <v>5</v>
      </c>
      <c r="C66" t="s">
        <v>27</v>
      </c>
      <c r="D66">
        <v>29</v>
      </c>
      <c r="E66">
        <v>19</v>
      </c>
      <c r="F66">
        <v>0</v>
      </c>
    </row>
    <row r="67" spans="1:6" x14ac:dyDescent="0.3">
      <c r="A67">
        <v>2</v>
      </c>
      <c r="B67">
        <v>5</v>
      </c>
      <c r="C67" t="s">
        <v>27</v>
      </c>
      <c r="D67">
        <v>21</v>
      </c>
      <c r="E67">
        <v>18</v>
      </c>
      <c r="F67">
        <v>1</v>
      </c>
    </row>
    <row r="68" spans="1:6" x14ac:dyDescent="0.3">
      <c r="A68">
        <v>2</v>
      </c>
      <c r="B68">
        <v>6</v>
      </c>
      <c r="C68" t="s">
        <v>27</v>
      </c>
      <c r="D68">
        <v>24</v>
      </c>
      <c r="E68">
        <v>38</v>
      </c>
      <c r="F68">
        <v>0</v>
      </c>
    </row>
    <row r="69" spans="1:6" x14ac:dyDescent="0.3">
      <c r="A69">
        <v>2</v>
      </c>
      <c r="B69">
        <v>6</v>
      </c>
      <c r="C69" t="s">
        <v>27</v>
      </c>
      <c r="D69">
        <v>37</v>
      </c>
      <c r="E69">
        <v>41</v>
      </c>
      <c r="F69">
        <v>1</v>
      </c>
    </row>
    <row r="70" spans="1:6" x14ac:dyDescent="0.3">
      <c r="A70">
        <v>2</v>
      </c>
      <c r="B70">
        <v>7</v>
      </c>
      <c r="C70" t="s">
        <v>27</v>
      </c>
      <c r="D70" t="s">
        <v>10</v>
      </c>
      <c r="E70">
        <v>1</v>
      </c>
      <c r="F70">
        <v>0</v>
      </c>
    </row>
    <row r="71" spans="1:6" x14ac:dyDescent="0.3">
      <c r="A71">
        <v>2</v>
      </c>
      <c r="B71">
        <v>7</v>
      </c>
      <c r="C71" t="s">
        <v>27</v>
      </c>
      <c r="D71">
        <v>2</v>
      </c>
      <c r="E71">
        <v>1</v>
      </c>
      <c r="F71">
        <v>0</v>
      </c>
    </row>
    <row r="72" spans="1:6" x14ac:dyDescent="0.3">
      <c r="A72">
        <v>2</v>
      </c>
      <c r="B72">
        <v>8</v>
      </c>
      <c r="C72" t="s">
        <v>27</v>
      </c>
      <c r="D72">
        <v>1</v>
      </c>
      <c r="E72">
        <v>2</v>
      </c>
      <c r="F72">
        <v>0</v>
      </c>
    </row>
    <row r="73" spans="1:6" x14ac:dyDescent="0.3">
      <c r="A73">
        <v>2</v>
      </c>
      <c r="B73">
        <v>8</v>
      </c>
      <c r="C73" t="s">
        <v>27</v>
      </c>
      <c r="D73">
        <v>7</v>
      </c>
      <c r="E73">
        <v>2</v>
      </c>
      <c r="F73">
        <v>0</v>
      </c>
    </row>
    <row r="74" spans="1:6" x14ac:dyDescent="0.3">
      <c r="A74">
        <v>3</v>
      </c>
      <c r="B74">
        <v>1</v>
      </c>
      <c r="C74" t="s">
        <v>27</v>
      </c>
      <c r="D74">
        <v>3</v>
      </c>
      <c r="E74">
        <v>0</v>
      </c>
      <c r="F74">
        <v>6</v>
      </c>
    </row>
    <row r="75" spans="1:6" x14ac:dyDescent="0.3">
      <c r="A75">
        <v>3</v>
      </c>
      <c r="B75">
        <v>1</v>
      </c>
      <c r="C75" t="s">
        <v>27</v>
      </c>
      <c r="D75">
        <v>5</v>
      </c>
      <c r="E75">
        <v>0</v>
      </c>
      <c r="F75">
        <v>7</v>
      </c>
    </row>
    <row r="76" spans="1:6" x14ac:dyDescent="0.3">
      <c r="A76">
        <v>3</v>
      </c>
      <c r="B76">
        <v>2</v>
      </c>
      <c r="C76" t="s">
        <v>27</v>
      </c>
      <c r="D76">
        <v>35</v>
      </c>
      <c r="E76">
        <v>1</v>
      </c>
      <c r="F76">
        <v>33</v>
      </c>
    </row>
    <row r="77" spans="1:6" x14ac:dyDescent="0.3">
      <c r="A77">
        <v>3</v>
      </c>
      <c r="B77">
        <v>2</v>
      </c>
      <c r="C77" t="s">
        <v>27</v>
      </c>
      <c r="D77">
        <v>27</v>
      </c>
      <c r="E77">
        <v>0</v>
      </c>
      <c r="F77">
        <v>34</v>
      </c>
    </row>
    <row r="78" spans="1:6" x14ac:dyDescent="0.3">
      <c r="A78">
        <v>3</v>
      </c>
      <c r="B78">
        <v>3</v>
      </c>
      <c r="C78" t="s">
        <v>27</v>
      </c>
      <c r="D78">
        <v>5</v>
      </c>
      <c r="E78">
        <v>2</v>
      </c>
      <c r="F78">
        <v>7</v>
      </c>
    </row>
    <row r="79" spans="1:6" x14ac:dyDescent="0.3">
      <c r="A79">
        <v>3</v>
      </c>
      <c r="B79">
        <v>3</v>
      </c>
      <c r="C79" t="s">
        <v>27</v>
      </c>
      <c r="D79">
        <v>12</v>
      </c>
      <c r="E79">
        <v>4</v>
      </c>
      <c r="F79">
        <v>8</v>
      </c>
    </row>
    <row r="80" spans="1:6" x14ac:dyDescent="0.3">
      <c r="A80">
        <v>3</v>
      </c>
      <c r="B80">
        <v>4</v>
      </c>
      <c r="C80" t="s">
        <v>27</v>
      </c>
      <c r="D80">
        <v>10</v>
      </c>
      <c r="E80">
        <v>0</v>
      </c>
      <c r="F80">
        <v>8</v>
      </c>
    </row>
    <row r="81" spans="1:6" x14ac:dyDescent="0.3">
      <c r="A81">
        <v>3</v>
      </c>
      <c r="B81">
        <v>4</v>
      </c>
      <c r="C81" t="s">
        <v>27</v>
      </c>
      <c r="D81">
        <v>15</v>
      </c>
      <c r="E81">
        <v>0</v>
      </c>
      <c r="F81">
        <v>8</v>
      </c>
    </row>
    <row r="82" spans="1:6" x14ac:dyDescent="0.3">
      <c r="A82">
        <v>3</v>
      </c>
      <c r="B82">
        <v>5</v>
      </c>
      <c r="C82" t="s">
        <v>27</v>
      </c>
      <c r="D82">
        <v>5</v>
      </c>
      <c r="E82">
        <v>0</v>
      </c>
      <c r="F82">
        <v>0</v>
      </c>
    </row>
    <row r="83" spans="1:6" x14ac:dyDescent="0.3">
      <c r="A83">
        <v>3</v>
      </c>
      <c r="B83">
        <v>5</v>
      </c>
      <c r="C83" t="s">
        <v>27</v>
      </c>
      <c r="D83">
        <v>0</v>
      </c>
      <c r="E83">
        <v>1</v>
      </c>
      <c r="F83">
        <v>2</v>
      </c>
    </row>
    <row r="84" spans="1:6" x14ac:dyDescent="0.3">
      <c r="A84">
        <v>3</v>
      </c>
      <c r="B84">
        <v>6</v>
      </c>
      <c r="C84" t="s">
        <v>27</v>
      </c>
      <c r="D84">
        <v>14</v>
      </c>
      <c r="E84">
        <v>0</v>
      </c>
      <c r="F84">
        <v>19</v>
      </c>
    </row>
    <row r="85" spans="1:6" x14ac:dyDescent="0.3">
      <c r="A85">
        <v>3</v>
      </c>
      <c r="B85">
        <v>6</v>
      </c>
      <c r="C85" t="s">
        <v>27</v>
      </c>
      <c r="D85">
        <v>14</v>
      </c>
      <c r="E85">
        <v>0</v>
      </c>
      <c r="F85">
        <v>20</v>
      </c>
    </row>
    <row r="86" spans="1:6" x14ac:dyDescent="0.3">
      <c r="A86">
        <v>3</v>
      </c>
      <c r="B86">
        <v>7</v>
      </c>
      <c r="C86" t="s">
        <v>27</v>
      </c>
      <c r="D86">
        <v>12</v>
      </c>
      <c r="E86">
        <v>0</v>
      </c>
      <c r="F86">
        <v>19</v>
      </c>
    </row>
    <row r="87" spans="1:6" x14ac:dyDescent="0.3">
      <c r="A87">
        <v>3</v>
      </c>
      <c r="B87">
        <v>7</v>
      </c>
      <c r="C87" t="s">
        <v>27</v>
      </c>
      <c r="D87">
        <v>20</v>
      </c>
      <c r="E87">
        <v>0</v>
      </c>
      <c r="F87">
        <v>17</v>
      </c>
    </row>
    <row r="88" spans="1:6" x14ac:dyDescent="0.3">
      <c r="A88">
        <v>3</v>
      </c>
      <c r="B88">
        <v>8</v>
      </c>
      <c r="C88" t="s">
        <v>27</v>
      </c>
      <c r="D88">
        <v>7</v>
      </c>
      <c r="E88">
        <v>10</v>
      </c>
      <c r="F88">
        <v>4</v>
      </c>
    </row>
    <row r="89" spans="1:6" x14ac:dyDescent="0.3">
      <c r="A89">
        <v>3</v>
      </c>
      <c r="B89">
        <v>8</v>
      </c>
      <c r="C89" t="s">
        <v>27</v>
      </c>
      <c r="D89">
        <v>11</v>
      </c>
      <c r="E89">
        <v>9</v>
      </c>
      <c r="F89">
        <v>5</v>
      </c>
    </row>
    <row r="90" spans="1:6" x14ac:dyDescent="0.3">
      <c r="A90">
        <v>4</v>
      </c>
      <c r="B90">
        <v>1</v>
      </c>
      <c r="C90" t="s">
        <v>27</v>
      </c>
      <c r="D90">
        <v>5</v>
      </c>
      <c r="E90">
        <v>3</v>
      </c>
      <c r="F90">
        <v>6</v>
      </c>
    </row>
    <row r="91" spans="1:6" x14ac:dyDescent="0.3">
      <c r="A91">
        <v>4</v>
      </c>
      <c r="B91">
        <v>1</v>
      </c>
      <c r="C91" t="s">
        <v>27</v>
      </c>
      <c r="D91">
        <v>2</v>
      </c>
      <c r="E91">
        <v>0</v>
      </c>
      <c r="F91">
        <v>5</v>
      </c>
    </row>
    <row r="92" spans="1:6" x14ac:dyDescent="0.3">
      <c r="A92">
        <v>4</v>
      </c>
      <c r="B92">
        <v>2</v>
      </c>
      <c r="C92" t="s">
        <v>27</v>
      </c>
      <c r="D92">
        <v>7</v>
      </c>
      <c r="E92">
        <v>2</v>
      </c>
      <c r="F92">
        <v>10</v>
      </c>
    </row>
    <row r="93" spans="1:6" x14ac:dyDescent="0.3">
      <c r="A93">
        <v>4</v>
      </c>
      <c r="B93">
        <v>2</v>
      </c>
      <c r="C93" t="s">
        <v>27</v>
      </c>
      <c r="D93">
        <v>11</v>
      </c>
      <c r="E93">
        <v>4</v>
      </c>
      <c r="F93">
        <v>9</v>
      </c>
    </row>
    <row r="94" spans="1:6" x14ac:dyDescent="0.3">
      <c r="A94">
        <v>4</v>
      </c>
      <c r="B94">
        <v>3</v>
      </c>
      <c r="C94" t="s">
        <v>27</v>
      </c>
      <c r="D94">
        <v>33</v>
      </c>
      <c r="E94">
        <v>0</v>
      </c>
      <c r="F94">
        <v>17</v>
      </c>
    </row>
    <row r="95" spans="1:6" x14ac:dyDescent="0.3">
      <c r="A95">
        <v>4</v>
      </c>
      <c r="B95">
        <v>3</v>
      </c>
      <c r="C95" t="s">
        <v>27</v>
      </c>
      <c r="D95">
        <v>23</v>
      </c>
      <c r="E95">
        <v>0</v>
      </c>
      <c r="F95">
        <v>16</v>
      </c>
    </row>
    <row r="96" spans="1:6" x14ac:dyDescent="0.3">
      <c r="A96">
        <v>4</v>
      </c>
      <c r="B96">
        <v>4</v>
      </c>
      <c r="C96" t="s">
        <v>27</v>
      </c>
      <c r="D96">
        <v>17</v>
      </c>
      <c r="E96">
        <v>8</v>
      </c>
      <c r="F96">
        <v>17</v>
      </c>
    </row>
    <row r="97" spans="1:6" x14ac:dyDescent="0.3">
      <c r="A97">
        <v>4</v>
      </c>
      <c r="B97">
        <v>4</v>
      </c>
      <c r="C97" t="s">
        <v>27</v>
      </c>
      <c r="D97">
        <v>11</v>
      </c>
      <c r="E97">
        <v>3</v>
      </c>
      <c r="F97">
        <v>6</v>
      </c>
    </row>
    <row r="98" spans="1:6" x14ac:dyDescent="0.3">
      <c r="A98">
        <v>4</v>
      </c>
      <c r="B98">
        <v>5</v>
      </c>
      <c r="C98" t="s">
        <v>27</v>
      </c>
      <c r="D98">
        <v>4</v>
      </c>
      <c r="E98">
        <v>0</v>
      </c>
      <c r="F98">
        <v>4</v>
      </c>
    </row>
    <row r="99" spans="1:6" x14ac:dyDescent="0.3">
      <c r="A99">
        <v>4</v>
      </c>
      <c r="B99">
        <v>5</v>
      </c>
      <c r="C99" t="s">
        <v>27</v>
      </c>
      <c r="D99">
        <v>6</v>
      </c>
      <c r="E99">
        <v>0</v>
      </c>
      <c r="F99">
        <v>4</v>
      </c>
    </row>
    <row r="100" spans="1:6" x14ac:dyDescent="0.3">
      <c r="A100">
        <v>4</v>
      </c>
      <c r="B100">
        <v>6</v>
      </c>
      <c r="C100" t="s">
        <v>27</v>
      </c>
      <c r="D100">
        <v>20</v>
      </c>
      <c r="E100">
        <v>0</v>
      </c>
      <c r="F100">
        <v>16</v>
      </c>
    </row>
    <row r="101" spans="1:6" x14ac:dyDescent="0.3">
      <c r="A101">
        <v>4</v>
      </c>
      <c r="B101">
        <v>6</v>
      </c>
      <c r="C101" t="s">
        <v>27</v>
      </c>
      <c r="D101">
        <v>14</v>
      </c>
      <c r="E101">
        <v>0</v>
      </c>
      <c r="F101">
        <v>11</v>
      </c>
    </row>
    <row r="102" spans="1:6" x14ac:dyDescent="0.3">
      <c r="A102">
        <v>4</v>
      </c>
      <c r="B102">
        <v>7</v>
      </c>
      <c r="C102" t="s">
        <v>27</v>
      </c>
      <c r="D102">
        <v>34</v>
      </c>
      <c r="E102">
        <v>10</v>
      </c>
      <c r="F102">
        <v>22</v>
      </c>
    </row>
    <row r="103" spans="1:6" x14ac:dyDescent="0.3">
      <c r="A103">
        <v>4</v>
      </c>
      <c r="B103">
        <v>7</v>
      </c>
      <c r="C103" t="s">
        <v>27</v>
      </c>
      <c r="D103">
        <v>15</v>
      </c>
      <c r="E103">
        <v>15</v>
      </c>
      <c r="F103">
        <v>34</v>
      </c>
    </row>
    <row r="104" spans="1:6" x14ac:dyDescent="0.3">
      <c r="A104">
        <v>4</v>
      </c>
      <c r="B104">
        <v>8</v>
      </c>
      <c r="C104" t="s">
        <v>27</v>
      </c>
      <c r="D104">
        <v>8</v>
      </c>
      <c r="E104">
        <v>0</v>
      </c>
      <c r="F104">
        <v>11</v>
      </c>
    </row>
    <row r="105" spans="1:6" x14ac:dyDescent="0.3">
      <c r="A105">
        <v>4</v>
      </c>
      <c r="B105">
        <v>8</v>
      </c>
      <c r="C105" t="s">
        <v>27</v>
      </c>
      <c r="D105">
        <v>9</v>
      </c>
      <c r="E105" t="s">
        <v>10</v>
      </c>
      <c r="F10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D38" sqref="D38"/>
    </sheetView>
  </sheetViews>
  <sheetFormatPr defaultRowHeight="13.5" x14ac:dyDescent="0.3"/>
  <cols>
    <col min="1" max="1" width="10.23046875" bestFit="1" customWidth="1"/>
    <col min="2" max="2" width="5.23046875" bestFit="1" customWidth="1"/>
    <col min="3" max="3" width="4.69140625" bestFit="1" customWidth="1"/>
    <col min="4" max="5" width="11.765625" customWidth="1"/>
    <col min="6" max="9" width="12.61328125" customWidth="1"/>
  </cols>
  <sheetData>
    <row r="1" spans="1:9" ht="27" customHeight="1" x14ac:dyDescent="0.3">
      <c r="A1" s="12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</row>
    <row r="2" spans="1:9" ht="27" customHeight="1" x14ac:dyDescent="0.3">
      <c r="A2" s="13">
        <v>3</v>
      </c>
      <c r="B2" s="13">
        <v>1</v>
      </c>
      <c r="C2" s="13">
        <v>1</v>
      </c>
      <c r="D2" s="13"/>
      <c r="E2" s="13"/>
      <c r="F2" s="13"/>
      <c r="G2" s="13"/>
      <c r="H2" s="13"/>
      <c r="I2" s="13"/>
    </row>
    <row r="3" spans="1:9" ht="27" customHeight="1" x14ac:dyDescent="0.3">
      <c r="A3" s="13">
        <v>3</v>
      </c>
      <c r="B3" s="13">
        <v>1</v>
      </c>
      <c r="C3" s="13">
        <v>2</v>
      </c>
      <c r="D3" s="13"/>
      <c r="E3" s="13"/>
      <c r="F3" s="13"/>
      <c r="G3" s="13"/>
      <c r="H3" s="13"/>
      <c r="I3" s="13"/>
    </row>
    <row r="4" spans="1:9" ht="27" customHeight="1" x14ac:dyDescent="0.3">
      <c r="A4" s="13">
        <v>3</v>
      </c>
      <c r="B4" s="13">
        <v>2</v>
      </c>
      <c r="C4" s="13">
        <v>1</v>
      </c>
      <c r="D4" s="13"/>
      <c r="E4" s="13"/>
      <c r="F4" s="13"/>
      <c r="G4" s="13"/>
      <c r="H4" s="13"/>
      <c r="I4" s="13"/>
    </row>
    <row r="5" spans="1:9" ht="27" customHeight="1" x14ac:dyDescent="0.3">
      <c r="A5" s="13">
        <v>3</v>
      </c>
      <c r="B5" s="13">
        <v>2</v>
      </c>
      <c r="C5" s="13">
        <v>2</v>
      </c>
      <c r="D5" s="13"/>
      <c r="E5" s="13"/>
      <c r="F5" s="13"/>
      <c r="G5" s="13"/>
      <c r="H5" s="13"/>
      <c r="I5" s="13"/>
    </row>
    <row r="6" spans="1:9" ht="27" customHeight="1" x14ac:dyDescent="0.3">
      <c r="A6" s="13">
        <v>3</v>
      </c>
      <c r="B6" s="13">
        <v>3</v>
      </c>
      <c r="C6" s="13">
        <v>1</v>
      </c>
      <c r="D6" s="13"/>
      <c r="E6" s="13"/>
      <c r="F6" s="13"/>
      <c r="G6" s="13"/>
      <c r="H6" s="13"/>
      <c r="I6" s="13"/>
    </row>
    <row r="7" spans="1:9" ht="27" customHeight="1" x14ac:dyDescent="0.3">
      <c r="A7" s="13">
        <v>3</v>
      </c>
      <c r="B7" s="13">
        <v>3</v>
      </c>
      <c r="C7" s="13">
        <v>2</v>
      </c>
      <c r="D7" s="13"/>
      <c r="E7" s="13"/>
      <c r="F7" s="13"/>
      <c r="G7" s="13"/>
      <c r="H7" s="13"/>
      <c r="I7" s="13"/>
    </row>
    <row r="8" spans="1:9" ht="27" customHeight="1" x14ac:dyDescent="0.3">
      <c r="A8" s="13">
        <v>3</v>
      </c>
      <c r="B8" s="13">
        <v>4</v>
      </c>
      <c r="C8" s="13">
        <v>1</v>
      </c>
      <c r="D8" s="13"/>
      <c r="E8" s="13"/>
      <c r="F8" s="13"/>
      <c r="G8" s="13"/>
      <c r="H8" s="13"/>
      <c r="I8" s="13"/>
    </row>
    <row r="9" spans="1:9" ht="27" customHeight="1" x14ac:dyDescent="0.3">
      <c r="A9" s="13">
        <v>3</v>
      </c>
      <c r="B9" s="13">
        <v>4</v>
      </c>
      <c r="C9" s="13">
        <v>2</v>
      </c>
      <c r="D9" s="13"/>
      <c r="E9" s="13"/>
      <c r="F9" s="13"/>
      <c r="G9" s="13"/>
      <c r="H9" s="13"/>
      <c r="I9" s="13"/>
    </row>
    <row r="10" spans="1:9" ht="27" customHeight="1" x14ac:dyDescent="0.3">
      <c r="A10" s="13">
        <v>3</v>
      </c>
      <c r="B10" s="13">
        <v>5</v>
      </c>
      <c r="C10" s="13">
        <v>1</v>
      </c>
      <c r="D10" s="13"/>
      <c r="E10" s="13"/>
      <c r="F10" s="13"/>
      <c r="G10" s="13"/>
      <c r="H10" s="13"/>
      <c r="I10" s="13"/>
    </row>
    <row r="11" spans="1:9" ht="27" customHeight="1" x14ac:dyDescent="0.3">
      <c r="A11" s="13">
        <v>3</v>
      </c>
      <c r="B11" s="13">
        <v>5</v>
      </c>
      <c r="C11" s="13">
        <v>2</v>
      </c>
      <c r="D11" s="13"/>
      <c r="E11" s="13"/>
      <c r="F11" s="13"/>
      <c r="G11" s="13"/>
      <c r="H11" s="13"/>
      <c r="I11" s="13"/>
    </row>
    <row r="12" spans="1:9" ht="27" customHeight="1" x14ac:dyDescent="0.3">
      <c r="A12" s="13">
        <v>3</v>
      </c>
      <c r="B12" s="13">
        <v>6</v>
      </c>
      <c r="C12" s="13">
        <v>1</v>
      </c>
      <c r="D12" s="13"/>
      <c r="E12" s="13"/>
      <c r="F12" s="13"/>
      <c r="G12" s="13"/>
      <c r="H12" s="13"/>
      <c r="I12" s="13"/>
    </row>
    <row r="13" spans="1:9" ht="27" customHeight="1" x14ac:dyDescent="0.3">
      <c r="A13" s="13">
        <v>3</v>
      </c>
      <c r="B13" s="13">
        <v>6</v>
      </c>
      <c r="C13" s="13">
        <v>2</v>
      </c>
      <c r="D13" s="13"/>
      <c r="E13" s="13"/>
      <c r="F13" s="13"/>
      <c r="G13" s="13"/>
      <c r="H13" s="13"/>
      <c r="I13" s="13"/>
    </row>
    <row r="14" spans="1:9" ht="27" customHeight="1" x14ac:dyDescent="0.3">
      <c r="A14" s="13">
        <v>3</v>
      </c>
      <c r="B14" s="13">
        <v>7</v>
      </c>
      <c r="C14" s="13">
        <v>1</v>
      </c>
      <c r="D14" s="13"/>
      <c r="E14" s="13"/>
      <c r="F14" s="13"/>
      <c r="G14" s="13"/>
      <c r="H14" s="13"/>
      <c r="I14" s="13"/>
    </row>
    <row r="15" spans="1:9" ht="27" customHeight="1" x14ac:dyDescent="0.3">
      <c r="A15" s="13">
        <v>3</v>
      </c>
      <c r="B15" s="13">
        <v>7</v>
      </c>
      <c r="C15" s="13">
        <v>2</v>
      </c>
      <c r="D15" s="13"/>
      <c r="E15" s="13"/>
      <c r="F15" s="13"/>
      <c r="G15" s="13"/>
      <c r="H15" s="13"/>
      <c r="I15" s="13"/>
    </row>
    <row r="16" spans="1:9" ht="27" customHeight="1" x14ac:dyDescent="0.3">
      <c r="A16" s="13">
        <v>3</v>
      </c>
      <c r="B16" s="13">
        <v>8</v>
      </c>
      <c r="C16" s="13">
        <v>1</v>
      </c>
      <c r="D16" s="13"/>
      <c r="E16" s="13"/>
      <c r="F16" s="13"/>
      <c r="G16" s="13"/>
      <c r="H16" s="13"/>
      <c r="I16" s="13"/>
    </row>
    <row r="17" spans="1:9" ht="27" customHeight="1" x14ac:dyDescent="0.3">
      <c r="A17" s="13">
        <v>3</v>
      </c>
      <c r="B17" s="13">
        <v>8</v>
      </c>
      <c r="C17" s="13">
        <v>2</v>
      </c>
      <c r="D17" s="13"/>
      <c r="E17" s="13"/>
      <c r="F17" s="13"/>
      <c r="G17" s="13"/>
      <c r="H17" s="13"/>
      <c r="I17" s="13"/>
    </row>
    <row r="18" spans="1:9" ht="27" customHeight="1" x14ac:dyDescent="0.3">
      <c r="A18" s="12" t="s">
        <v>15</v>
      </c>
      <c r="B18" s="12" t="s">
        <v>16</v>
      </c>
      <c r="C18" s="12" t="s">
        <v>17</v>
      </c>
      <c r="D18" s="12" t="s">
        <v>18</v>
      </c>
      <c r="E18" s="12" t="s">
        <v>19</v>
      </c>
      <c r="F18" s="12" t="s">
        <v>20</v>
      </c>
      <c r="G18" s="12" t="s">
        <v>21</v>
      </c>
      <c r="H18" s="12" t="s">
        <v>22</v>
      </c>
      <c r="I18" s="12" t="s">
        <v>23</v>
      </c>
    </row>
    <row r="19" spans="1:9" ht="27" customHeight="1" x14ac:dyDescent="0.3">
      <c r="A19" s="13">
        <v>4</v>
      </c>
      <c r="B19" s="13">
        <v>1</v>
      </c>
      <c r="C19" s="13">
        <v>1</v>
      </c>
      <c r="D19" s="13"/>
      <c r="E19" s="13"/>
      <c r="F19" s="13"/>
      <c r="G19" s="13"/>
      <c r="H19" s="13"/>
      <c r="I19" s="13"/>
    </row>
    <row r="20" spans="1:9" ht="27" customHeight="1" x14ac:dyDescent="0.3">
      <c r="A20" s="13">
        <v>4</v>
      </c>
      <c r="B20" s="13">
        <v>1</v>
      </c>
      <c r="C20" s="13">
        <v>2</v>
      </c>
      <c r="D20" s="13"/>
      <c r="E20" s="13"/>
      <c r="F20" s="13"/>
      <c r="G20" s="13"/>
      <c r="H20" s="13"/>
      <c r="I20" s="13"/>
    </row>
    <row r="21" spans="1:9" ht="27" customHeight="1" x14ac:dyDescent="0.3">
      <c r="A21" s="13">
        <v>4</v>
      </c>
      <c r="B21" s="13">
        <v>2</v>
      </c>
      <c r="C21" s="13">
        <v>1</v>
      </c>
      <c r="D21" s="13"/>
      <c r="E21" s="13"/>
      <c r="F21" s="13"/>
      <c r="G21" s="13"/>
      <c r="H21" s="13"/>
      <c r="I21" s="13"/>
    </row>
    <row r="22" spans="1:9" ht="27" customHeight="1" x14ac:dyDescent="0.3">
      <c r="A22" s="13">
        <v>4</v>
      </c>
      <c r="B22" s="13">
        <v>2</v>
      </c>
      <c r="C22" s="13">
        <v>2</v>
      </c>
      <c r="D22" s="13"/>
      <c r="E22" s="13"/>
      <c r="F22" s="13"/>
      <c r="G22" s="13"/>
      <c r="H22" s="13"/>
      <c r="I22" s="13"/>
    </row>
    <row r="23" spans="1:9" ht="27" customHeight="1" x14ac:dyDescent="0.3">
      <c r="A23" s="13">
        <v>4</v>
      </c>
      <c r="B23" s="13">
        <v>3</v>
      </c>
      <c r="C23" s="13">
        <v>1</v>
      </c>
      <c r="D23" s="13"/>
      <c r="E23" s="13"/>
      <c r="F23" s="13"/>
      <c r="G23" s="13"/>
      <c r="H23" s="13"/>
      <c r="I23" s="13"/>
    </row>
    <row r="24" spans="1:9" ht="27" customHeight="1" x14ac:dyDescent="0.3">
      <c r="A24" s="13">
        <v>4</v>
      </c>
      <c r="B24" s="13">
        <v>3</v>
      </c>
      <c r="C24" s="13">
        <v>2</v>
      </c>
      <c r="D24" s="13"/>
      <c r="E24" s="13"/>
      <c r="F24" s="13"/>
      <c r="G24" s="13"/>
      <c r="H24" s="13"/>
      <c r="I24" s="13"/>
    </row>
    <row r="25" spans="1:9" ht="27" customHeight="1" x14ac:dyDescent="0.3">
      <c r="A25" s="13">
        <v>4</v>
      </c>
      <c r="B25" s="13">
        <v>4</v>
      </c>
      <c r="C25" s="13">
        <v>1</v>
      </c>
      <c r="D25" s="13"/>
      <c r="E25" s="13"/>
      <c r="F25" s="13"/>
      <c r="G25" s="13"/>
      <c r="H25" s="13"/>
      <c r="I25" s="13"/>
    </row>
    <row r="26" spans="1:9" ht="27.5" customHeight="1" x14ac:dyDescent="0.3">
      <c r="A26" s="13">
        <v>4</v>
      </c>
      <c r="B26" s="13">
        <v>4</v>
      </c>
      <c r="C26" s="13">
        <v>2</v>
      </c>
      <c r="D26" s="13"/>
      <c r="E26" s="13"/>
      <c r="F26" s="13"/>
      <c r="G26" s="13"/>
      <c r="H26" s="13"/>
      <c r="I26" s="13"/>
    </row>
    <row r="27" spans="1:9" ht="27.5" customHeight="1" x14ac:dyDescent="0.3">
      <c r="A27" s="13">
        <v>4</v>
      </c>
      <c r="B27" s="13">
        <v>5</v>
      </c>
      <c r="C27" s="13">
        <v>1</v>
      </c>
      <c r="D27" s="13"/>
      <c r="E27" s="13"/>
      <c r="F27" s="13"/>
      <c r="G27" s="13"/>
      <c r="H27" s="13"/>
      <c r="I27" s="13"/>
    </row>
    <row r="28" spans="1:9" ht="27.5" customHeight="1" x14ac:dyDescent="0.3">
      <c r="A28" s="13">
        <v>4</v>
      </c>
      <c r="B28" s="13">
        <v>5</v>
      </c>
      <c r="C28" s="13">
        <v>2</v>
      </c>
      <c r="D28" s="13"/>
      <c r="E28" s="13"/>
      <c r="F28" s="13"/>
      <c r="G28" s="13"/>
      <c r="H28" s="13"/>
      <c r="I28" s="13"/>
    </row>
    <row r="29" spans="1:9" ht="27.5" customHeight="1" x14ac:dyDescent="0.3">
      <c r="A29" s="13">
        <v>4</v>
      </c>
      <c r="B29" s="13">
        <v>6</v>
      </c>
      <c r="C29" s="13">
        <v>1</v>
      </c>
      <c r="D29" s="13"/>
      <c r="E29" s="13"/>
      <c r="F29" s="13"/>
      <c r="G29" s="13"/>
      <c r="H29" s="13"/>
      <c r="I29" s="13"/>
    </row>
    <row r="30" spans="1:9" ht="27.5" customHeight="1" x14ac:dyDescent="0.3">
      <c r="A30" s="13">
        <v>4</v>
      </c>
      <c r="B30" s="13">
        <v>6</v>
      </c>
      <c r="C30" s="13">
        <v>2</v>
      </c>
      <c r="D30" s="13"/>
      <c r="E30" s="13"/>
      <c r="F30" s="13"/>
      <c r="G30" s="13"/>
      <c r="H30" s="13"/>
      <c r="I30" s="13"/>
    </row>
    <row r="31" spans="1:9" ht="27.5" customHeight="1" x14ac:dyDescent="0.3">
      <c r="A31" s="13">
        <v>4</v>
      </c>
      <c r="B31" s="13">
        <v>7</v>
      </c>
      <c r="C31" s="13">
        <v>1</v>
      </c>
      <c r="D31" s="13"/>
      <c r="E31" s="13"/>
      <c r="F31" s="13"/>
      <c r="G31" s="13"/>
      <c r="H31" s="13"/>
      <c r="I31" s="13"/>
    </row>
    <row r="32" spans="1:9" ht="27.5" customHeight="1" x14ac:dyDescent="0.3">
      <c r="A32" s="13">
        <v>4</v>
      </c>
      <c r="B32" s="13">
        <v>7</v>
      </c>
      <c r="C32" s="13">
        <v>2</v>
      </c>
      <c r="D32" s="13"/>
      <c r="E32" s="13"/>
      <c r="F32" s="13"/>
      <c r="G32" s="13"/>
      <c r="H32" s="13"/>
      <c r="I32" s="13"/>
    </row>
    <row r="33" spans="1:9" ht="27.5" customHeight="1" x14ac:dyDescent="0.3">
      <c r="A33" s="13">
        <v>4</v>
      </c>
      <c r="B33" s="13">
        <v>8</v>
      </c>
      <c r="C33" s="13">
        <v>1</v>
      </c>
      <c r="D33" s="13"/>
      <c r="E33" s="13"/>
      <c r="F33" s="13"/>
      <c r="G33" s="13"/>
      <c r="H33" s="13"/>
      <c r="I33" s="13"/>
    </row>
    <row r="34" spans="1:9" ht="27" customHeight="1" x14ac:dyDescent="0.3">
      <c r="A34" s="13">
        <v>4</v>
      </c>
      <c r="B34" s="13">
        <v>8</v>
      </c>
      <c r="C34" s="13">
        <v>2</v>
      </c>
      <c r="D34" s="13"/>
      <c r="E34" s="13"/>
      <c r="F34" s="13"/>
      <c r="G34" s="13"/>
      <c r="H34" s="13"/>
      <c r="I34" s="13"/>
    </row>
  </sheetData>
  <pageMargins left="0.25" right="0.25" top="0.75" bottom="0.75" header="0.3" footer="0.3"/>
  <pageSetup scale="96" orientation="portrait" horizontalDpi="4294967295" verticalDpi="4294967295" r:id="rId1"/>
  <rowBreaks count="1" manualBreakCount="1">
    <brk id="1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Inoculum</vt:lpstr>
      <vt:lpstr>Luminescence</vt:lpstr>
      <vt:lpstr>Input</vt:lpstr>
      <vt:lpstr>Output</vt:lpstr>
      <vt:lpstr>grid</vt:lpstr>
      <vt:lpstr>graphs</vt:lpstr>
    </vt:vector>
  </TitlesOfParts>
  <Company>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 Lab</dc:creator>
  <cp:lastModifiedBy>Denise Tarnowski</cp:lastModifiedBy>
  <cp:lastPrinted>2016-08-02T16:38:53Z</cp:lastPrinted>
  <dcterms:created xsi:type="dcterms:W3CDTF">2016-03-09T17:14:19Z</dcterms:created>
  <dcterms:modified xsi:type="dcterms:W3CDTF">2016-08-05T17:20:19Z</dcterms:modified>
</cp:coreProperties>
</file>