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90" windowHeight="9660"/>
  </bookViews>
  <sheets>
    <sheet name="Layout" sheetId="3" r:id="rId1"/>
    <sheet name="Wall Specs" sheetId="1" r:id="rId2"/>
    <sheet name="Cost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8" i="1" l="1"/>
  <c r="AS17" i="1"/>
  <c r="AS16" i="1"/>
  <c r="AS19" i="1"/>
  <c r="AS20" i="1"/>
  <c r="E23" i="1"/>
  <c r="E22" i="1"/>
  <c r="E21" i="1"/>
  <c r="E20" i="1"/>
  <c r="AS8" i="1"/>
  <c r="AS9" i="1"/>
  <c r="AS6" i="1"/>
  <c r="AS10" i="1"/>
  <c r="AS7" i="1"/>
  <c r="AQ8" i="1"/>
  <c r="AQ7" i="1"/>
  <c r="G7" i="2"/>
  <c r="D9" i="2"/>
  <c r="AM20" i="1"/>
  <c r="AM19" i="1"/>
  <c r="AM17" i="1"/>
  <c r="AM18" i="1"/>
  <c r="AM16" i="1"/>
  <c r="AN12" i="1"/>
  <c r="AL12" i="1"/>
  <c r="AM8" i="1"/>
  <c r="AM9" i="1"/>
  <c r="AM10" i="1"/>
  <c r="AM11" i="1"/>
  <c r="AM12" i="1"/>
  <c r="AM7" i="1"/>
  <c r="C5" i="2"/>
  <c r="C7" i="2"/>
</calcChain>
</file>

<file path=xl/sharedStrings.xml><?xml version="1.0" encoding="utf-8"?>
<sst xmlns="http://schemas.openxmlformats.org/spreadsheetml/2006/main" count="44" uniqueCount="25">
  <si>
    <t>Total</t>
  </si>
  <si>
    <t xml:space="preserve">Total </t>
  </si>
  <si>
    <t>Width</t>
  </si>
  <si>
    <t>Total Panels</t>
  </si>
  <si>
    <t>Cost</t>
  </si>
  <si>
    <t>Total Cost</t>
  </si>
  <si>
    <t># 2x3</t>
  </si>
  <si>
    <t>Screws</t>
  </si>
  <si>
    <t>Wall Seg.</t>
  </si>
  <si>
    <t># Needed</t>
  </si>
  <si>
    <t>Total Length</t>
  </si>
  <si>
    <t>End</t>
  </si>
  <si>
    <t>Corner</t>
  </si>
  <si>
    <t>Seam</t>
  </si>
  <si>
    <t>Length</t>
  </si>
  <si>
    <t>No Longer Valid</t>
  </si>
  <si>
    <t># Walls</t>
  </si>
  <si>
    <t>Small Walls</t>
  </si>
  <si>
    <t>Full Walls</t>
  </si>
  <si>
    <t>#2x3</t>
  </si>
  <si>
    <t>Door Frames</t>
  </si>
  <si>
    <t>Small Layout</t>
  </si>
  <si>
    <t>Full Layout</t>
  </si>
  <si>
    <t>48 Feet</t>
  </si>
  <si>
    <t>24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</si>
</sst>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 style="thick">
        <color indexed="64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00B0F0"/>
      </bottom>
      <diagonal/>
    </border>
    <border>
      <left style="thick">
        <color rgb="FFFF000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FF0000"/>
      </right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theme="5" tint="-0.249977111117893"/>
      </right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0000"/>
      </right>
      <top/>
      <bottom style="thick">
        <color rgb="FF00B050"/>
      </bottom>
      <diagonal/>
    </border>
    <border>
      <left/>
      <right style="thick">
        <color rgb="FF00B050"/>
      </right>
      <top style="thick">
        <color rgb="FFFF0000"/>
      </top>
      <bottom/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/>
      <top style="thick">
        <color rgb="FF00B05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theme="5" tint="-0.249977111117893"/>
      </bottom>
      <diagonal/>
    </border>
    <border>
      <left/>
      <right/>
      <top style="thick">
        <color theme="5" tint="-0.249977111117893"/>
      </top>
      <bottom style="thick">
        <color rgb="FF00B0F0"/>
      </bottom>
      <diagonal/>
    </border>
    <border>
      <left/>
      <right/>
      <top style="thick">
        <color rgb="FF00B0F0"/>
      </top>
      <bottom style="thick">
        <color rgb="FF7030A0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/>
      <diagonal/>
    </border>
    <border>
      <left/>
      <right/>
      <top/>
      <bottom style="medium">
        <color rgb="FF00B0F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0" fillId="0" borderId="0" xfId="0" applyAlignment="1">
      <alignment wrapText="1"/>
    </xf>
    <xf numFmtId="1" fontId="0" fillId="0" borderId="0" xfId="0" applyNumberFormat="1"/>
    <xf numFmtId="8" fontId="0" fillId="0" borderId="0" xfId="0" applyNumberForma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/>
    <xf numFmtId="0" fontId="2" fillId="0" borderId="13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2" xfId="0" applyFont="1" applyBorder="1"/>
    <xf numFmtId="0" fontId="2" fillId="0" borderId="21" xfId="0" applyFont="1" applyBorder="1"/>
    <xf numFmtId="0" fontId="2" fillId="0" borderId="0" xfId="0" applyFont="1" applyAlignment="1">
      <alignment horizontal="left"/>
    </xf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1" fillId="0" borderId="0" xfId="0" applyFont="1" applyBorder="1" applyAlignment="1"/>
    <xf numFmtId="0" fontId="0" fillId="0" borderId="27" xfId="0" applyBorder="1"/>
    <xf numFmtId="0" fontId="0" fillId="0" borderId="2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27" xfId="0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0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2" borderId="32" xfId="0" applyFill="1" applyBorder="1"/>
    <xf numFmtId="0" fontId="0" fillId="2" borderId="33" xfId="0" applyFill="1" applyBorder="1"/>
    <xf numFmtId="0" fontId="0" fillId="2" borderId="35" xfId="0" applyFill="1" applyBorder="1"/>
    <xf numFmtId="0" fontId="0" fillId="2" borderId="0" xfId="0" applyFill="1" applyBorder="1"/>
    <xf numFmtId="0" fontId="0" fillId="2" borderId="36" xfId="0" applyFill="1" applyBorder="1"/>
    <xf numFmtId="0" fontId="0" fillId="2" borderId="38" xfId="0" applyFill="1" applyBorder="1"/>
    <xf numFmtId="0" fontId="0" fillId="2" borderId="39" xfId="0" applyFill="1" applyBorder="1"/>
    <xf numFmtId="0" fontId="0" fillId="2" borderId="37" xfId="0" applyFill="1" applyBorder="1"/>
    <xf numFmtId="0" fontId="0" fillId="2" borderId="34" xfId="0" applyFill="1" applyBorder="1"/>
    <xf numFmtId="0" fontId="2" fillId="0" borderId="40" xfId="0" applyFont="1" applyBorder="1"/>
    <xf numFmtId="0" fontId="1" fillId="0" borderId="40" xfId="0" applyFont="1" applyBorder="1" applyAlignment="1"/>
    <xf numFmtId="0" fontId="1" fillId="0" borderId="41" xfId="0" applyFont="1" applyBorder="1" applyAlignment="1"/>
    <xf numFmtId="0" fontId="0" fillId="0" borderId="42" xfId="0" applyBorder="1"/>
    <xf numFmtId="0" fontId="0" fillId="0" borderId="40" xfId="0" applyBorder="1"/>
    <xf numFmtId="0" fontId="0" fillId="2" borderId="40" xfId="0" applyFill="1" applyBorder="1"/>
    <xf numFmtId="0" fontId="0" fillId="0" borderId="41" xfId="0" applyBorder="1"/>
    <xf numFmtId="0" fontId="0" fillId="0" borderId="43" xfId="0" applyBorder="1"/>
    <xf numFmtId="0" fontId="0" fillId="2" borderId="42" xfId="0" applyFill="1" applyBorder="1"/>
    <xf numFmtId="0" fontId="0" fillId="0" borderId="44" xfId="0" applyBorder="1"/>
    <xf numFmtId="0" fontId="0" fillId="0" borderId="45" xfId="0" applyBorder="1"/>
    <xf numFmtId="0" fontId="0" fillId="2" borderId="46" xfId="0" applyFill="1" applyBorder="1"/>
    <xf numFmtId="0" fontId="2" fillId="0" borderId="41" xfId="0" applyFont="1" applyBorder="1"/>
    <xf numFmtId="0" fontId="2" fillId="0" borderId="47" xfId="0" applyFont="1" applyBorder="1"/>
    <xf numFmtId="0" fontId="1" fillId="0" borderId="47" xfId="0" applyFont="1" applyBorder="1" applyAlignment="1"/>
    <xf numFmtId="0" fontId="2" fillId="0" borderId="46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48" xfId="0" applyFont="1" applyBorder="1"/>
    <xf numFmtId="1" fontId="2" fillId="0" borderId="0" xfId="0" applyNumberFormat="1" applyFont="1"/>
    <xf numFmtId="0" fontId="4" fillId="3" borderId="3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 textRotation="90"/>
    </xf>
    <xf numFmtId="0" fontId="5" fillId="0" borderId="36" xfId="0" applyFont="1" applyBorder="1" applyAlignment="1">
      <alignment horizontal="center" vertical="center" textRotation="90"/>
    </xf>
    <xf numFmtId="0" fontId="3" fillId="0" borderId="38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114300</xdr:rowOff>
    </xdr:from>
    <xdr:to>
      <xdr:col>9</xdr:col>
      <xdr:colOff>0</xdr:colOff>
      <xdr:row>20</xdr:row>
      <xdr:rowOff>0</xdr:rowOff>
    </xdr:to>
    <xdr:cxnSp macro="">
      <xdr:nvCxnSpPr>
        <xdr:cNvPr id="3" name="Straight Connector 2"/>
        <xdr:cNvCxnSpPr/>
      </xdr:nvCxnSpPr>
      <xdr:spPr>
        <a:xfrm flipV="1">
          <a:off x="2952750" y="4429125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23</xdr:row>
      <xdr:rowOff>104775</xdr:rowOff>
    </xdr:from>
    <xdr:to>
      <xdr:col>6</xdr:col>
      <xdr:colOff>0</xdr:colOff>
      <xdr:row>23</xdr:row>
      <xdr:rowOff>219075</xdr:rowOff>
    </xdr:to>
    <xdr:cxnSp macro="">
      <xdr:nvCxnSpPr>
        <xdr:cNvPr id="4" name="Straight Connector 3"/>
        <xdr:cNvCxnSpPr/>
      </xdr:nvCxnSpPr>
      <xdr:spPr>
        <a:xfrm flipV="1">
          <a:off x="2209800" y="53340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</xdr:row>
      <xdr:rowOff>104775</xdr:rowOff>
    </xdr:from>
    <xdr:to>
      <xdr:col>8</xdr:col>
      <xdr:colOff>0</xdr:colOff>
      <xdr:row>2</xdr:row>
      <xdr:rowOff>219075</xdr:rowOff>
    </xdr:to>
    <xdr:cxnSp macro="">
      <xdr:nvCxnSpPr>
        <xdr:cNvPr id="5" name="Straight Connector 4"/>
        <xdr:cNvCxnSpPr/>
      </xdr:nvCxnSpPr>
      <xdr:spPr>
        <a:xfrm flipV="1">
          <a:off x="2705100" y="5334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238125</xdr:colOff>
      <xdr:row>10</xdr:row>
      <xdr:rowOff>219075</xdr:rowOff>
    </xdr:from>
    <xdr:to>
      <xdr:col>24</xdr:col>
      <xdr:colOff>238125</xdr:colOff>
      <xdr:row>11</xdr:row>
      <xdr:rowOff>104775</xdr:rowOff>
    </xdr:to>
    <xdr:cxnSp macro="">
      <xdr:nvCxnSpPr>
        <xdr:cNvPr id="6" name="Straight Connector 5"/>
        <xdr:cNvCxnSpPr/>
      </xdr:nvCxnSpPr>
      <xdr:spPr>
        <a:xfrm flipV="1">
          <a:off x="7629525" y="2476500"/>
          <a:ext cx="0" cy="1143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130342</xdr:colOff>
      <xdr:row>5</xdr:row>
      <xdr:rowOff>0</xdr:rowOff>
    </xdr:from>
    <xdr:to>
      <xdr:col>26</xdr:col>
      <xdr:colOff>0</xdr:colOff>
      <xdr:row>5</xdr:row>
      <xdr:rowOff>0</xdr:rowOff>
    </xdr:to>
    <xdr:cxnSp macro="">
      <xdr:nvCxnSpPr>
        <xdr:cNvPr id="7" name="Straight Connector 6"/>
        <xdr:cNvCxnSpPr/>
      </xdr:nvCxnSpPr>
      <xdr:spPr>
        <a:xfrm flipH="1">
          <a:off x="7589921" y="1173079"/>
          <a:ext cx="370974" cy="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21</xdr:row>
      <xdr:rowOff>163285</xdr:rowOff>
    </xdr:from>
    <xdr:to>
      <xdr:col>25</xdr:col>
      <xdr:colOff>0</xdr:colOff>
      <xdr:row>23</xdr:row>
      <xdr:rowOff>0</xdr:rowOff>
    </xdr:to>
    <xdr:cxnSp macro="">
      <xdr:nvCxnSpPr>
        <xdr:cNvPr id="3" name="Straight Connector 2"/>
        <xdr:cNvCxnSpPr/>
      </xdr:nvCxnSpPr>
      <xdr:spPr>
        <a:xfrm flipV="1">
          <a:off x="10042071" y="623207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2722</xdr:colOff>
      <xdr:row>25</xdr:row>
      <xdr:rowOff>152400</xdr:rowOff>
    </xdr:from>
    <xdr:to>
      <xdr:col>22</xdr:col>
      <xdr:colOff>2722</xdr:colOff>
      <xdr:row>26</xdr:row>
      <xdr:rowOff>274865</xdr:rowOff>
    </xdr:to>
    <xdr:cxnSp macro="">
      <xdr:nvCxnSpPr>
        <xdr:cNvPr id="19" name="Straight Connector 18"/>
        <xdr:cNvCxnSpPr/>
      </xdr:nvCxnSpPr>
      <xdr:spPr>
        <a:xfrm flipV="1">
          <a:off x="8371115" y="7309757"/>
          <a:ext cx="0" cy="408215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2721</xdr:colOff>
      <xdr:row>4</xdr:row>
      <xdr:rowOff>166007</xdr:rowOff>
    </xdr:from>
    <xdr:to>
      <xdr:col>24</xdr:col>
      <xdr:colOff>2721</xdr:colOff>
      <xdr:row>6</xdr:row>
      <xdr:rowOff>2721</xdr:rowOff>
    </xdr:to>
    <xdr:cxnSp macro="">
      <xdr:nvCxnSpPr>
        <xdr:cNvPr id="20" name="Straight Connector 19"/>
        <xdr:cNvCxnSpPr/>
      </xdr:nvCxnSpPr>
      <xdr:spPr>
        <a:xfrm flipV="1">
          <a:off x="9731828" y="1145721"/>
          <a:ext cx="0" cy="435429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6802</xdr:colOff>
      <xdr:row>12</xdr:row>
      <xdr:rowOff>246289</xdr:rowOff>
    </xdr:from>
    <xdr:to>
      <xdr:col>12</xdr:col>
      <xdr:colOff>6802</xdr:colOff>
      <xdr:row>13</xdr:row>
      <xdr:rowOff>131989</xdr:rowOff>
    </xdr:to>
    <xdr:cxnSp macro="">
      <xdr:nvCxnSpPr>
        <xdr:cNvPr id="5" name="Straight Connector 4"/>
        <xdr:cNvCxnSpPr/>
      </xdr:nvCxnSpPr>
      <xdr:spPr>
        <a:xfrm flipV="1">
          <a:off x="5340802" y="3593646"/>
          <a:ext cx="0" cy="1714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302090</xdr:colOff>
      <xdr:row>12</xdr:row>
      <xdr:rowOff>2718</xdr:rowOff>
    </xdr:from>
    <xdr:to>
      <xdr:col>11</xdr:col>
      <xdr:colOff>302090</xdr:colOff>
      <xdr:row>13</xdr:row>
      <xdr:rowOff>125182</xdr:rowOff>
    </xdr:to>
    <xdr:cxnSp macro="">
      <xdr:nvCxnSpPr>
        <xdr:cNvPr id="6" name="Straight Connector 5"/>
        <xdr:cNvCxnSpPr/>
      </xdr:nvCxnSpPr>
      <xdr:spPr>
        <a:xfrm flipV="1">
          <a:off x="4792447" y="3350075"/>
          <a:ext cx="0" cy="408214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163286</xdr:colOff>
      <xdr:row>7</xdr:row>
      <xdr:rowOff>0</xdr:rowOff>
    </xdr:from>
    <xdr:to>
      <xdr:col>12</xdr:col>
      <xdr:colOff>291204</xdr:colOff>
      <xdr:row>7</xdr:row>
      <xdr:rowOff>5440</xdr:rowOff>
    </xdr:to>
    <xdr:cxnSp macro="">
      <xdr:nvCxnSpPr>
        <xdr:cNvPr id="7" name="Straight Connector 6"/>
        <xdr:cNvCxnSpPr/>
      </xdr:nvCxnSpPr>
      <xdr:spPr>
        <a:xfrm>
          <a:off x="4653643" y="1850571"/>
          <a:ext cx="440882" cy="5440"/>
        </a:xfrm>
        <a:prstGeom prst="line">
          <a:avLst/>
        </a:prstGeom>
        <a:ln w="38100">
          <a:solidFill>
            <a:srgbClr val="7030A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6"/>
  <sheetViews>
    <sheetView tabSelected="1" topLeftCell="C1" zoomScale="95" zoomScaleNormal="95" workbookViewId="0">
      <selection activeCell="AE8" sqref="AE8"/>
    </sheetView>
  </sheetViews>
  <sheetFormatPr defaultRowHeight="15" x14ac:dyDescent="0.25"/>
  <cols>
    <col min="3" max="14" width="3.7109375" customWidth="1"/>
    <col min="17" max="28" width="3.7109375" customWidth="1"/>
  </cols>
  <sheetData>
    <row r="1" spans="2:28" ht="19.5" thickBot="1" x14ac:dyDescent="0.35">
      <c r="C1" s="89" t="s">
        <v>24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Q1" s="89" t="s">
        <v>24</v>
      </c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</row>
    <row r="2" spans="2:28" ht="18" customHeight="1" thickTop="1" x14ac:dyDescent="0.25">
      <c r="B2" s="90" t="s">
        <v>23</v>
      </c>
      <c r="C2" s="33"/>
      <c r="D2" s="33"/>
      <c r="E2" s="33"/>
      <c r="F2" s="45"/>
      <c r="G2" s="45"/>
      <c r="H2" s="45"/>
      <c r="I2" s="33"/>
      <c r="J2" s="33"/>
      <c r="K2" s="33"/>
      <c r="L2" s="33"/>
      <c r="M2" s="33"/>
      <c r="N2" s="35"/>
      <c r="P2" s="91" t="s">
        <v>24</v>
      </c>
      <c r="Q2" s="54"/>
      <c r="R2" s="55"/>
      <c r="S2" s="62"/>
      <c r="T2" s="46"/>
      <c r="U2" s="46"/>
      <c r="V2" s="46"/>
      <c r="W2" s="46"/>
      <c r="X2" s="46"/>
      <c r="Y2" s="46"/>
      <c r="Z2" s="46"/>
      <c r="AA2" s="46"/>
      <c r="AB2" s="47"/>
    </row>
    <row r="3" spans="2:28" ht="18" customHeight="1" x14ac:dyDescent="0.25">
      <c r="B3" s="90"/>
      <c r="F3" s="40"/>
      <c r="G3" s="40"/>
      <c r="H3" s="40"/>
      <c r="N3" s="34"/>
      <c r="P3" s="91"/>
      <c r="Q3" s="56"/>
      <c r="R3" s="57"/>
      <c r="S3" s="58"/>
      <c r="T3" s="49"/>
      <c r="U3" s="49"/>
      <c r="V3" s="49"/>
      <c r="W3" s="49"/>
      <c r="X3" s="49"/>
      <c r="Y3" s="49"/>
      <c r="Z3" s="49"/>
      <c r="AA3" s="49"/>
      <c r="AB3" s="50"/>
    </row>
    <row r="4" spans="2:28" ht="18" customHeight="1" x14ac:dyDescent="0.25">
      <c r="B4" s="90"/>
      <c r="F4" s="40"/>
      <c r="G4" s="40"/>
      <c r="H4" s="40"/>
      <c r="I4" s="39"/>
      <c r="N4" s="34"/>
      <c r="P4" s="91"/>
      <c r="Q4" s="56"/>
      <c r="R4" s="57"/>
      <c r="S4" s="58"/>
      <c r="T4" s="49"/>
      <c r="U4" s="49"/>
      <c r="V4" s="49"/>
      <c r="W4" s="49"/>
      <c r="X4" s="49"/>
      <c r="Y4" s="49"/>
      <c r="Z4" s="49"/>
      <c r="AA4" s="49"/>
      <c r="AB4" s="50"/>
    </row>
    <row r="5" spans="2:28" ht="18" customHeight="1" thickBot="1" x14ac:dyDescent="0.3">
      <c r="B5" s="90"/>
      <c r="E5" s="34"/>
      <c r="F5" s="40"/>
      <c r="G5" s="40"/>
      <c r="H5" s="40"/>
      <c r="I5" s="39"/>
      <c r="N5" s="34"/>
      <c r="P5" s="91"/>
      <c r="Q5" s="56"/>
      <c r="R5" s="57"/>
      <c r="S5" s="58"/>
      <c r="T5" s="51"/>
      <c r="U5" s="52"/>
      <c r="V5" s="52"/>
      <c r="W5" s="52"/>
      <c r="X5" s="49"/>
      <c r="Y5" s="49"/>
      <c r="Z5" s="49"/>
      <c r="AA5" s="52"/>
      <c r="AB5" s="53"/>
    </row>
    <row r="6" spans="2:28" ht="18" customHeight="1" thickBot="1" x14ac:dyDescent="0.3">
      <c r="B6" s="90"/>
      <c r="E6" s="34"/>
      <c r="F6" s="40"/>
      <c r="G6" s="40"/>
      <c r="H6" s="40"/>
      <c r="I6" s="36"/>
      <c r="J6" s="37"/>
      <c r="K6" s="37"/>
      <c r="L6" s="37"/>
      <c r="M6" s="37"/>
      <c r="N6" s="38"/>
      <c r="P6" s="91"/>
      <c r="Q6" s="56"/>
      <c r="R6" s="57"/>
      <c r="S6" s="57"/>
      <c r="T6" s="57"/>
      <c r="U6" s="57"/>
      <c r="V6" s="57"/>
      <c r="W6" s="57"/>
      <c r="X6" s="57"/>
      <c r="Y6" s="57"/>
      <c r="Z6" s="57"/>
      <c r="AA6" s="57"/>
      <c r="AB6" s="58"/>
    </row>
    <row r="7" spans="2:28" ht="18" customHeight="1" thickTop="1" x14ac:dyDescent="0.25">
      <c r="B7" s="90"/>
      <c r="E7" s="34"/>
      <c r="F7" s="40"/>
      <c r="G7" s="40"/>
      <c r="H7" s="40"/>
      <c r="I7" s="40"/>
      <c r="J7" s="40"/>
      <c r="K7" s="40"/>
      <c r="L7" s="40"/>
      <c r="M7" s="40"/>
      <c r="N7" s="42"/>
      <c r="P7" s="91"/>
      <c r="Q7" s="56"/>
      <c r="R7" s="57"/>
      <c r="S7" s="57"/>
      <c r="T7" s="57"/>
      <c r="U7" s="57"/>
      <c r="V7" s="57"/>
      <c r="W7" s="57"/>
      <c r="X7" s="57"/>
      <c r="Y7" s="57"/>
      <c r="Z7" s="57"/>
      <c r="AA7" s="57"/>
      <c r="AB7" s="58"/>
    </row>
    <row r="8" spans="2:28" ht="18" customHeight="1" thickBot="1" x14ac:dyDescent="0.3">
      <c r="B8" s="90"/>
      <c r="E8" s="34"/>
      <c r="F8" s="40"/>
      <c r="G8" s="40"/>
      <c r="H8" s="40"/>
      <c r="I8" s="40"/>
      <c r="J8" s="40"/>
      <c r="K8" s="40"/>
      <c r="L8" s="40"/>
      <c r="M8" s="40"/>
      <c r="N8" s="42"/>
      <c r="P8" s="91"/>
      <c r="Q8" s="61"/>
      <c r="R8" s="59"/>
      <c r="S8" s="59"/>
      <c r="T8" s="59"/>
      <c r="U8" s="59"/>
      <c r="V8" s="59"/>
      <c r="W8" s="59"/>
      <c r="X8" s="59"/>
      <c r="Y8" s="59"/>
      <c r="Z8" s="57"/>
      <c r="AA8" s="57"/>
      <c r="AB8" s="58"/>
    </row>
    <row r="9" spans="2:28" ht="18" customHeight="1" thickBot="1" x14ac:dyDescent="0.3">
      <c r="B9" s="90"/>
      <c r="E9" s="34"/>
      <c r="F9" s="40"/>
      <c r="G9" s="40"/>
      <c r="H9" s="40"/>
      <c r="I9" s="40"/>
      <c r="J9" s="40"/>
      <c r="K9" s="40"/>
      <c r="L9" s="40"/>
      <c r="M9" s="40"/>
      <c r="N9" s="42"/>
      <c r="P9" s="91"/>
      <c r="Q9" s="48"/>
      <c r="R9" s="49"/>
      <c r="S9" s="49"/>
      <c r="T9" s="49"/>
      <c r="U9" s="49"/>
      <c r="V9" s="49"/>
      <c r="W9" s="49"/>
      <c r="X9" s="49"/>
      <c r="Y9" s="50"/>
      <c r="Z9" s="57"/>
      <c r="AA9" s="57"/>
      <c r="AB9" s="58"/>
    </row>
    <row r="10" spans="2:28" ht="18" customHeight="1" thickTop="1" x14ac:dyDescent="0.25">
      <c r="B10" s="90"/>
      <c r="F10" s="33"/>
      <c r="G10" s="33"/>
      <c r="H10" s="33"/>
      <c r="I10" s="33"/>
      <c r="J10" s="33"/>
      <c r="K10" s="35"/>
      <c r="L10" s="40"/>
      <c r="M10" s="40"/>
      <c r="N10" s="42"/>
      <c r="P10" s="91"/>
      <c r="Q10" s="48"/>
      <c r="R10" s="49"/>
      <c r="S10" s="49"/>
      <c r="T10" s="49"/>
      <c r="U10" s="49"/>
      <c r="V10" s="49"/>
      <c r="W10" s="49"/>
      <c r="X10" s="49"/>
      <c r="Y10" s="50"/>
      <c r="Z10" s="57"/>
      <c r="AA10" s="57"/>
      <c r="AB10" s="58"/>
    </row>
    <row r="11" spans="2:28" ht="18" customHeight="1" x14ac:dyDescent="0.25">
      <c r="B11" s="90"/>
      <c r="K11" s="34"/>
      <c r="L11" s="40"/>
      <c r="M11" s="40"/>
      <c r="N11" s="42"/>
      <c r="P11" s="91"/>
      <c r="Q11" s="48"/>
      <c r="R11" s="49"/>
      <c r="S11" s="49"/>
      <c r="T11" s="49"/>
      <c r="U11" s="49"/>
      <c r="V11" s="49"/>
      <c r="W11" s="49"/>
      <c r="X11" s="49"/>
      <c r="Y11" s="50"/>
      <c r="Z11" s="57"/>
      <c r="AA11" s="57"/>
      <c r="AB11" s="58"/>
    </row>
    <row r="12" spans="2:28" ht="18" customHeight="1" x14ac:dyDescent="0.25">
      <c r="B12" s="90"/>
      <c r="K12" s="34"/>
      <c r="L12" s="40"/>
      <c r="M12" s="40"/>
      <c r="N12" s="42"/>
      <c r="P12" s="91"/>
      <c r="Q12" s="48"/>
      <c r="R12" s="49"/>
      <c r="S12" s="49"/>
      <c r="T12" s="49"/>
      <c r="U12" s="49"/>
      <c r="V12" s="49"/>
      <c r="W12" s="49"/>
      <c r="X12" s="49"/>
      <c r="Y12" s="49"/>
      <c r="Z12" s="57"/>
      <c r="AA12" s="57"/>
      <c r="AB12" s="58"/>
    </row>
    <row r="13" spans="2:28" ht="18" customHeight="1" thickBot="1" x14ac:dyDescent="0.3">
      <c r="B13" s="90"/>
      <c r="K13" s="34"/>
      <c r="L13" s="40"/>
      <c r="M13" s="40"/>
      <c r="N13" s="42"/>
      <c r="P13" s="91"/>
      <c r="Q13" s="51"/>
      <c r="R13" s="52"/>
      <c r="S13" s="52"/>
      <c r="T13" s="52"/>
      <c r="U13" s="52"/>
      <c r="V13" s="52"/>
      <c r="W13" s="52"/>
      <c r="X13" s="52"/>
      <c r="Y13" s="52"/>
      <c r="Z13" s="59"/>
      <c r="AA13" s="59"/>
      <c r="AB13" s="60"/>
    </row>
    <row r="14" spans="2:28" ht="18" customHeight="1" x14ac:dyDescent="0.25">
      <c r="B14" s="90"/>
      <c r="K14" s="34"/>
      <c r="L14" s="40"/>
      <c r="M14" s="40"/>
      <c r="N14" s="42"/>
    </row>
    <row r="15" spans="2:28" ht="18" customHeight="1" thickBot="1" x14ac:dyDescent="0.3">
      <c r="B15" s="90"/>
      <c r="C15" s="36"/>
      <c r="D15" s="37"/>
      <c r="E15" s="37"/>
      <c r="F15" s="37"/>
      <c r="J15" s="37"/>
      <c r="K15" s="38"/>
      <c r="L15" s="40"/>
      <c r="M15" s="40"/>
      <c r="N15" s="42"/>
    </row>
    <row r="16" spans="2:28" ht="18" customHeight="1" thickTop="1" x14ac:dyDescent="0.25">
      <c r="B16" s="90"/>
      <c r="E16" s="41"/>
      <c r="F16" s="40"/>
      <c r="G16" s="40"/>
      <c r="H16" s="40"/>
      <c r="I16" s="40"/>
      <c r="J16" s="40"/>
      <c r="K16" s="40"/>
      <c r="L16" s="40"/>
      <c r="M16" s="40"/>
      <c r="N16" s="42"/>
    </row>
    <row r="17" spans="2:14" ht="18" customHeight="1" x14ac:dyDescent="0.25">
      <c r="B17" s="90"/>
      <c r="E17" s="41"/>
      <c r="F17" s="40"/>
      <c r="G17" s="40"/>
      <c r="H17" s="40"/>
      <c r="I17" s="40"/>
      <c r="J17" s="40"/>
      <c r="K17" s="40"/>
      <c r="L17" s="40"/>
      <c r="M17" s="40"/>
      <c r="N17" s="42"/>
    </row>
    <row r="18" spans="2:14" ht="18" customHeight="1" thickBot="1" x14ac:dyDescent="0.3">
      <c r="B18" s="90"/>
      <c r="E18" s="43"/>
      <c r="F18" s="44"/>
      <c r="G18" s="40"/>
      <c r="H18" s="40"/>
      <c r="I18" s="40"/>
      <c r="J18" s="40"/>
      <c r="K18" s="40"/>
      <c r="L18" s="40"/>
      <c r="M18" s="40"/>
      <c r="N18" s="42"/>
    </row>
    <row r="19" spans="2:14" ht="18" customHeight="1" thickTop="1" x14ac:dyDescent="0.25">
      <c r="B19" s="90"/>
      <c r="G19" s="41"/>
      <c r="H19" s="40"/>
      <c r="I19" s="40"/>
      <c r="J19" s="33"/>
      <c r="K19" s="33"/>
      <c r="L19" s="33"/>
      <c r="M19" s="33"/>
      <c r="N19" s="35"/>
    </row>
    <row r="20" spans="2:14" ht="18" customHeight="1" x14ac:dyDescent="0.25">
      <c r="B20" s="90"/>
      <c r="G20" s="41"/>
      <c r="H20" s="40"/>
      <c r="I20" s="40"/>
      <c r="N20" s="34"/>
    </row>
    <row r="21" spans="2:14" ht="18" customHeight="1" x14ac:dyDescent="0.25">
      <c r="B21" s="90"/>
      <c r="G21" s="41"/>
      <c r="H21" s="40"/>
      <c r="I21" s="40"/>
      <c r="J21" s="39"/>
      <c r="N21" s="34"/>
    </row>
    <row r="22" spans="2:14" ht="18" customHeight="1" x14ac:dyDescent="0.25">
      <c r="B22" s="90"/>
      <c r="G22" s="41"/>
      <c r="H22" s="40"/>
      <c r="I22" s="40"/>
      <c r="J22" s="39"/>
      <c r="N22" s="34"/>
    </row>
    <row r="23" spans="2:14" ht="18" customHeight="1" x14ac:dyDescent="0.25">
      <c r="B23" s="90"/>
      <c r="F23" s="49"/>
      <c r="G23" s="57"/>
      <c r="H23" s="40"/>
      <c r="I23" s="40"/>
      <c r="J23" s="39"/>
      <c r="N23" s="34"/>
    </row>
    <row r="24" spans="2:14" ht="18" customHeight="1" x14ac:dyDescent="0.25">
      <c r="B24" s="90"/>
      <c r="G24" s="40"/>
      <c r="H24" s="40"/>
      <c r="I24" s="40"/>
      <c r="J24" s="39"/>
      <c r="N24" s="34"/>
    </row>
    <row r="25" spans="2:14" ht="18" customHeight="1" thickBot="1" x14ac:dyDescent="0.3">
      <c r="B25" s="90"/>
      <c r="C25" s="36"/>
      <c r="D25" s="37"/>
      <c r="E25" s="37"/>
      <c r="F25" s="38"/>
      <c r="G25" s="40"/>
      <c r="H25" s="40"/>
      <c r="I25" s="40"/>
      <c r="J25" s="36"/>
      <c r="K25" s="37"/>
      <c r="L25" s="37"/>
      <c r="M25" s="37"/>
      <c r="N25" s="38"/>
    </row>
    <row r="26" spans="2:14" ht="15.75" thickTop="1" x14ac:dyDescent="0.25"/>
  </sheetData>
  <mergeCells count="4">
    <mergeCell ref="C1:N1"/>
    <mergeCell ref="B2:B25"/>
    <mergeCell ref="Q1:AB1"/>
    <mergeCell ref="P2:P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8"/>
  <sheetViews>
    <sheetView topLeftCell="G1" zoomScale="70" zoomScaleNormal="70" workbookViewId="0">
      <selection activeCell="U26" sqref="U26"/>
    </sheetView>
  </sheetViews>
  <sheetFormatPr defaultRowHeight="15" x14ac:dyDescent="0.25"/>
  <cols>
    <col min="1" max="1" width="9.140625" style="1"/>
    <col min="2" max="2" width="6.140625" style="1" customWidth="1"/>
    <col min="3" max="3" width="14.5703125" style="1" customWidth="1"/>
    <col min="4" max="6" width="4.7109375" style="2" customWidth="1"/>
    <col min="7" max="15" width="4.7109375" style="1" customWidth="1"/>
    <col min="16" max="17" width="5.7109375" style="1" customWidth="1"/>
    <col min="18" max="18" width="9.140625" style="1"/>
    <col min="19" max="30" width="4.7109375" style="1" customWidth="1"/>
    <col min="31" max="31" width="9.140625" style="27"/>
    <col min="32" max="38" width="9.140625" style="1"/>
    <col min="39" max="39" width="10.140625" style="1" bestFit="1" customWidth="1"/>
    <col min="40" max="41" width="9.140625" style="1"/>
    <col min="42" max="42" width="13.42578125" style="1" bestFit="1" customWidth="1"/>
    <col min="43" max="44" width="9.140625" style="1"/>
    <col min="45" max="45" width="13.140625" style="1" bestFit="1" customWidth="1"/>
    <col min="46" max="16384" width="9.140625" style="1"/>
  </cols>
  <sheetData>
    <row r="3" spans="4:45" ht="23.25" thickBot="1" x14ac:dyDescent="0.35">
      <c r="F3" s="2">
        <v>1</v>
      </c>
      <c r="G3" s="78"/>
      <c r="H3" s="64"/>
      <c r="I3" s="64"/>
      <c r="J3" s="63">
        <v>2</v>
      </c>
      <c r="K3" s="64"/>
      <c r="L3" s="64"/>
      <c r="M3" s="64"/>
      <c r="N3" s="63">
        <v>3</v>
      </c>
      <c r="O3" s="64"/>
      <c r="P3" s="32"/>
      <c r="Q3" s="32"/>
      <c r="U3" s="1">
        <v>1</v>
      </c>
      <c r="Y3" s="1">
        <v>2</v>
      </c>
      <c r="AC3" s="1">
        <v>3</v>
      </c>
    </row>
    <row r="4" spans="4:45" ht="23.25" thickTop="1" x14ac:dyDescent="0.3">
      <c r="D4" s="56"/>
      <c r="E4" s="57"/>
      <c r="F4" s="57"/>
      <c r="G4" s="69"/>
      <c r="H4" s="49"/>
      <c r="I4" s="49"/>
      <c r="J4" s="49"/>
      <c r="K4" s="49"/>
      <c r="L4" s="49"/>
      <c r="M4" s="49"/>
      <c r="N4" s="49"/>
      <c r="O4" s="49"/>
      <c r="P4" s="65"/>
      <c r="Q4" s="32"/>
      <c r="S4" s="7"/>
      <c r="T4" s="8"/>
      <c r="U4" s="8"/>
      <c r="V4" s="8"/>
      <c r="W4" s="8"/>
      <c r="X4" s="8"/>
      <c r="Y4" s="8"/>
      <c r="Z4" s="8"/>
      <c r="AA4" s="8"/>
      <c r="AB4" s="8"/>
      <c r="AC4" s="8"/>
      <c r="AD4" s="9"/>
      <c r="AP4" s="93" t="s">
        <v>22</v>
      </c>
      <c r="AQ4" s="93"/>
      <c r="AR4" s="93"/>
      <c r="AS4" s="93"/>
    </row>
    <row r="5" spans="4:45" ht="22.5" x14ac:dyDescent="0.3">
      <c r="D5" s="56"/>
      <c r="E5" s="57"/>
      <c r="F5" s="57"/>
      <c r="G5" s="69"/>
      <c r="H5" s="49"/>
      <c r="I5" s="49"/>
      <c r="J5" s="49"/>
      <c r="K5" s="49"/>
      <c r="L5" s="49"/>
      <c r="M5" s="49"/>
      <c r="N5" s="49"/>
      <c r="O5" s="49"/>
      <c r="P5" s="65"/>
      <c r="Q5" s="32"/>
      <c r="S5" s="3"/>
      <c r="X5" s="1">
        <v>29</v>
      </c>
      <c r="AD5" s="10"/>
      <c r="AQ5" s="1" t="s">
        <v>16</v>
      </c>
      <c r="AR5" s="1" t="s">
        <v>14</v>
      </c>
      <c r="AS5" s="1" t="s">
        <v>10</v>
      </c>
    </row>
    <row r="6" spans="4:45" ht="22.5" x14ac:dyDescent="0.3">
      <c r="D6" s="56"/>
      <c r="E6" s="57"/>
      <c r="F6" s="57"/>
      <c r="G6" s="69">
        <v>15</v>
      </c>
      <c r="H6" s="49"/>
      <c r="I6" s="49"/>
      <c r="J6" s="49"/>
      <c r="K6" s="49"/>
      <c r="L6" s="49"/>
      <c r="M6" s="49"/>
      <c r="N6" s="49"/>
      <c r="O6" s="49"/>
      <c r="P6" s="75">
        <v>4</v>
      </c>
      <c r="Q6" s="32"/>
      <c r="S6" s="3"/>
      <c r="AD6" s="10"/>
      <c r="AE6" s="27">
        <v>4</v>
      </c>
      <c r="AK6" s="1" t="s">
        <v>8</v>
      </c>
      <c r="AL6" s="1" t="s">
        <v>9</v>
      </c>
      <c r="AM6" s="1" t="s">
        <v>10</v>
      </c>
      <c r="AP6" s="1" t="s">
        <v>20</v>
      </c>
      <c r="AQ6" s="1">
        <v>3</v>
      </c>
      <c r="AR6" s="1">
        <v>8</v>
      </c>
      <c r="AS6" s="1">
        <f>AR6*AQ6</f>
        <v>24</v>
      </c>
    </row>
    <row r="7" spans="4:45" ht="23.25" thickBot="1" x14ac:dyDescent="0.35">
      <c r="D7" s="56"/>
      <c r="E7" s="57"/>
      <c r="F7" s="57"/>
      <c r="G7" s="70"/>
      <c r="H7" s="67"/>
      <c r="I7" s="67">
        <v>16</v>
      </c>
      <c r="J7" s="67"/>
      <c r="K7" s="49"/>
      <c r="L7" s="49"/>
      <c r="M7" s="49">
        <v>17</v>
      </c>
      <c r="N7" s="72">
        <v>18</v>
      </c>
      <c r="O7" s="72"/>
      <c r="P7" s="65"/>
      <c r="Q7" s="32"/>
      <c r="S7" s="3"/>
      <c r="U7" s="24">
        <v>28</v>
      </c>
      <c r="X7" s="1">
        <v>30</v>
      </c>
      <c r="Y7" s="25"/>
      <c r="AD7" s="10"/>
      <c r="AJ7" s="20"/>
      <c r="AK7" s="1">
        <v>4</v>
      </c>
      <c r="AL7" s="1">
        <v>6</v>
      </c>
      <c r="AM7" s="1">
        <f>AL7*AK7</f>
        <v>24</v>
      </c>
      <c r="AP7" s="1" t="s">
        <v>17</v>
      </c>
      <c r="AQ7" s="1">
        <f>AL7+AL10+AL11</f>
        <v>12</v>
      </c>
      <c r="AR7" s="1">
        <v>6</v>
      </c>
      <c r="AS7" s="1">
        <f>AR7*AQ7</f>
        <v>72</v>
      </c>
    </row>
    <row r="8" spans="4:45" ht="24" thickTop="1" thickBot="1" x14ac:dyDescent="0.35">
      <c r="D8" s="56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65"/>
      <c r="Q8" s="32"/>
      <c r="S8" s="3"/>
      <c r="U8" s="10"/>
      <c r="Y8" s="26"/>
      <c r="Z8" s="20">
        <v>31</v>
      </c>
      <c r="AA8" s="12"/>
      <c r="AB8" s="12"/>
      <c r="AC8" s="12">
        <v>32</v>
      </c>
      <c r="AD8" s="13"/>
      <c r="AJ8" s="28"/>
      <c r="AK8" s="1">
        <v>8</v>
      </c>
      <c r="AL8" s="1">
        <v>19</v>
      </c>
      <c r="AM8" s="1">
        <f t="shared" ref="AM8:AM11" si="0">AL8*AK8</f>
        <v>152</v>
      </c>
      <c r="AP8" s="87" t="s">
        <v>18</v>
      </c>
      <c r="AQ8" s="87">
        <f>AL8+AL9</f>
        <v>20</v>
      </c>
      <c r="AR8" s="87">
        <v>9</v>
      </c>
      <c r="AS8" s="87">
        <f>AR8*AQ8</f>
        <v>180</v>
      </c>
    </row>
    <row r="9" spans="4:45" ht="24" thickTop="1" thickBot="1" x14ac:dyDescent="0.35">
      <c r="D9" s="56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65"/>
      <c r="Q9" s="32"/>
      <c r="S9" s="3"/>
      <c r="U9" s="10">
        <v>27</v>
      </c>
      <c r="AD9" s="10"/>
      <c r="AJ9" s="29"/>
      <c r="AK9" s="1">
        <v>6</v>
      </c>
      <c r="AL9" s="1">
        <v>1</v>
      </c>
      <c r="AM9" s="1">
        <f t="shared" si="0"/>
        <v>6</v>
      </c>
      <c r="AP9" s="1" t="s">
        <v>0</v>
      </c>
      <c r="AS9" s="1">
        <f>AS8+AS7+AS6</f>
        <v>276</v>
      </c>
    </row>
    <row r="10" spans="4:45" ht="24" thickTop="1" thickBot="1" x14ac:dyDescent="0.35">
      <c r="D10" s="71"/>
      <c r="E10" s="68">
        <v>14</v>
      </c>
      <c r="F10" s="68"/>
      <c r="G10" s="68"/>
      <c r="H10" s="68"/>
      <c r="I10" s="68">
        <v>13</v>
      </c>
      <c r="J10" s="68"/>
      <c r="K10" s="68"/>
      <c r="L10" s="74">
        <v>12</v>
      </c>
      <c r="M10" s="57"/>
      <c r="N10" s="57"/>
      <c r="O10" s="57"/>
      <c r="P10" s="75">
        <v>5</v>
      </c>
      <c r="Q10" s="32"/>
      <c r="S10" s="3"/>
      <c r="U10" s="10"/>
      <c r="AD10" s="10"/>
      <c r="AE10" s="27">
        <v>5</v>
      </c>
      <c r="AJ10" s="30"/>
      <c r="AK10" s="1">
        <v>2</v>
      </c>
      <c r="AL10" s="1">
        <v>3</v>
      </c>
      <c r="AM10" s="1">
        <f t="shared" si="0"/>
        <v>6</v>
      </c>
      <c r="AP10" s="1" t="s">
        <v>19</v>
      </c>
      <c r="AS10" s="88">
        <f>AS9/8</f>
        <v>34.5</v>
      </c>
    </row>
    <row r="11" spans="4:45" ht="24" thickTop="1" thickBot="1" x14ac:dyDescent="0.35">
      <c r="D11" s="48"/>
      <c r="E11" s="49"/>
      <c r="F11" s="49"/>
      <c r="G11" s="49"/>
      <c r="H11" s="49"/>
      <c r="I11" s="49"/>
      <c r="J11" s="49"/>
      <c r="K11" s="49"/>
      <c r="L11" s="73"/>
      <c r="M11" s="57"/>
      <c r="N11" s="57"/>
      <c r="O11" s="57"/>
      <c r="P11" s="65"/>
      <c r="Q11" s="32"/>
      <c r="S11" s="3"/>
      <c r="U11" s="10"/>
      <c r="W11" s="1">
        <v>26</v>
      </c>
      <c r="Y11" s="1">
        <v>25</v>
      </c>
      <c r="AD11" s="10"/>
      <c r="AJ11" s="31"/>
      <c r="AK11" s="1">
        <v>3</v>
      </c>
      <c r="AL11" s="1">
        <v>3</v>
      </c>
      <c r="AM11" s="1">
        <f t="shared" si="0"/>
        <v>9</v>
      </c>
    </row>
    <row r="12" spans="4:45" ht="23.25" thickTop="1" x14ac:dyDescent="0.3">
      <c r="D12" s="48"/>
      <c r="E12" s="49"/>
      <c r="F12" s="49"/>
      <c r="G12" s="49"/>
      <c r="H12" s="49"/>
      <c r="I12" s="49"/>
      <c r="J12" s="49"/>
      <c r="K12" s="49"/>
      <c r="L12" s="73">
        <v>11</v>
      </c>
      <c r="M12" s="57"/>
      <c r="N12" s="57"/>
      <c r="O12" s="57"/>
      <c r="P12" s="65"/>
      <c r="Q12" s="32"/>
      <c r="S12" s="3"/>
      <c r="V12" s="17"/>
      <c r="W12" s="17"/>
      <c r="X12" s="8"/>
      <c r="Y12" s="8"/>
      <c r="Z12" s="8"/>
      <c r="AA12" s="23"/>
      <c r="AD12" s="10"/>
      <c r="AK12" s="1" t="s">
        <v>0</v>
      </c>
      <c r="AL12" s="1">
        <f>SUM(AL7:AL11)</f>
        <v>32</v>
      </c>
      <c r="AM12" s="1">
        <f>SUM(AM7:AM11)</f>
        <v>197</v>
      </c>
      <c r="AN12" s="1">
        <f>SUM(AN7:AN11)</f>
        <v>0</v>
      </c>
    </row>
    <row r="13" spans="4:45" ht="22.5" x14ac:dyDescent="0.3">
      <c r="D13" s="48"/>
      <c r="E13" s="49"/>
      <c r="F13" s="49"/>
      <c r="G13" s="49"/>
      <c r="H13" s="49"/>
      <c r="I13" s="49"/>
      <c r="J13" s="49"/>
      <c r="K13" s="49"/>
      <c r="L13" s="50">
        <v>10</v>
      </c>
      <c r="M13" s="57"/>
      <c r="N13" s="57"/>
      <c r="O13" s="57"/>
      <c r="P13" s="65"/>
      <c r="Q13" s="32"/>
      <c r="S13" s="3"/>
      <c r="AA13" s="21">
        <v>24</v>
      </c>
      <c r="AD13" s="10"/>
    </row>
    <row r="14" spans="4:45" ht="23.25" thickBot="1" x14ac:dyDescent="0.35">
      <c r="D14" s="48"/>
      <c r="E14" s="49"/>
      <c r="F14" s="49"/>
      <c r="G14" s="49"/>
      <c r="H14" s="49"/>
      <c r="I14" s="49"/>
      <c r="J14" s="49"/>
      <c r="K14" s="49"/>
      <c r="L14" s="49"/>
      <c r="M14" s="57"/>
      <c r="N14" s="57"/>
      <c r="O14" s="57"/>
      <c r="P14" s="75">
        <v>6</v>
      </c>
      <c r="Q14" s="32"/>
      <c r="S14" s="3"/>
      <c r="AA14" s="10"/>
      <c r="AD14" s="10"/>
      <c r="AE14" s="27">
        <v>6</v>
      </c>
      <c r="AJ14" s="92" t="s">
        <v>15</v>
      </c>
      <c r="AK14" s="92"/>
      <c r="AL14" s="92"/>
      <c r="AM14" s="92"/>
      <c r="AP14" s="93" t="s">
        <v>21</v>
      </c>
      <c r="AQ14" s="93"/>
      <c r="AR14" s="93"/>
      <c r="AS14" s="93"/>
    </row>
    <row r="15" spans="4:45" ht="23.25" thickBot="1" x14ac:dyDescent="0.35">
      <c r="D15" s="66"/>
      <c r="E15" s="49"/>
      <c r="F15" s="49"/>
      <c r="G15" s="49"/>
      <c r="H15" s="49"/>
      <c r="I15" s="49"/>
      <c r="J15" s="49"/>
      <c r="K15" s="49"/>
      <c r="L15" s="49"/>
      <c r="M15" s="57"/>
      <c r="N15" s="68"/>
      <c r="O15" s="68"/>
      <c r="P15" s="65"/>
      <c r="Q15" s="32"/>
      <c r="S15" s="3"/>
      <c r="AA15" s="10">
        <v>23</v>
      </c>
      <c r="AD15" s="10"/>
      <c r="AJ15" s="79"/>
      <c r="AK15" s="80" t="s">
        <v>14</v>
      </c>
      <c r="AL15" s="80" t="s">
        <v>9</v>
      </c>
      <c r="AM15" s="81" t="s">
        <v>10</v>
      </c>
      <c r="AQ15" s="1" t="s">
        <v>16</v>
      </c>
      <c r="AR15" s="1" t="s">
        <v>14</v>
      </c>
      <c r="AS15" s="1" t="s">
        <v>10</v>
      </c>
    </row>
    <row r="16" spans="4:45" ht="22.5" x14ac:dyDescent="0.3">
      <c r="E16" s="76">
        <v>9</v>
      </c>
      <c r="F16" s="76"/>
      <c r="G16" s="76"/>
      <c r="H16" s="77"/>
      <c r="I16" s="76">
        <v>8</v>
      </c>
      <c r="J16" s="77"/>
      <c r="K16" s="77"/>
      <c r="L16" s="77"/>
      <c r="M16" s="76">
        <v>7</v>
      </c>
      <c r="N16" s="32"/>
      <c r="O16" s="32"/>
      <c r="P16" s="32"/>
      <c r="Q16" s="32"/>
      <c r="S16" s="3"/>
      <c r="AA16" s="10"/>
      <c r="AD16" s="10"/>
      <c r="AJ16" s="82" t="s">
        <v>11</v>
      </c>
      <c r="AK16" s="2">
        <v>3</v>
      </c>
      <c r="AL16" s="2">
        <v>14</v>
      </c>
      <c r="AM16" s="83">
        <f>AL16*AK16</f>
        <v>42</v>
      </c>
      <c r="AP16" s="1" t="s">
        <v>20</v>
      </c>
      <c r="AQ16" s="1">
        <v>2</v>
      </c>
      <c r="AR16" s="1">
        <v>8</v>
      </c>
      <c r="AS16" s="1">
        <f>AR16*AQ16</f>
        <v>16</v>
      </c>
    </row>
    <row r="17" spans="5:45" ht="23.25" thickBot="1" x14ac:dyDescent="0.35">
      <c r="H17" s="32"/>
      <c r="I17" s="32"/>
      <c r="J17" s="32"/>
      <c r="K17" s="32"/>
      <c r="L17" s="32"/>
      <c r="M17" s="32"/>
      <c r="N17" s="32"/>
      <c r="O17" s="32"/>
      <c r="P17" s="32"/>
      <c r="Q17" s="32"/>
      <c r="S17" s="11"/>
      <c r="T17" s="12"/>
      <c r="U17" s="12">
        <v>21</v>
      </c>
      <c r="V17" s="12"/>
      <c r="Z17" s="20">
        <v>22</v>
      </c>
      <c r="AA17" s="22"/>
      <c r="AD17" s="10"/>
      <c r="AJ17" s="82" t="s">
        <v>12</v>
      </c>
      <c r="AK17" s="2">
        <v>5</v>
      </c>
      <c r="AL17" s="2">
        <v>9</v>
      </c>
      <c r="AM17" s="83">
        <f t="shared" ref="AM17:AM18" si="1">AL17*AK17</f>
        <v>45</v>
      </c>
      <c r="AP17" s="1" t="s">
        <v>17</v>
      </c>
      <c r="AQ17" s="1">
        <v>6</v>
      </c>
      <c r="AR17" s="1">
        <v>6</v>
      </c>
      <c r="AS17" s="1">
        <f>AR17*AQ17</f>
        <v>36</v>
      </c>
    </row>
    <row r="18" spans="5:45" ht="24" thickTop="1" thickBot="1" x14ac:dyDescent="0.35">
      <c r="H18" s="32"/>
      <c r="I18" s="32"/>
      <c r="J18" s="32"/>
      <c r="K18" s="32"/>
      <c r="L18" s="32"/>
      <c r="M18" s="32"/>
      <c r="N18" s="32"/>
      <c r="O18" s="32"/>
      <c r="P18" s="32"/>
      <c r="Q18" s="32"/>
      <c r="S18" s="3"/>
      <c r="T18" s="19"/>
      <c r="AD18" s="10"/>
      <c r="AE18" s="27">
        <v>7</v>
      </c>
      <c r="AJ18" s="82" t="s">
        <v>13</v>
      </c>
      <c r="AK18" s="2">
        <v>5</v>
      </c>
      <c r="AL18" s="2">
        <v>16</v>
      </c>
      <c r="AM18" s="83">
        <f t="shared" si="1"/>
        <v>80</v>
      </c>
      <c r="AP18" s="87" t="s">
        <v>18</v>
      </c>
      <c r="AQ18" s="87">
        <v>12</v>
      </c>
      <c r="AR18" s="87">
        <v>9</v>
      </c>
      <c r="AS18" s="87">
        <f>AR18*AQ18</f>
        <v>108</v>
      </c>
    </row>
    <row r="19" spans="5:45" ht="23.25" thickTop="1" x14ac:dyDescent="0.3">
      <c r="H19" s="32"/>
      <c r="I19" s="32"/>
      <c r="J19" s="32"/>
      <c r="K19" s="32"/>
      <c r="L19" s="32"/>
      <c r="M19" s="32"/>
      <c r="N19" s="32"/>
      <c r="O19" s="32"/>
      <c r="P19" s="32"/>
      <c r="Q19" s="32"/>
      <c r="S19" s="3"/>
      <c r="T19" s="19">
        <v>17</v>
      </c>
      <c r="AD19" s="10"/>
      <c r="AJ19" s="82" t="s">
        <v>0</v>
      </c>
      <c r="AK19" s="2"/>
      <c r="AL19" s="2"/>
      <c r="AM19" s="83">
        <f>SUM(AM16:AM18)</f>
        <v>167</v>
      </c>
      <c r="AP19" s="1" t="s">
        <v>0</v>
      </c>
      <c r="AS19" s="1">
        <f>AS18+AS17+AS16</f>
        <v>160</v>
      </c>
    </row>
    <row r="20" spans="5:45" ht="23.25" thickBot="1" x14ac:dyDescent="0.35">
      <c r="E20" s="2">
        <f>18*6</f>
        <v>108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S20" s="3"/>
      <c r="T20" s="19"/>
      <c r="V20" s="1">
        <v>18</v>
      </c>
      <c r="Z20" s="1">
        <v>19</v>
      </c>
      <c r="AC20" s="1">
        <v>20</v>
      </c>
      <c r="AD20" s="10"/>
      <c r="AJ20" s="84" t="s">
        <v>6</v>
      </c>
      <c r="AK20" s="85"/>
      <c r="AL20" s="85"/>
      <c r="AM20" s="86">
        <f>AM19/8</f>
        <v>20.875</v>
      </c>
      <c r="AP20" s="1" t="s">
        <v>19</v>
      </c>
      <c r="AS20" s="88">
        <f>AS19/8</f>
        <v>20</v>
      </c>
    </row>
    <row r="21" spans="5:45" ht="23.25" thickTop="1" x14ac:dyDescent="0.3">
      <c r="E21" s="2">
        <f>12*3</f>
        <v>36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S21" s="3"/>
      <c r="U21" s="17"/>
      <c r="V21" s="18"/>
      <c r="Z21" s="16"/>
      <c r="AA21" s="8"/>
      <c r="AB21" s="8"/>
      <c r="AC21" s="8"/>
      <c r="AD21" s="9"/>
    </row>
    <row r="22" spans="5:45" ht="22.5" x14ac:dyDescent="0.3">
      <c r="E22" s="2">
        <f>E21+E20</f>
        <v>144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S22" s="3"/>
      <c r="V22" s="10"/>
      <c r="W22" s="1">
        <v>15</v>
      </c>
      <c r="Y22" s="1">
        <v>16</v>
      </c>
      <c r="Z22" s="2"/>
      <c r="AD22" s="10"/>
      <c r="AE22" s="27">
        <v>8</v>
      </c>
    </row>
    <row r="23" spans="5:45" ht="22.5" x14ac:dyDescent="0.3">
      <c r="E23" s="2">
        <f>E22/8</f>
        <v>18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S23" s="3"/>
      <c r="V23" s="10"/>
      <c r="Z23" s="2"/>
      <c r="AD23" s="10"/>
    </row>
    <row r="24" spans="5:45" ht="22.5" x14ac:dyDescent="0.3">
      <c r="H24" s="32"/>
      <c r="I24" s="32"/>
      <c r="J24" s="32"/>
      <c r="K24" s="32"/>
      <c r="L24" s="32"/>
      <c r="M24" s="32"/>
      <c r="N24" s="32"/>
      <c r="O24" s="32"/>
      <c r="P24" s="32"/>
      <c r="Q24" s="32"/>
      <c r="S24" s="3"/>
      <c r="V24" s="10"/>
      <c r="Z24" s="14"/>
      <c r="AD24" s="10"/>
    </row>
    <row r="25" spans="5:45" ht="22.5" x14ac:dyDescent="0.3">
      <c r="H25" s="32"/>
      <c r="I25" s="32"/>
      <c r="J25" s="32"/>
      <c r="K25" s="32"/>
      <c r="L25" s="32"/>
      <c r="M25" s="32"/>
      <c r="N25" s="32"/>
      <c r="O25" s="32"/>
      <c r="P25" s="32"/>
      <c r="Q25" s="32"/>
      <c r="S25" s="3"/>
      <c r="Y25" s="1">
        <v>14</v>
      </c>
      <c r="Z25" s="14"/>
      <c r="AD25" s="10"/>
    </row>
    <row r="26" spans="5:45" ht="22.5" x14ac:dyDescent="0.3">
      <c r="H26" s="32"/>
      <c r="I26" s="32"/>
      <c r="J26" s="32"/>
      <c r="K26" s="32"/>
      <c r="L26" s="32"/>
      <c r="M26" s="32"/>
      <c r="N26" s="32"/>
      <c r="O26" s="32"/>
      <c r="P26" s="32"/>
      <c r="Q26" s="32"/>
      <c r="S26" s="3"/>
      <c r="Z26" s="14"/>
      <c r="AD26" s="10"/>
      <c r="AE26" s="27">
        <v>9</v>
      </c>
    </row>
    <row r="27" spans="5:45" ht="23.25" thickBot="1" x14ac:dyDescent="0.35">
      <c r="H27" s="32"/>
      <c r="I27" s="32"/>
      <c r="J27" s="32"/>
      <c r="K27" s="32"/>
      <c r="L27" s="32"/>
      <c r="M27" s="32"/>
      <c r="N27" s="32"/>
      <c r="O27" s="32"/>
      <c r="P27" s="32"/>
      <c r="Q27" s="32"/>
      <c r="S27" s="11"/>
      <c r="T27" s="12"/>
      <c r="U27" s="12"/>
      <c r="V27" s="12"/>
      <c r="W27" s="1">
        <v>13</v>
      </c>
      <c r="Z27" s="15"/>
      <c r="AA27" s="12"/>
      <c r="AB27" s="12"/>
      <c r="AC27" s="12"/>
      <c r="AD27" s="13"/>
    </row>
    <row r="28" spans="5:45" ht="15.75" thickTop="1" x14ac:dyDescent="0.25">
      <c r="T28" s="1">
        <v>12</v>
      </c>
      <c r="Z28" s="1">
        <v>11</v>
      </c>
      <c r="AB28" s="1">
        <v>10</v>
      </c>
    </row>
  </sheetData>
  <mergeCells count="3">
    <mergeCell ref="AJ14:AM14"/>
    <mergeCell ref="AP14:AS14"/>
    <mergeCell ref="AP4:AS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C5" sqref="C5"/>
    </sheetView>
  </sheetViews>
  <sheetFormatPr defaultRowHeight="15" x14ac:dyDescent="0.25"/>
  <cols>
    <col min="4" max="4" width="11.42578125" customWidth="1"/>
    <col min="10" max="10" width="11.7109375" bestFit="1" customWidth="1"/>
    <col min="11" max="11" width="9.85546875" bestFit="1" customWidth="1"/>
  </cols>
  <sheetData>
    <row r="3" spans="2:7" x14ac:dyDescent="0.25">
      <c r="B3" t="s">
        <v>1</v>
      </c>
      <c r="C3" s="5">
        <v>208</v>
      </c>
    </row>
    <row r="4" spans="2:7" x14ac:dyDescent="0.25">
      <c r="B4" t="s">
        <v>2</v>
      </c>
      <c r="C4">
        <v>8</v>
      </c>
      <c r="F4" t="s">
        <v>7</v>
      </c>
    </row>
    <row r="5" spans="2:7" x14ac:dyDescent="0.25">
      <c r="B5" t="s">
        <v>3</v>
      </c>
      <c r="C5">
        <f>C3/C4</f>
        <v>26</v>
      </c>
      <c r="F5" t="s">
        <v>6</v>
      </c>
      <c r="G5">
        <v>35</v>
      </c>
    </row>
    <row r="6" spans="2:7" x14ac:dyDescent="0.25">
      <c r="B6" t="s">
        <v>4</v>
      </c>
      <c r="C6" s="6">
        <v>11.45</v>
      </c>
      <c r="F6" t="s">
        <v>4</v>
      </c>
      <c r="G6" s="6">
        <v>1.98</v>
      </c>
    </row>
    <row r="7" spans="2:7" x14ac:dyDescent="0.25">
      <c r="B7" t="s">
        <v>5</v>
      </c>
      <c r="C7" s="6">
        <f>C6*C5</f>
        <v>297.7</v>
      </c>
      <c r="F7" t="s">
        <v>0</v>
      </c>
      <c r="G7" s="6">
        <f>G5*G6</f>
        <v>69.3</v>
      </c>
    </row>
    <row r="9" spans="2:7" x14ac:dyDescent="0.25">
      <c r="D9" s="6">
        <f>C7+G7</f>
        <v>367</v>
      </c>
    </row>
    <row r="14" spans="2:7" x14ac:dyDescent="0.25">
      <c r="C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Wall Specs</vt:lpstr>
      <vt:lpstr>Costs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2015-10-06T22:15:19Z</dcterms:created>
  <dcterms:modified xsi:type="dcterms:W3CDTF">2015-12-01T02:03:21Z</dcterms:modified>
</cp:coreProperties>
</file>