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315" windowHeight="7740"/>
  </bookViews>
  <sheets>
    <sheet name="TokensId" sheetId="18" r:id="rId1"/>
    <sheet name="pertinence" sheetId="24" r:id="rId2"/>
    <sheet name="creativité" sheetId="23" r:id="rId3"/>
    <sheet name="persuasion" sheetId="25" r:id="rId4"/>
    <sheet name="adaptation" sheetId="26" r:id="rId5"/>
    <sheet name="comments" sheetId="27" r:id="rId6"/>
    <sheet name="Idees4M" sheetId="17" r:id="rId7"/>
    <sheet name="Joueurs4M" sheetId="21" r:id="rId8"/>
    <sheet name="innovI4" sheetId="15" r:id="rId9"/>
    <sheet name="Feuil1" sheetId="2" r:id="rId10"/>
    <sheet name="Feuil10" sheetId="11" r:id="rId11"/>
    <sheet name="a_game" sheetId="1" r:id="rId12"/>
    <sheet name="Feuil12" sheetId="13" r:id="rId13"/>
    <sheet name="Feuil17 (2)" sheetId="19" r:id="rId14"/>
    <sheet name="id4" sheetId="14" r:id="rId15"/>
    <sheet name="innovJ4" sheetId="22" r:id="rId16"/>
    <sheet name="a_game (2)" sheetId="12" r:id="rId17"/>
    <sheet name="Feuil2" sheetId="3" r:id="rId18"/>
    <sheet name="Feuil8" sheetId="9" r:id="rId19"/>
    <sheet name="Feuil2 (3)" sheetId="10" r:id="rId20"/>
    <sheet name="Feuil2 (2)" sheetId="7" r:id="rId21"/>
    <sheet name="innovJoueur4" sheetId="4" r:id="rId22"/>
    <sheet name="innovIdee4" sheetId="5" r:id="rId23"/>
    <sheet name="innovIdee5" sheetId="6" r:id="rId24"/>
    <sheet name="Feuil7" sheetId="8" r:id="rId25"/>
  </sheets>
  <definedNames>
    <definedName name="_xlnm._FilterDatabase" localSheetId="16" hidden="1">'a_game (2)'!$A$1:$BZ$86</definedName>
  </definedNames>
  <calcPr calcId="144525"/>
  <pivotCaches>
    <pivotCache cacheId="0" r:id="rId26"/>
    <pivotCache cacheId="1" r:id="rId27"/>
    <pivotCache cacheId="2" r:id="rId28"/>
    <pivotCache cacheId="3" r:id="rId29"/>
  </pivotCaches>
  <fileRecoveryPr repairLoad="1"/>
</workbook>
</file>

<file path=xl/calcChain.xml><?xml version="1.0" encoding="utf-8"?>
<calcChain xmlns="http://schemas.openxmlformats.org/spreadsheetml/2006/main"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2" i="12"/>
  <c r="BS86" i="12"/>
  <c r="G86" i="12"/>
  <c r="BS85" i="12"/>
  <c r="G85" i="12"/>
  <c r="B85" i="12" s="1"/>
  <c r="BS84" i="12"/>
  <c r="G84" i="12"/>
  <c r="BS83" i="12"/>
  <c r="G83" i="12"/>
  <c r="B83" i="12" s="1"/>
  <c r="BS82" i="12"/>
  <c r="G82" i="12"/>
  <c r="BS81" i="12"/>
  <c r="G81" i="12"/>
  <c r="B81" i="12" s="1"/>
  <c r="BS80" i="12"/>
  <c r="G80" i="12"/>
  <c r="BS79" i="12"/>
  <c r="G79" i="12"/>
  <c r="B79" i="12" s="1"/>
  <c r="BS78" i="12"/>
  <c r="G78" i="12"/>
  <c r="BS77" i="12"/>
  <c r="G77" i="12"/>
  <c r="B77" i="12" s="1"/>
  <c r="BS76" i="12"/>
  <c r="G76" i="12"/>
  <c r="BS75" i="12"/>
  <c r="G75" i="12"/>
  <c r="B75" i="12" s="1"/>
  <c r="BS74" i="12"/>
  <c r="G74" i="12"/>
  <c r="BS73" i="12"/>
  <c r="G73" i="12"/>
  <c r="B73" i="12" s="1"/>
  <c r="BS72" i="12"/>
  <c r="G72" i="12"/>
  <c r="BS71" i="12"/>
  <c r="G71" i="12"/>
  <c r="B71" i="12" s="1"/>
  <c r="BS70" i="12"/>
  <c r="G70" i="12"/>
  <c r="BS69" i="12"/>
  <c r="G69" i="12"/>
  <c r="B69" i="12" s="1"/>
  <c r="BS68" i="12"/>
  <c r="G68" i="12"/>
  <c r="BS67" i="12"/>
  <c r="G67" i="12"/>
  <c r="B67" i="12" s="1"/>
  <c r="BS66" i="12"/>
  <c r="G66" i="12"/>
  <c r="BS65" i="12"/>
  <c r="G65" i="12"/>
  <c r="B65" i="12" s="1"/>
  <c r="BS64" i="12"/>
  <c r="G64" i="12"/>
  <c r="C64" i="12" s="1"/>
  <c r="BS63" i="12"/>
  <c r="G63" i="12"/>
  <c r="B63" i="12" s="1"/>
  <c r="BS62" i="12"/>
  <c r="G62" i="12"/>
  <c r="C62" i="12" s="1"/>
  <c r="BS61" i="12"/>
  <c r="G61" i="12"/>
  <c r="B61" i="12" s="1"/>
  <c r="BS60" i="12"/>
  <c r="G60" i="12"/>
  <c r="C60" i="12" s="1"/>
  <c r="BS59" i="12"/>
  <c r="G59" i="12"/>
  <c r="B59" i="12" s="1"/>
  <c r="BS58" i="12"/>
  <c r="G58" i="12"/>
  <c r="C58" i="12" s="1"/>
  <c r="BS57" i="12"/>
  <c r="G57" i="12"/>
  <c r="B57" i="12" s="1"/>
  <c r="BS56" i="12"/>
  <c r="G56" i="12"/>
  <c r="C56" i="12" s="1"/>
  <c r="BS55" i="12"/>
  <c r="G55" i="12"/>
  <c r="B55" i="12" s="1"/>
  <c r="BS54" i="12"/>
  <c r="G54" i="12"/>
  <c r="C54" i="12" s="1"/>
  <c r="BS53" i="12"/>
  <c r="G53" i="12"/>
  <c r="B53" i="12" s="1"/>
  <c r="BS52" i="12"/>
  <c r="G52" i="12"/>
  <c r="C52" i="12" s="1"/>
  <c r="BS51" i="12"/>
  <c r="G51" i="12"/>
  <c r="B51" i="12" s="1"/>
  <c r="BS50" i="12"/>
  <c r="G50" i="12"/>
  <c r="C50" i="12" s="1"/>
  <c r="BS49" i="12"/>
  <c r="G49" i="12"/>
  <c r="B49" i="12" s="1"/>
  <c r="BS48" i="12"/>
  <c r="G48" i="12"/>
  <c r="C48" i="12" s="1"/>
  <c r="BS47" i="12"/>
  <c r="G47" i="12"/>
  <c r="B47" i="12" s="1"/>
  <c r="BS46" i="12"/>
  <c r="G46" i="12"/>
  <c r="C46" i="12" s="1"/>
  <c r="BS45" i="12"/>
  <c r="G45" i="12"/>
  <c r="B45" i="12" s="1"/>
  <c r="BS44" i="12"/>
  <c r="G44" i="12"/>
  <c r="C44" i="12" s="1"/>
  <c r="BS43" i="12"/>
  <c r="G43" i="12"/>
  <c r="B43" i="12" s="1"/>
  <c r="BS42" i="12"/>
  <c r="G42" i="12"/>
  <c r="C42" i="12" s="1"/>
  <c r="BS41" i="12"/>
  <c r="G41" i="12"/>
  <c r="B41" i="12" s="1"/>
  <c r="BS40" i="12"/>
  <c r="G40" i="12"/>
  <c r="C40" i="12" s="1"/>
  <c r="BS39" i="12"/>
  <c r="G39" i="12"/>
  <c r="B39" i="12" s="1"/>
  <c r="BS38" i="12"/>
  <c r="G38" i="12"/>
  <c r="C38" i="12" s="1"/>
  <c r="BS37" i="12"/>
  <c r="G37" i="12"/>
  <c r="B37" i="12" s="1"/>
  <c r="BS36" i="12"/>
  <c r="G36" i="12"/>
  <c r="C36" i="12" s="1"/>
  <c r="BS35" i="12"/>
  <c r="G35" i="12"/>
  <c r="B35" i="12" s="1"/>
  <c r="BS34" i="12"/>
  <c r="G34" i="12"/>
  <c r="C34" i="12" s="1"/>
  <c r="BS33" i="12"/>
  <c r="G33" i="12"/>
  <c r="B33" i="12" s="1"/>
  <c r="BS32" i="12"/>
  <c r="G32" i="12"/>
  <c r="C32" i="12" s="1"/>
  <c r="BS31" i="12"/>
  <c r="G31" i="12"/>
  <c r="B31" i="12" s="1"/>
  <c r="BS30" i="12"/>
  <c r="G30" i="12"/>
  <c r="C30" i="12" s="1"/>
  <c r="BS29" i="12"/>
  <c r="G29" i="12"/>
  <c r="B29" i="12" s="1"/>
  <c r="BS28" i="12"/>
  <c r="G28" i="12"/>
  <c r="C28" i="12" s="1"/>
  <c r="BS27" i="12"/>
  <c r="G27" i="12"/>
  <c r="B27" i="12" s="1"/>
  <c r="BS26" i="12"/>
  <c r="G26" i="12"/>
  <c r="C26" i="12" s="1"/>
  <c r="BS25" i="12"/>
  <c r="G25" i="12"/>
  <c r="B25" i="12" s="1"/>
  <c r="BS24" i="12"/>
  <c r="G24" i="12"/>
  <c r="C24" i="12" s="1"/>
  <c r="BS23" i="12"/>
  <c r="G23" i="12"/>
  <c r="B23" i="12" s="1"/>
  <c r="BS22" i="12"/>
  <c r="G22" i="12"/>
  <c r="C22" i="12" s="1"/>
  <c r="BS21" i="12"/>
  <c r="G21" i="12"/>
  <c r="B21" i="12" s="1"/>
  <c r="BS20" i="12"/>
  <c r="G20" i="12"/>
  <c r="C20" i="12" s="1"/>
  <c r="BS19" i="12"/>
  <c r="G19" i="12"/>
  <c r="B19" i="12" s="1"/>
  <c r="BS18" i="12"/>
  <c r="G18" i="12"/>
  <c r="C18" i="12" s="1"/>
  <c r="BS17" i="12"/>
  <c r="G17" i="12"/>
  <c r="B17" i="12" s="1"/>
  <c r="BS16" i="12"/>
  <c r="G16" i="12"/>
  <c r="C16" i="12" s="1"/>
  <c r="BS15" i="12"/>
  <c r="G15" i="12"/>
  <c r="B15" i="12" s="1"/>
  <c r="BS14" i="12"/>
  <c r="G14" i="12"/>
  <c r="C14" i="12" s="1"/>
  <c r="BS13" i="12"/>
  <c r="G13" i="12"/>
  <c r="B13" i="12" s="1"/>
  <c r="BS12" i="12"/>
  <c r="G12" i="12"/>
  <c r="C12" i="12" s="1"/>
  <c r="BS11" i="12"/>
  <c r="G11" i="12"/>
  <c r="B11" i="12" s="1"/>
  <c r="BS10" i="12"/>
  <c r="G10" i="12"/>
  <c r="C10" i="12" s="1"/>
  <c r="BS9" i="12"/>
  <c r="G9" i="12"/>
  <c r="B9" i="12" s="1"/>
  <c r="BS8" i="12"/>
  <c r="G8" i="12"/>
  <c r="C8" i="12" s="1"/>
  <c r="BS7" i="12"/>
  <c r="G7" i="12"/>
  <c r="B7" i="12" s="1"/>
  <c r="BS6" i="12"/>
  <c r="G6" i="12"/>
  <c r="C6" i="12" s="1"/>
  <c r="BS5" i="12"/>
  <c r="G5" i="12"/>
  <c r="B5" i="12" s="1"/>
  <c r="BS4" i="12"/>
  <c r="G4" i="12"/>
  <c r="C4" i="12" s="1"/>
  <c r="BS3" i="12"/>
  <c r="G3" i="12"/>
  <c r="C3" i="12" s="1"/>
  <c r="BS2" i="12"/>
  <c r="G2" i="12"/>
  <c r="B2" i="12" s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2" i="1"/>
  <c r="B66" i="12" l="1"/>
  <c r="C66" i="12"/>
  <c r="B68" i="12"/>
  <c r="C68" i="12"/>
  <c r="B70" i="12"/>
  <c r="C70" i="12"/>
  <c r="B72" i="12"/>
  <c r="C72" i="12"/>
  <c r="B74" i="12"/>
  <c r="C74" i="12"/>
  <c r="B76" i="12"/>
  <c r="C76" i="12"/>
  <c r="B78" i="12"/>
  <c r="C78" i="12"/>
  <c r="B80" i="12"/>
  <c r="C80" i="12"/>
  <c r="B82" i="12"/>
  <c r="C82" i="12"/>
  <c r="B84" i="12"/>
  <c r="C84" i="12"/>
  <c r="B86" i="12"/>
  <c r="C86" i="12"/>
  <c r="A86" i="12" s="1"/>
  <c r="C85" i="12"/>
  <c r="C81" i="12"/>
  <c r="A81" i="12" s="1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C25" i="12"/>
  <c r="C21" i="12"/>
  <c r="C17" i="12"/>
  <c r="C13" i="12"/>
  <c r="C9" i="12"/>
  <c r="C5" i="12"/>
  <c r="C2" i="12"/>
  <c r="C83" i="12"/>
  <c r="C79" i="12"/>
  <c r="A79" i="12" s="1"/>
  <c r="C75" i="12"/>
  <c r="C71" i="12"/>
  <c r="A71" i="12" s="1"/>
  <c r="C67" i="12"/>
  <c r="C63" i="12"/>
  <c r="A63" i="12" s="1"/>
  <c r="C59" i="12"/>
  <c r="C55" i="12"/>
  <c r="A55" i="12" s="1"/>
  <c r="C51" i="12"/>
  <c r="C47" i="12"/>
  <c r="A47" i="12" s="1"/>
  <c r="C43" i="12"/>
  <c r="C39" i="12"/>
  <c r="A39" i="12" s="1"/>
  <c r="C35" i="12"/>
  <c r="C31" i="12"/>
  <c r="A31" i="12" s="1"/>
  <c r="C27" i="12"/>
  <c r="C23" i="12"/>
  <c r="A23" i="12" s="1"/>
  <c r="C19" i="12"/>
  <c r="C15" i="12"/>
  <c r="A15" i="12" s="1"/>
  <c r="C11" i="12"/>
  <c r="C7" i="12"/>
  <c r="A7" i="12" s="1"/>
  <c r="B64" i="12"/>
  <c r="B62" i="12"/>
  <c r="B60" i="12"/>
  <c r="B58" i="12"/>
  <c r="B56" i="12"/>
  <c r="B54" i="12"/>
  <c r="B52" i="12"/>
  <c r="B50" i="12"/>
  <c r="B48" i="12"/>
  <c r="B46" i="12"/>
  <c r="B44" i="12"/>
  <c r="B42" i="12"/>
  <c r="B40" i="12"/>
  <c r="B38" i="12"/>
  <c r="B36" i="12"/>
  <c r="B34" i="12"/>
  <c r="B32" i="12"/>
  <c r="B30" i="12"/>
  <c r="B28" i="12"/>
  <c r="B26" i="12"/>
  <c r="B24" i="12"/>
  <c r="B22" i="12"/>
  <c r="B20" i="12"/>
  <c r="B18" i="12"/>
  <c r="B16" i="12"/>
  <c r="B14" i="12"/>
  <c r="B12" i="12"/>
  <c r="B10" i="12"/>
  <c r="B8" i="12"/>
  <c r="B6" i="12"/>
  <c r="B4" i="12"/>
  <c r="B3" i="1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2" i="1"/>
  <c r="A2" i="12" l="1"/>
  <c r="A9" i="12"/>
  <c r="A17" i="12"/>
  <c r="A25" i="12"/>
  <c r="A33" i="12"/>
  <c r="A41" i="12"/>
  <c r="A49" i="12"/>
  <c r="A57" i="12"/>
  <c r="A65" i="12"/>
  <c r="A73" i="12"/>
  <c r="A84" i="12"/>
  <c r="A82" i="12"/>
  <c r="A80" i="12"/>
  <c r="A78" i="12"/>
  <c r="A76" i="12"/>
  <c r="A74" i="12"/>
  <c r="A72" i="12"/>
  <c r="A70" i="12"/>
  <c r="A68" i="12"/>
  <c r="A66" i="12"/>
  <c r="A64" i="12"/>
  <c r="A60" i="12"/>
  <c r="A56" i="12"/>
  <c r="A52" i="12"/>
  <c r="A48" i="12"/>
  <c r="A44" i="12"/>
  <c r="A40" i="12"/>
  <c r="A36" i="12"/>
  <c r="A32" i="12"/>
  <c r="A28" i="12"/>
  <c r="A24" i="12"/>
  <c r="A20" i="12"/>
  <c r="A16" i="12"/>
  <c r="A12" i="12"/>
  <c r="A8" i="12"/>
  <c r="A4" i="12"/>
  <c r="A11" i="12"/>
  <c r="A19" i="12"/>
  <c r="A27" i="12"/>
  <c r="A35" i="12"/>
  <c r="A43" i="12"/>
  <c r="A51" i="12"/>
  <c r="A59" i="12"/>
  <c r="A67" i="12"/>
  <c r="A75" i="12"/>
  <c r="A83" i="12"/>
  <c r="A5" i="12"/>
  <c r="A13" i="12"/>
  <c r="A21" i="12"/>
  <c r="A29" i="12"/>
  <c r="A37" i="12"/>
  <c r="A45" i="12"/>
  <c r="A53" i="12"/>
  <c r="A61" i="12"/>
  <c r="A69" i="12"/>
  <c r="A77" i="12"/>
  <c r="A85" i="12"/>
  <c r="A62" i="12"/>
  <c r="A58" i="12"/>
  <c r="A54" i="12"/>
  <c r="A50" i="12"/>
  <c r="A46" i="12"/>
  <c r="A42" i="12"/>
  <c r="A38" i="12"/>
  <c r="A34" i="12"/>
  <c r="A30" i="12"/>
  <c r="A26" i="12"/>
  <c r="A22" i="12"/>
  <c r="A18" i="12"/>
  <c r="A14" i="12"/>
  <c r="A10" i="12"/>
  <c r="A6" i="12"/>
  <c r="A3" i="12"/>
</calcChain>
</file>

<file path=xl/sharedStrings.xml><?xml version="1.0" encoding="utf-8"?>
<sst xmlns="http://schemas.openxmlformats.org/spreadsheetml/2006/main" count="3109" uniqueCount="674">
  <si>
    <t>type</t>
  </si>
  <si>
    <t>players</t>
  </si>
  <si>
    <t>totalRemainingTokens</t>
  </si>
  <si>
    <t>totalUsedTokens</t>
  </si>
  <si>
    <t>totalIdeas</t>
  </si>
  <si>
    <t>totalItems</t>
  </si>
  <si>
    <t>totalComments</t>
  </si>
  <si>
    <t>totalIdeasWithBets</t>
  </si>
  <si>
    <t>playerId</t>
  </si>
  <si>
    <t>playerRemainingTokens</t>
  </si>
  <si>
    <t>playerUsedTokens</t>
  </si>
  <si>
    <t>playerIdeas</t>
  </si>
  <si>
    <t>playerItems</t>
  </si>
  <si>
    <t>playerComments</t>
  </si>
  <si>
    <t>playerVotes</t>
  </si>
  <si>
    <t>playerTimeSinceAction</t>
  </si>
  <si>
    <t>playerBestIdeaScore</t>
  </si>
  <si>
    <t>playerItemUsage</t>
  </si>
  <si>
    <t>playerIdeaUsage</t>
  </si>
  <si>
    <t>playerCommentUsage</t>
  </si>
  <si>
    <t>playercrÃ©ativitÃ©</t>
  </si>
  <si>
    <t>playerpertinence</t>
  </si>
  <si>
    <t>playerpersuasion</t>
  </si>
  <si>
    <t>playeradaptation</t>
  </si>
  <si>
    <t>rankcrÃ©ativitÃ©</t>
  </si>
  <si>
    <t>rankpertinence</t>
  </si>
  <si>
    <t>rankpersuasion</t>
  </si>
  <si>
    <t>rankadaptation</t>
  </si>
  <si>
    <t>itemCreationTime</t>
  </si>
  <si>
    <t>ideaOwnerId</t>
  </si>
  <si>
    <t>ideaCreationTime</t>
  </si>
  <si>
    <t>ideaDepthMin</t>
  </si>
  <si>
    <t>ideaDepthMax</t>
  </si>
  <si>
    <t>ideaItems</t>
  </si>
  <si>
    <t>ideaComments</t>
  </si>
  <si>
    <t>PositiveComments</t>
  </si>
  <si>
    <t>NegativeComments</t>
  </si>
  <si>
    <t>PositiveProportion</t>
  </si>
  <si>
    <t>NegativeProportion</t>
  </si>
  <si>
    <t>NulProportion</t>
  </si>
  <si>
    <t>ideaVotes</t>
  </si>
  <si>
    <t>ideaTokens</t>
  </si>
  <si>
    <t>ideaTokensMax</t>
  </si>
  <si>
    <t>ideaShortLength</t>
  </si>
  <si>
    <t>ideaLongLength</t>
  </si>
  <si>
    <t>ideaParents</t>
  </si>
  <si>
    <t>ideaParentItems</t>
  </si>
  <si>
    <t>ideaParentItemsMin</t>
  </si>
  <si>
    <t>ideaParentItemsMax</t>
  </si>
  <si>
    <t>ideaParentComments</t>
  </si>
  <si>
    <t>ideaParentCommentsMin</t>
  </si>
  <si>
    <t>ideaParentCommentsMax</t>
  </si>
  <si>
    <t>ideaParentVotes</t>
  </si>
  <si>
    <t>ideaParentVotesMin</t>
  </si>
  <si>
    <t>ideaParentVotesMax</t>
  </si>
  <si>
    <t>ideaParentCreationTimeMin</t>
  </si>
  <si>
    <t>ideaParentCreationTimeMax</t>
  </si>
  <si>
    <t>ideaParentItemMean</t>
  </si>
  <si>
    <t>ideaParentCommentsMean</t>
  </si>
  <si>
    <t>ideaParentVotesMean</t>
  </si>
  <si>
    <t>ideaParentCreationTimeMean</t>
  </si>
  <si>
    <t>ideaHasSameOwnerParent</t>
  </si>
  <si>
    <t>ideaSameOwnerParents</t>
  </si>
  <si>
    <t>childrens</t>
  </si>
  <si>
    <t>commentCreationTime</t>
  </si>
  <si>
    <t>commentSize</t>
  </si>
  <si>
    <t>commentRank</t>
  </si>
  <si>
    <t>voteTokens</t>
  </si>
  <si>
    <t>voteValence</t>
  </si>
  <si>
    <t>voteInceptions</t>
  </si>
  <si>
    <t>voteOutceptions</t>
  </si>
  <si>
    <t>abstract</t>
  </si>
  <si>
    <t>item</t>
  </si>
  <si>
    <t>false</t>
  </si>
  <si>
    <t>vote</t>
  </si>
  <si>
    <t>idea</t>
  </si>
  <si>
    <t>comment</t>
  </si>
  <si>
    <t>true</t>
  </si>
  <si>
    <t>min</t>
  </si>
  <si>
    <t>(Tous)</t>
  </si>
  <si>
    <t>Somme de playerId</t>
  </si>
  <si>
    <t>Somme de playerRemainingTokens</t>
  </si>
  <si>
    <t>Somme de playerComments</t>
  </si>
  <si>
    <t>contrÃ´leurs (id=12): null by Pierre (id=7) scores{ crÃ©ativitÃ© 0,0 pertinence 0,0 persuasion 0,0 adaptation 0,0 }</t>
  </si>
  <si>
    <t>on amÃ©liorer le systÃ¨me de recherche francais (by JmInDaPlace) (id=13): "La recherche est meilleur quand elle est mauvaise" -2 by JmInDaPlace (id=9) scores{ crÃ©ativitÃ© 0,0 pertinence 0,0 persuasion 0,0 adaptation 0,0 }</t>
  </si>
  <si>
    <t>monter une association (id=14) items: { }, parents: { 1 } by Wj (id=8) scores{ crÃ©ativitÃ© 0,0 pertinence 0,0 persuasion 0,0 adaptation 0,0 }</t>
  </si>
  <si>
    <t>on amÃ©liorer le systÃ¨me de recherche francais (by JmInDaPlace) (id=15): "" +-2 by JmInDaPlace (id=9) scores{ crÃ©ativitÃ© 0,0 pertinence 0,0 persuasion 0,0 adaptation 0,0 }</t>
  </si>
  <si>
    <t>on amÃ©liorer le systÃ¨me de recherche francais (by JmInDaPlace) (id=16): "" +2 by JmInDaPlace (id=9) scores{ crÃ©ativitÃ© 0,0 pertinence 0,0 persuasion 0,0 adaptation 0,0 }</t>
  </si>
  <si>
    <t>Ne pas financer les projets bidons (id=17) items: { 4 12 }, parents: { 1 } by Pierre (id=7) scores{ crÃ©ativitÃ© 0,0 pertinence 0,0 persuasion 0,0 adaptation 0,0 }</t>
  </si>
  <si>
    <t>on monter une association (by JmInDaPlace) (id=18): "" +2 by JmInDaPlace (id=9) scores{ crÃ©ativitÃ© 0,0 pertinence 0,0 persuasion 0,0 adaptation 0,0 }</t>
  </si>
  <si>
    <t>on monter une association (by Pierre) (id=19): "C'est une idÃ©e ma foi fort efficace" +1 by Pierre (id=7) scores{ crÃ©ativitÃ© 0,0 pertinence 0,0 persuasion 0,0 adaptation 0,0 }</t>
  </si>
  <si>
    <t>changement de statut (id=20) items: { 3 }, parents: { 1 } by s (id=10) scores{ crÃ©ativitÃ© 0,0 pertinence 0,0 persuasion 0,0 adaptation 0,0 }</t>
  </si>
  <si>
    <t>on amÃ©liorer le systÃ¨me de recherche francais (by JmInDaPlace) (id=21): "" +-2 by JmInDaPlace (id=9) scores{ crÃ©ativitÃ© 0,0 pertinence 2,0 persuasion 0,0 adaptation 0,0 }</t>
  </si>
  <si>
    <t>on monter une association (by JmInDaPlace) (id=22): "" +2 by JmInDaPlace (id=9) scores{ crÃ©ativitÃ© 0,0 pertinence 2,0 persuasion 0,0 adaptation 2,0 }</t>
  </si>
  <si>
    <t>on Ne pas financer les projets bidons (by s) (id=23): "" +2 by s (id=10) scores{ crÃ©ativitÃ© 0,0 pertinence 0,0 persuasion 0,0 adaptation 0,0 }</t>
  </si>
  <si>
    <t>on changement de statut (by s) (id=24): "" +2 by s (id=10) scores{ crÃ©ativitÃ© 0,0 pertinence 0,0 persuasion 0,0 adaptation 0,0 }</t>
  </si>
  <si>
    <t>on Ne pas financer les projets bidons (by Wj) (id=25): "" +1 by Wj (id=8) scores{ crÃ©ativitÃ© 5,0 pertinence 0,0 persuasion 0,0 adaptation 0,0 }</t>
  </si>
  <si>
    <t>meurtre (id=26): null by JmInDaPlace (id=9) scores{ crÃ©ativitÃ© 0,0 pertinence 2,0 persuasion 0,0 adaptation 2,0 }</t>
  </si>
  <si>
    <t>on monter une association (by s) (id=27): "" +2 by s (id=10) scores{ crÃ©ativitÃ© 0,0 pertinence 2,0 persuasion 0,0 adaptation 3,0 }</t>
  </si>
  <si>
    <t>A la recherche de la mort (id=28) items: { 26 3 }, parents: { 14 } by JmInDaPlace (id=9) scores{ crÃ©ativitÃ© 0,0 pertinence 2,0 persuasion 0,0 adaptation 2,0 }</t>
  </si>
  <si>
    <t>une association controlÃ©e (id=29) items: { 12 4 }, parents: { 1 14 } by Pierre (id=7) scores{ crÃ©ativitÃ© 0,0 pertinence 0,0 persuasion 0,0 adaptation 0,0 }</t>
  </si>
  <si>
    <t>Collaborations (id=30): null by playerName4 (id=11) scores{ crÃ©ativitÃ© 0,0 pertinence 0,0 persuasion 0,0 adaptation 0,0 }</t>
  </si>
  <si>
    <t>on changement de statut (by Philippe) (id=31): "super idÃ©e" +10 by Philippe (id=2) scores{ crÃ©ativitÃ© 0,0 pertinence 0,0 persuasion 0,0 adaptation 0,0 }</t>
  </si>
  <si>
    <t>on A la recherche de la mort (by Wj) (id=32): "En utilisant intelligence artificielle" +3 by Wj (id=8) scores{ crÃ©ativitÃ© 7,0 pertinence 0,0 persuasion 0,0 adaptation 0,0 }</t>
  </si>
  <si>
    <t>Faire un status mixte chercheur-enseignant (id=33) items: { }, parents: { 20 } by Philippe (id=2) scores{ crÃ©ativitÃ© 0,0 pertinence 0,0 persuasion 0,0 adaptation 0,0 }</t>
  </si>
  <si>
    <t>simplification (id=34) items: { 5 6 }, parents: { 1 } by s (id=10) scores{ crÃ©ativitÃ© 0,0 pertinence 2,0 persuasion 0,0 adaptation 3,0 }</t>
  </si>
  <si>
    <t>on simplification (by s) (id=35): "" +2 by s (id=10) scores{ crÃ©ativitÃ© 10,0 pertinence 22,0 persuasion 0,0 adaptation 3,0 }</t>
  </si>
  <si>
    <t>on changement de statut (by Philippe) (id=36): "" +-5 by Philippe (id=2) scores{ crÃ©ativitÃ© 0,0 pertinence 0,0 persuasion 0,0 adaptation 0,0 }</t>
  </si>
  <si>
    <t>on Faire un status mixte chercheur-enseignant (by Philippe) (id=37): "" +5 by Philippe (id=2) scores{ crÃ©ativitÃ© 0,0 pertinence 0,0 persuasion 0,0 adaptation 0,0 }</t>
  </si>
  <si>
    <t>on changement de statut (by playerName4) (id=38): "" +4 by playerName4 (id=11) scores{ crÃ©ativitÃ© 0,0 pertinence 0,0 persuasion 0,0 adaptation 2,0 }</t>
  </si>
  <si>
    <t>on Faire un status mixte chercheur-enseignant (by s) (id=39): "" +2 by s (id=10) scores{ crÃ©ativitÃ© 10,0 pertinence 20,0 persuasion 0,0 adaptation 5,0 }</t>
  </si>
  <si>
    <t>tout en un (id=40) items: { 3 }, parents: { 33 } by JmInDaPlace (id=9) scores{ crÃ©ativitÃ© 0,0 pertinence 10,0 persuasion 2,0 adaptation 2,0 }</t>
  </si>
  <si>
    <t>on Faire un status mixte chercheur-enseignant (by Philippe) (id=41): "" +-2 by Philippe (id=2) scores{ crÃ©ativitÃ© 0,0 pertinence 0,0 persuasion 0,0 adaptation 0,0 }</t>
  </si>
  <si>
    <t>on changement de statut (by Philippe) (id=42): "" +-3 by Philippe (id=2) scores{ crÃ©ativitÃ© 2,0 pertinence 14,0 persuasion 4,0 adaptation 0,0 }</t>
  </si>
  <si>
    <t>on simplification (by playerName4) (id=43): "" +3 by playerName4 (id=11) scores{ crÃ©ativitÃ© 0,0 pertinence 0,0 persuasion 0,0 adaptation 2,0 }</t>
  </si>
  <si>
    <t>on Faire un status mixte chercheur-enseignant (by JmInDaPlace) (id=44): "" +2 by JmInDaPlace (id=9) scores{ crÃ©ativitÃ© 3,0 pertinence 10,0 persuasion 2,0 adaptation 2,6666666666666665 }</t>
  </si>
  <si>
    <t>on Faire un status mixte chercheur-enseignant (by playerName4) (id=45): "" +2 by playerName4 (id=11) scores{ crÃ©ativitÃ© 0,0 pertinence 0,0 persuasion 0,0 adaptation 2,5 }</t>
  </si>
  <si>
    <t>on tout en un (by Pierre) (id=46): "On pourrait les appeler "personnel de la recherche"" +1 by Pierre (id=7) scores{ crÃ©ativitÃ© 3,0 pertinence 4,0 persuasion 3,0 adaptation 0,0 }</t>
  </si>
  <si>
    <t>on tout en un (by s) (id=47): "putain Ã§a c nul!" -0 by s (id=10) scores{ crÃ©ativitÃ© 10,0 pertinence 20,0 persuasion 0,0 adaptation 5,0 }</t>
  </si>
  <si>
    <t>on tout en un (by Philippe) (id=48): "et etudiant en meme temps ?" -0 by Philippe (id=2) scores{ crÃ©ativitÃ© 2,0 pertinence 14,0 persuasion 4,0 adaptation 0,0 }</t>
  </si>
  <si>
    <t>manager (id=49) items: { 3 }, parents: { 1 } by JmInDaPlace (id=9) scores{ crÃ©ativitÃ© 3,0 pertinence 10,0 persuasion 2,0 adaptation 2,6666666666666665 }</t>
  </si>
  <si>
    <t>on simplification (by Wj) (id=50): "Fusionner CROUS et universitÃ© afin que on peut demander l'ouverture de restaurant dans le soir" +0 by Wj (id=8) scores{ crÃ©ativitÃ© 7,0 pertinence 0,0 persuasion 0,0 adaptation 0,0 }</t>
  </si>
  <si>
    <t>on manager (by Philippe) (id=51): "excellent ca, Une vrai GRH" +5 by Philippe (id=2) scores{ crÃ©ativitÃ© 6,0 pertinence 26,0 persuasion 5,166666666666666 adaptation 0,0 }</t>
  </si>
  <si>
    <t xml:space="preserve">on tout en un (by JmInDaPlace) (id=52): "oui bien sÃ»r tout ce que l'on peut trouver, on le met dedans, </t>
  </si>
  <si>
    <t>on tout en un (by Wj) (id=53): "" +2 by Wj (id=8) scores{ crÃ©ativitÃ© 7,0 pertinence 0,0 persuasion 0,0 adaptation -1,1666666666666665 }</t>
  </si>
  <si>
    <t>CrÃ©er un groupe de gardien (id=54) items: { 3 12 6 }, parents: { 17 49 29 } by Pierre (id=7) scores{ crÃ©ativitÃ© 3,0 pertinence 4,0 persuasion 3,0 adaptation 0,0 }</t>
  </si>
  <si>
    <t>entreprises (id=55): null by s (id=10) scores{ crÃ©ativitÃ© 13,0 pertinence 28,0 persuasion 0,0 adaptation 5,0 }</t>
  </si>
  <si>
    <t>entreprises (id=56) items: { 30 55 }, parents: { 1 49 } by s (id=10) scores{ crÃ©ativitÃ© 13,0 pertinence 28,0 persuasion -0,6666666666666666 adaptation 5,0 }</t>
  </si>
  <si>
    <t>on manager (by Philippe) (id=57): "" +-1 by Philippe (id=2) scores{ crÃ©ativitÃ© 6,0 pertinence 26,0 persuasion 4,166666666666666 adaptation 0,0 }</t>
  </si>
  <si>
    <t>on Faire un status mixte chercheur-enseignant (by Philippe) (id=58): "" +-2 by Philippe (id=2) scores{ crÃ©ativitÃ© 6,0 pertinence 26,0 persuasion 4,166666666666666 adaptation 0,0 }</t>
  </si>
  <si>
    <t>on entreprises (by Philippe) (id=59): "" +2 by Philippe (id=2) scores{ crÃ©ativitÃ© 6,0 pertinence 14,0 persuasion 4,166666666666666 adaptation 0,0 }</t>
  </si>
  <si>
    <t>on CrÃ©er un groupe de gardien (by Wj) (id=60): "Les gardiens doivent Ãªtre tueurs professionnels" +0 by Wj (id=8) scores{ crÃ©ativitÃ© 7,0 pertinence 0,0 persuasion 0,0 adaptation -1,1666666666666665 }</t>
  </si>
  <si>
    <t>Obliger les chercheurs a faire des stages en entreprise (id=61) items: { 55 }, parents: { 56 } by Philippe (id=2) scores{ crÃ©ativitÃ© 6,0 pertinence 14,0 persuasion 4,166666666666666 adaptation 0,0 }</t>
  </si>
  <si>
    <t>compÃ©tition (id=62): null by Pierre (id=7) scores{ crÃ©ativitÃ© 3,0 pertinence 6,0 persuasion 3,5 adaptation 0,0 }</t>
  </si>
  <si>
    <t>on manager (by Philippe) (id=63): "" +-2 by Philippe (id=2) scores{ crÃ©ativitÃ© 6,0 pertinence 14,0 persuasion 4,166666666666666 adaptation 0,0 }</t>
  </si>
  <si>
    <t>on Obliger les chercheurs a faire des stages en entreprise (by Philippe) (id=64): "" +2 by Philippe (id=2) scores{ crÃ©ativitÃ© 6,0 pertinence 14,0 persuasion 4,166666666666666 adaptation 0,0 }</t>
  </si>
  <si>
    <t>nature (id=65): null by JmInDaPlace (id=9) scores{ crÃ©ativitÃ© 9,0 pertinence 14,0 persuasion 2,0 adaptation 2,6666666666666665 }</t>
  </si>
  <si>
    <t>cadeaux (id=66) items: { 65 }, parents: { 1 } by JmInDaPlace (id=9) scores{ crÃ©ativitÃ© 11,0 pertinence 14,0 persuasion 2,0 adaptation 2,6666666666666665 }</t>
  </si>
  <si>
    <t>on monter une association (by JmInDaPlace) (id=67): "" +-1 by JmInDaPlace (id=9) scores{ crÃ©ativitÃ© 11,0 pertinence 12,0 persuasion 2,0 adaptation 2,3333333333333335 }</t>
  </si>
  <si>
    <t>on Obliger les chercheurs a faire des stages en entreprise (by JmInDaPlace) (id=68): "" +3 by JmInDaPlace (id=9) scores{ crÃ©ativitÃ© 11,0 pertinence 12,0 persuasion 2,0 adaptation 5,333333333333334 }</t>
  </si>
  <si>
    <t>Instaurer un systÃ¨me de tournoi armÃ© pour les financements (id=69) items: { 62 26 3 }, parents: { 1 20 } by Pierre (id=7) scores{ crÃ©ativitÃ© 3,0 pertinence 6,0 persuasion 3,5 adaptation 0,0 }</t>
  </si>
  <si>
    <t>on CrÃ©er un groupe de gardien (by Pierre) (id=70): "" +1 by Pierre (id=7) scores{ crÃ©ativitÃ© 3,0 pertinence 5,0 persuasion 3,1666666666666665 adaptation 0,0 }</t>
  </si>
  <si>
    <t>on manager (by Pierre) (id=71): "pourquoi pas" +1 by Pierre (id=7) scores{ crÃ©ativitÃ© 3,0 pertinence 5,0 persuasion 3,1666666666666665 adaptation 0,3333333333333333 }</t>
  </si>
  <si>
    <t>on Instaurer un systÃ¨me de tournoi armÃ© pour les financements (by Pierre) (id=72): "" +1 by Pierre (id=7) scores{ crÃ©ativitÃ© 3,0 pertinence 5,0 persuasion 3,1666666666666665 adaptation 0,3333333333333333 }</t>
  </si>
  <si>
    <t>international (id=73): null by playerName4 (id=11) scores{ crÃ©ativitÃ© 0,0 pertinence 0,0 persuasion 0,0 adaptation 2,5 }</t>
  </si>
  <si>
    <t>collaborer + (id=74) items: { 30 55 }, parents: { 1 49 56 } by s (id=10) scores{ crÃ©ativitÃ© 13,0 pertinence 28,0 persuasion -0,6666666666666666 adaptation 5,0 }</t>
  </si>
  <si>
    <t>on collaborer + (by Pierre) (id=75): "bof, ca va pas nous rendre plus productif" -0 by Pierre (id=7) scores{ crÃ©ativitÃ© 3,0 pertinence 5,0 persuasion 3,1666666666666665 adaptation 0,3333333333333333 }</t>
  </si>
  <si>
    <t>on cadeaux (by Philippe) (id=76): "c'est deja le cas: conf et ordis" +0 by Philippe (id=2) scores{ crÃ©ativitÃ© 6,0 pertinence 14,0 persuasion 4,166666666666666 adaptation 0,0 }</t>
  </si>
  <si>
    <t>on changement de statut (by playerName4) (id=77): "" +-1 by playerName4 (id=11) scores{ crÃ©ativitÃ© 0,0 pertinence 0,0 persuasion 0,0 adaptation 2,25 }</t>
  </si>
  <si>
    <t>non collaboration (id=78) items: { }, parents: { 1 } by JmInDaPlace (id=9) scores{ crÃ©ativitÃ© 11,0 pertinence 12,0 persuasion 2,0 adaptation 5,333333333333334 }</t>
  </si>
  <si>
    <t>on tout en un (by playerName4) (id=79): "pot pourri ou tout-pourri?" +0 by playerName4 (id=11) scores{ crÃ©ativitÃ© 0,0 pertinence 0,0 persuasion 0,0 adaptation 2,25 }</t>
  </si>
  <si>
    <t>on non collaboration (by Pierre) (id=80): "ou au taf" +1 by Pierre (id=7) scores{ crÃ©ativitÃ© 3,0 pertinence 5,0 persuasion 3,1666666666666665 adaptation 0,3333333333333333 }</t>
  </si>
  <si>
    <t>on entreprises (by Wj) (id=81): "" +1 by Wj (id=8) scores{ crÃ©ativitÃ© 7,0 pertinence 0,0 persuasion 0,0 adaptation -1,1666666666666665 }</t>
  </si>
  <si>
    <t>on tout en un (by JmInDaPlace) (id=82): "les deux mon capitaine !" +0 by JmInDaPlace (id=9) scores{ crÃ©ativitÃ© 11,0 pertinence 12,0 persuasion 2,0 adaptation 5,333333333333334 }</t>
  </si>
  <si>
    <t>on Instaurer un systÃ¨me de tournoi armÃ© pour les financements (by Philippe) (id=83): "avec des robots ca marche!" +0 by Philippe (id=2) scores{ crÃ©ativitÃ© 9,0 pertinence 22,0 persuasion 7,499999999999999 adaptation 0,0 }</t>
  </si>
  <si>
    <t>on simplification (by playerName4) (id=84): "" +-2 by playerName4 (id=11) scores{ crÃ©ativitÃ© 0,0 pertinence 0,0 persuasion 0,0 adaptation 2,25 }</t>
  </si>
  <si>
    <t>on monter une association (by playerName4) (id=85): "" +2 by playerName4 (id=11) scores{ crÃ©ativitÃ© 0,0 pertinence 0,0 persuasion 0,0 adaptation 3,4166666666666665 }</t>
  </si>
  <si>
    <t>on monter une association (by playerName4) (id=86): "" +1 by playerName4 (id=11) scores{ crÃ©ativitÃ© 0,0 pertinence 0,0 persuasion 0,0 adaptation 3,8666666666666667 }</t>
  </si>
  <si>
    <t>on simplification (by Philippe) (id=87): "ce serait tellement mieux" +1 by Philippe (id=2) scores{ crÃ©ativitÃ© 9,0 pertinence 22,0 persuasion 7,249999999999999 adaptation 0,0 }</t>
  </si>
  <si>
    <t>on cadeaux (by JmInDaPlace) (id=88): "On pourrait mÃªme avoir des partenariats avec les vidÃ©os club et maisons close prochent des universitÃ©s" +2 by JmInDaPlace (id=9) scores{ crÃ©ativitÃ© 12,0 pertinence 12,0 persuasion 2,0 adaptation 5,333333333333334 }</t>
  </si>
  <si>
    <t>on simplification (by playerName4) (id=89): "" +1 by playerName4 (id=11) scores{ crÃ©ativitÃ© 0,0 pertinence 1,0 persuasion 0,0 adaptation 4,866666666666667 }</t>
  </si>
  <si>
    <t>on Obliger les chercheurs a faire des stages en entreprise (by JmInDaPlace) (id=90): "" +-2 by JmInDaPlace (id=9) scores{ crÃ©ativitÃ© 12,0 pertinence 21,0 persuasion 2,9166666666666665 adaptation 4,333333333333334 }</t>
  </si>
  <si>
    <t>on monter une association (by JmInDaPlace) (id=91): "" +2 by JmInDaPlace (id=9) scores{ crÃ©ativitÃ© 12,0 pertinence 21,0 persuasion 2,9166666666666665 adaptation 4,666666666666666 }</t>
  </si>
  <si>
    <t>on Ne pas financer les projets bidons (by JmInDaPlace) (id=92): "qui dÃ©cide de la bidonnitÃ© d'un projet ?" +0 by JmInDaPlace (id=9) scores{ crÃ©ativitÃ© 12,0 pertinence 21,0 persuasion 2,9166666666666665 adaptation 4,666666666666666 }</t>
  </si>
  <si>
    <t>on Obliger les chercheurs a faire des stages en entreprise (by Pierre) (id=93): "Ces stages ne sont pas utiles Ã  mon avis" -0 by Pierre (id=7) scores{ crÃ©ativitÃ© 3,0 pertinence 5,0 persuasion 3,1666666666666665 adaptation 0,3333333333333333 }</t>
  </si>
  <si>
    <t>on Ne pas financer les projets bidons (by Philippe) (id=94): "tout a fait d'accord, ne marche jamais" -0 by Philippe (id=2) scores{ crÃ©ativitÃ© 9,0 pertinence 22,0 persuasion 7,249999999999999 adaptation 0,0 }</t>
  </si>
  <si>
    <t>on A la recherche de la mort (by Pierre) (id=95): "C'est une bonne solution, en effet" +1 by Pierre (id=7) scores{ crÃ©ativitÃ© 3,0 pertinence 10,0 persuasion 4,2 adaptation 1,3333333333333333 }</t>
  </si>
  <si>
    <t>on cadeaux (by playerName4) (id=96): "pour ceux qui publie dans Nature?" +0 by playerName4 (id=11) scores{ crÃ©ativitÃ© 0,0 pertinence 1,0 persuasion 0,0 adaptation 4,866666666666667 }</t>
  </si>
  <si>
    <t>on collaborer + (by JmInDaPlace) (id=97): "mais si puisque l'on va augmenter la visibilitÃ© de la recherche" +0 by JmInDaPlace (id=9) scores{ crÃ©ativitÃ© 12,0 pertinence 21,0 persuasion 2,9166666666666665 adaptation 4,666666666666666 }</t>
  </si>
  <si>
    <t>on changement de statut (by playerName4) (id=98): "" +-1 by playerName4 (id=11) scores{ crÃ©ativitÃ© 0,0 pertinence 7,0 persuasion 0,0 adaptation 4,666666666666667 }</t>
  </si>
  <si>
    <t>Somme de playercrÃ©ativitÃ©</t>
  </si>
  <si>
    <t>Somme de playerpertinence</t>
  </si>
  <si>
    <t>Somme de playerpersuasion</t>
  </si>
  <si>
    <t>Somme de playeradaptation</t>
  </si>
  <si>
    <t>Somme de ideaTokens</t>
  </si>
  <si>
    <t>Étiquettes de lignes</t>
  </si>
  <si>
    <t>Total général</t>
  </si>
  <si>
    <t>Étiquettes de colonnes</t>
  </si>
  <si>
    <t>Valeurs</t>
  </si>
  <si>
    <t>Moyenne de totalRemainingTokens</t>
  </si>
  <si>
    <t>Moyenne de totalUsedTokens</t>
  </si>
  <si>
    <t>Moyenne de totalIdeas</t>
  </si>
  <si>
    <t>Moyenne de totalItems</t>
  </si>
  <si>
    <t>Moyenne de totalComments</t>
  </si>
  <si>
    <t>Moyenne de playerUsedTokens</t>
  </si>
  <si>
    <t>Moyenne de playerIdeas</t>
  </si>
  <si>
    <t>Moyenne de playerItems</t>
  </si>
  <si>
    <t>Moyenne de playerComments</t>
  </si>
  <si>
    <t>Moyenne de playerTimeSinceAction</t>
  </si>
  <si>
    <t>Moyenne de playerVotes</t>
  </si>
  <si>
    <t>Moyenne de playerBestIdeaScore</t>
  </si>
  <si>
    <t>Moyenne de playerItemUsage</t>
  </si>
  <si>
    <t>Moyenne de playerIdeaUsage</t>
  </si>
  <si>
    <t>Moyenne de playerCommentUsage</t>
  </si>
  <si>
    <t>Moyenne de playercrÃ©ativitÃ©</t>
  </si>
  <si>
    <t>Moyenne de playerpertinence</t>
  </si>
  <si>
    <t>Moyenne de playerpersuasion</t>
  </si>
  <si>
    <t>Moyenne de playeradaptation</t>
  </si>
  <si>
    <t>Moyenne de rankcrÃ©ativitÃ©</t>
  </si>
  <si>
    <t>Moyenne de rankpertinence</t>
  </si>
  <si>
    <t>Moyenne de rankpersuasion</t>
  </si>
  <si>
    <t>Moyenne de rankadaptation</t>
  </si>
  <si>
    <t>Moyenne de ideaCreationTime</t>
  </si>
  <si>
    <t>Moyenne de ideaDepthMin</t>
  </si>
  <si>
    <t>Moyenne de ideaDepthMax</t>
  </si>
  <si>
    <t>Moyenne de ideaItems</t>
  </si>
  <si>
    <t>Moyenne de ideaComments</t>
  </si>
  <si>
    <t>Moyenne de PositiveComments</t>
  </si>
  <si>
    <t>Moyenne de NegativeComments</t>
  </si>
  <si>
    <t>Moyenne de PositiveProportion</t>
  </si>
  <si>
    <t>Moyenne de NegativeProportion</t>
  </si>
  <si>
    <t>Moyenne de NulProportion</t>
  </si>
  <si>
    <t>Moyenne de ideaVotes</t>
  </si>
  <si>
    <t>Moyenne de ideaTokens</t>
  </si>
  <si>
    <t>Moyenne de ideaShortLength</t>
  </si>
  <si>
    <t>Moyenne de ideaTokensMax</t>
  </si>
  <si>
    <t>Moyenne de ideaLongLength</t>
  </si>
  <si>
    <t>Moyenne de ideaParentItems</t>
  </si>
  <si>
    <t>Moyenne de ideaParentItemsMin</t>
  </si>
  <si>
    <t>Moyenne de ideaParents</t>
  </si>
  <si>
    <t>Moyenne de ideaParentItemsMax</t>
  </si>
  <si>
    <t>Moyenne de ideaParentComments</t>
  </si>
  <si>
    <t>Moyenne de ideaParentCommentsMin</t>
  </si>
  <si>
    <t>Moyenne de ideaParentCommentsMax</t>
  </si>
  <si>
    <t>Moyenne de ideaParentVotes</t>
  </si>
  <si>
    <t>Moyenne de ideaParentVotesMin</t>
  </si>
  <si>
    <t>Moyenne de ideaParentVotesMax</t>
  </si>
  <si>
    <t>Moyenne de ideaParentItemMean</t>
  </si>
  <si>
    <t>Moyenne de ideaParentCommentsMean</t>
  </si>
  <si>
    <t>Moyenne de ideaSameOwnerParents</t>
  </si>
  <si>
    <t>Moyenne de ideaParentVotesMean</t>
  </si>
  <si>
    <t>Moyenne de childrens</t>
  </si>
  <si>
    <t>Moyenne de commentCreationTime</t>
  </si>
  <si>
    <t>Moyenne de commentSize</t>
  </si>
  <si>
    <t>Moyenne de commentRank</t>
  </si>
  <si>
    <t>Moyenne de voteTokens</t>
  </si>
  <si>
    <t>Moyenne de voteValence</t>
  </si>
  <si>
    <t>Nombre de ideaOwnerId</t>
  </si>
  <si>
    <t>Nombre de itemCreationTime</t>
  </si>
  <si>
    <t>Nombre de playerId</t>
  </si>
  <si>
    <t>time</t>
  </si>
  <si>
    <t>NbActivity</t>
  </si>
  <si>
    <t>MoytotalRemainingTokens</t>
  </si>
  <si>
    <t>MoytotalUsedTokens</t>
  </si>
  <si>
    <t>MoytotalIdeas</t>
  </si>
  <si>
    <t>MoytotalItems</t>
  </si>
  <si>
    <t>MoytotalComments</t>
  </si>
  <si>
    <t>MoyplayerUsedTokens</t>
  </si>
  <si>
    <t>MoyplayerIdeas</t>
  </si>
  <si>
    <t>MoyplayerItems</t>
  </si>
  <si>
    <t>MoyplayerComments</t>
  </si>
  <si>
    <t>MoyplayerTimeSinceAction</t>
  </si>
  <si>
    <t>MoyplayerVotes</t>
  </si>
  <si>
    <t>MoyplayerBestIdeaScore</t>
  </si>
  <si>
    <t>MoyplayerItemUsage</t>
  </si>
  <si>
    <t>MoyplayerIdeaUsage</t>
  </si>
  <si>
    <t>MoyplayerCommentUsage</t>
  </si>
  <si>
    <t>MoyplayercrÃ©ativitÃ©</t>
  </si>
  <si>
    <t>Moyplayerpertinence</t>
  </si>
  <si>
    <t>Moyplayerpersuasion</t>
  </si>
  <si>
    <t>Moyplayeradaptation</t>
  </si>
  <si>
    <t>MoyrankcrÃ©ativitÃ©</t>
  </si>
  <si>
    <t>Moyrankpertinence</t>
  </si>
  <si>
    <t>Moyrankpersuasion</t>
  </si>
  <si>
    <t>Moyrankadaptation</t>
  </si>
  <si>
    <t>MoyideaCreationTime</t>
  </si>
  <si>
    <t>MoyideaDepthMin</t>
  </si>
  <si>
    <t>MoyideaDepthMax</t>
  </si>
  <si>
    <t>MoyideaItems</t>
  </si>
  <si>
    <t>MoyideaComments</t>
  </si>
  <si>
    <t>MoyPositiveComments</t>
  </si>
  <si>
    <t>MoyNegativeComments</t>
  </si>
  <si>
    <t>MoyPositiveProportion</t>
  </si>
  <si>
    <t>MoyNegativeProportion</t>
  </si>
  <si>
    <t>MoyNulProportion</t>
  </si>
  <si>
    <t>MoyideaVotes</t>
  </si>
  <si>
    <t>MoyideaTokens</t>
  </si>
  <si>
    <t>MoyideaShortLength</t>
  </si>
  <si>
    <t>MoyideaLongLength</t>
  </si>
  <si>
    <t>MoyideaTokensMax</t>
  </si>
  <si>
    <t>MoyideaParentItems</t>
  </si>
  <si>
    <t>MoyideaParentItemsMin</t>
  </si>
  <si>
    <t>MoyideaParents</t>
  </si>
  <si>
    <t>MoyideaParentItemsMax</t>
  </si>
  <si>
    <t>MoyideaParentComments</t>
  </si>
  <si>
    <t>MoyideaParentCommentsMin</t>
  </si>
  <si>
    <t>MoyideaParentCommentsMax</t>
  </si>
  <si>
    <t>MoyideaParentVotes</t>
  </si>
  <si>
    <t>MoyideaParentVotesMin</t>
  </si>
  <si>
    <t>MoyideaParentVotesMax</t>
  </si>
  <si>
    <t>MoyideaParentItemMean</t>
  </si>
  <si>
    <t>MoyideaParentCommentsMean</t>
  </si>
  <si>
    <t>MoyideaParentVotesMean</t>
  </si>
  <si>
    <t>MoyideaSameOwnerParents</t>
  </si>
  <si>
    <t>Moychildrens</t>
  </si>
  <si>
    <t>MoycommentCreationTime</t>
  </si>
  <si>
    <t>MoycommentSize</t>
  </si>
  <si>
    <t>MoycommentRank</t>
  </si>
  <si>
    <t>MoyvoteTokens</t>
  </si>
  <si>
    <t>MoyvoteValence</t>
  </si>
  <si>
    <t>NbitemCreationTime</t>
  </si>
  <si>
    <t>NbideaOwnerId</t>
  </si>
  <si>
    <t>6.25</t>
  </si>
  <si>
    <t>8.75</t>
  </si>
  <si>
    <t>0.75</t>
  </si>
  <si>
    <t>1.75</t>
  </si>
  <si>
    <t>1.25</t>
  </si>
  <si>
    <t>1.5</t>
  </si>
  <si>
    <t>0.5</t>
  </si>
  <si>
    <t>0.458333333333333</t>
  </si>
  <si>
    <t>0.291666666666667</t>
  </si>
  <si>
    <t>17.5</t>
  </si>
  <si>
    <t>7.25</t>
  </si>
  <si>
    <t>3.25</t>
  </si>
  <si>
    <t>2.5</t>
  </si>
  <si>
    <t>0.25</t>
  </si>
  <si>
    <t>1.625</t>
  </si>
  <si>
    <t>444.25</t>
  </si>
  <si>
    <t>55.25</t>
  </si>
  <si>
    <t>4.75</t>
  </si>
  <si>
    <t>2.25</t>
  </si>
  <si>
    <t>5.25</t>
  </si>
  <si>
    <t>85.75</t>
  </si>
  <si>
    <t>338.5</t>
  </si>
  <si>
    <t>0.125</t>
  </si>
  <si>
    <t>20.25</t>
  </si>
  <si>
    <t>32.5</t>
  </si>
  <si>
    <t>3.5</t>
  </si>
  <si>
    <t>112.5</t>
  </si>
  <si>
    <t>47.6666666666667</t>
  </si>
  <si>
    <t>12.3333333333333</t>
  </si>
  <si>
    <t>5.66666666666667</t>
  </si>
  <si>
    <t>1.66666666666667</t>
  </si>
  <si>
    <t>94.6666666666667</t>
  </si>
  <si>
    <t>0.666666666666667</t>
  </si>
  <si>
    <t>1.33333333333333</t>
  </si>
  <si>
    <t>0.333333333333333</t>
  </si>
  <si>
    <t>59.3333333333333</t>
  </si>
  <si>
    <t>2.66666666666667</t>
  </si>
  <si>
    <t>352.333333333333</t>
  </si>
  <si>
    <t>12.6666666666667</t>
  </si>
  <si>
    <t>2.125</t>
  </si>
  <si>
    <t>5.5</t>
  </si>
  <si>
    <t>2.75</t>
  </si>
  <si>
    <t>4.125</t>
  </si>
  <si>
    <t>29.5</t>
  </si>
  <si>
    <t>3.875</t>
  </si>
  <si>
    <t>4.25</t>
  </si>
  <si>
    <t>167.5</t>
  </si>
  <si>
    <t>0.0833333333333332</t>
  </si>
  <si>
    <t>0.260416666666667</t>
  </si>
  <si>
    <t>0.40625</t>
  </si>
  <si>
    <t>1.375</t>
  </si>
  <si>
    <t>29.625</t>
  </si>
  <si>
    <t>22.25</t>
  </si>
  <si>
    <t>1.875</t>
  </si>
  <si>
    <t>-0.5</t>
  </si>
  <si>
    <t>0.6875</t>
  </si>
  <si>
    <t>0.625</t>
  </si>
  <si>
    <t>320.25</t>
  </si>
  <si>
    <t>6.125</t>
  </si>
  <si>
    <t>45.8333333333333</t>
  </si>
  <si>
    <t>14.1666666666667</t>
  </si>
  <si>
    <t>4.33333333333333</t>
  </si>
  <si>
    <t>5.83333333333333</t>
  </si>
  <si>
    <t>2.16666666666667</t>
  </si>
  <si>
    <t>38.3333333333333</t>
  </si>
  <si>
    <t>3.33333333333333</t>
  </si>
  <si>
    <t>7.66666666666667</t>
  </si>
  <si>
    <t>3.83333333333333</t>
  </si>
  <si>
    <t>1.16666666666667</t>
  </si>
  <si>
    <t>0.0833333333333333</t>
  </si>
  <si>
    <t>0.583333333333333</t>
  </si>
  <si>
    <t>20.6666666666667</t>
  </si>
  <si>
    <t>1.91666666666667</t>
  </si>
  <si>
    <t>38.5</t>
  </si>
  <si>
    <t>21.5</t>
  </si>
  <si>
    <t>123.5</t>
  </si>
  <si>
    <t>4.5</t>
  </si>
  <si>
    <t>227.5</t>
  </si>
  <si>
    <t>0.375</t>
  </si>
  <si>
    <t>8.25</t>
  </si>
  <si>
    <t>23.25</t>
  </si>
  <si>
    <t>39.75</t>
  </si>
  <si>
    <t>4.58333333333333</t>
  </si>
  <si>
    <t>602.75</t>
  </si>
  <si>
    <t>0.466666666666667</t>
  </si>
  <si>
    <t>0.166666666666666</t>
  </si>
  <si>
    <t>0.366666666666666</t>
  </si>
  <si>
    <t>19.75</t>
  </si>
  <si>
    <t>47.5</t>
  </si>
  <si>
    <t>13.25</t>
  </si>
  <si>
    <t>20.5</t>
  </si>
  <si>
    <t>39.5</t>
  </si>
  <si>
    <t>720.5</t>
  </si>
  <si>
    <t>0.416666666666667</t>
  </si>
  <si>
    <t>25.5</t>
  </si>
  <si>
    <t>28.5</t>
  </si>
  <si>
    <t>120.5</t>
  </si>
  <si>
    <t>-0.58333333333333</t>
  </si>
  <si>
    <t>0.1</t>
  </si>
  <si>
    <t>0.2</t>
  </si>
  <si>
    <t>0.7</t>
  </si>
  <si>
    <t>779.5</t>
  </si>
  <si>
    <t>24.25</t>
  </si>
  <si>
    <t>35.75</t>
  </si>
  <si>
    <t>8.5</t>
  </si>
  <si>
    <t>23.75</t>
  </si>
  <si>
    <t>6.75</t>
  </si>
  <si>
    <t>2.49999999999999</t>
  </si>
  <si>
    <t>3.75</t>
  </si>
  <si>
    <t>644.75</t>
  </si>
  <si>
    <t>17.25</t>
  </si>
  <si>
    <t>60.75</t>
  </si>
  <si>
    <t>21.25</t>
  </si>
  <si>
    <t>38.75</t>
  </si>
  <si>
    <t>7.5</t>
  </si>
  <si>
    <t>25.75</t>
  </si>
  <si>
    <t>5.75</t>
  </si>
  <si>
    <t>12.25</t>
  </si>
  <si>
    <t>-0.333333333333333</t>
  </si>
  <si>
    <t>514.75</t>
  </si>
  <si>
    <t>15.75</t>
  </si>
  <si>
    <t>0.1875</t>
  </si>
  <si>
    <t>1.4375</t>
  </si>
  <si>
    <t>331.25</t>
  </si>
  <si>
    <t>-0.25</t>
  </si>
  <si>
    <t>0.9</t>
  </si>
  <si>
    <t>18.6666666666667</t>
  </si>
  <si>
    <t>41.3333333333333</t>
  </si>
  <si>
    <t>11.5</t>
  </si>
  <si>
    <t>8.33333333333333</t>
  </si>
  <si>
    <t>33.5</t>
  </si>
  <si>
    <t>29.1666666666667</t>
  </si>
  <si>
    <t>6.66666666666667</t>
  </si>
  <si>
    <t>4.16666666666666</t>
  </si>
  <si>
    <t>2.83333333333333</t>
  </si>
  <si>
    <t>796.666666666667</t>
  </si>
  <si>
    <t>32.3333333333333</t>
  </si>
  <si>
    <t>0.833333333333333</t>
  </si>
  <si>
    <t>2.33333333333333</t>
  </si>
  <si>
    <t>3.16666666666667</t>
  </si>
  <si>
    <t>750.666666666667</t>
  </si>
  <si>
    <t>-0.166666666666667</t>
  </si>
  <si>
    <t>0.166666666666667</t>
  </si>
  <si>
    <t>15.2</t>
  </si>
  <si>
    <t>44.8</t>
  </si>
  <si>
    <t>13.6</t>
  </si>
  <si>
    <t>9.8</t>
  </si>
  <si>
    <t>38.4</t>
  </si>
  <si>
    <t>3.2</t>
  </si>
  <si>
    <t>3.8</t>
  </si>
  <si>
    <t>53.2</t>
  </si>
  <si>
    <t>0.6</t>
  </si>
  <si>
    <t>5.2</t>
  </si>
  <si>
    <t>3.23333333333333</t>
  </si>
  <si>
    <t>0.133333333333333</t>
  </si>
  <si>
    <t>4.6</t>
  </si>
  <si>
    <t>714.4</t>
  </si>
  <si>
    <t>1.6</t>
  </si>
  <si>
    <t>1.4</t>
  </si>
  <si>
    <t>0.4</t>
  </si>
  <si>
    <t>1.2</t>
  </si>
  <si>
    <t>29.8</t>
  </si>
  <si>
    <t>42.2</t>
  </si>
  <si>
    <t>0.8</t>
  </si>
  <si>
    <t>5.4</t>
  </si>
  <si>
    <t>2.4</t>
  </si>
  <si>
    <t>3.4</t>
  </si>
  <si>
    <t>0.266666666666667</t>
  </si>
  <si>
    <t>1.46666666666667</t>
  </si>
  <si>
    <t>627.8</t>
  </si>
  <si>
    <t>-1.16666666666666</t>
  </si>
  <si>
    <t>0.666666666666666</t>
  </si>
  <si>
    <t>17.75</t>
  </si>
  <si>
    <t>42.25</t>
  </si>
  <si>
    <t>12.75</t>
  </si>
  <si>
    <t>36.75</t>
  </si>
  <si>
    <t>7.75</t>
  </si>
  <si>
    <t>572.25</t>
  </si>
  <si>
    <t>0.225</t>
  </si>
  <si>
    <t>0.275</t>
  </si>
  <si>
    <t>29.25</t>
  </si>
  <si>
    <t>1.125</t>
  </si>
  <si>
    <t>12.5</t>
  </si>
  <si>
    <t>15.5</t>
  </si>
  <si>
    <t>13.5</t>
  </si>
  <si>
    <t>7.37499999999999</t>
  </si>
  <si>
    <t>978.5</t>
  </si>
  <si>
    <t>50.5</t>
  </si>
  <si>
    <t>1248.5</t>
  </si>
  <si>
    <t>6.5</t>
  </si>
  <si>
    <t>3.16666666666666</t>
  </si>
  <si>
    <t>1188.5</t>
  </si>
  <si>
    <t>14.5</t>
  </si>
  <si>
    <t>1212.5</t>
  </si>
  <si>
    <t>10.5</t>
  </si>
  <si>
    <t>145.5</t>
  </si>
  <si>
    <t>5.33333333333333</t>
  </si>
  <si>
    <t>931.5</t>
  </si>
  <si>
    <t>0.071428571428571</t>
  </si>
  <si>
    <t>0.142857142857142</t>
  </si>
  <si>
    <t>0.285714285714285</t>
  </si>
  <si>
    <t>83.5</t>
  </si>
  <si>
    <t>638.5</t>
  </si>
  <si>
    <t>-0.666666666666666</t>
  </si>
  <si>
    <t>13.4</t>
  </si>
  <si>
    <t>46.6</t>
  </si>
  <si>
    <t>15.4</t>
  </si>
  <si>
    <t>46.2</t>
  </si>
  <si>
    <t>7.8</t>
  </si>
  <si>
    <t>4.4</t>
  </si>
  <si>
    <t>1.8</t>
  </si>
  <si>
    <t>2.53333333333333</t>
  </si>
  <si>
    <t>415.8</t>
  </si>
  <si>
    <t>0.0666666666666666</t>
  </si>
  <si>
    <t>4.2</t>
  </si>
  <si>
    <t>13.2</t>
  </si>
  <si>
    <t>54.8</t>
  </si>
  <si>
    <t>5.6</t>
  </si>
  <si>
    <t>3.6</t>
  </si>
  <si>
    <t>-0.2</t>
  </si>
  <si>
    <t>51.5</t>
  </si>
  <si>
    <t>56.5</t>
  </si>
  <si>
    <t>7.24999999999999</t>
  </si>
  <si>
    <t>502.5</t>
  </si>
  <si>
    <t>0.775</t>
  </si>
  <si>
    <t>75.5</t>
  </si>
  <si>
    <t>31.5</t>
  </si>
  <si>
    <t>53.5</t>
  </si>
  <si>
    <t>127.5</t>
  </si>
  <si>
    <t>0.833333333333331</t>
  </si>
  <si>
    <t>1469.5</t>
  </si>
  <si>
    <t>7.4</t>
  </si>
  <si>
    <t>52.6</t>
  </si>
  <si>
    <t>57.6</t>
  </si>
  <si>
    <t>9.6</t>
  </si>
  <si>
    <t>50.2</t>
  </si>
  <si>
    <t>11.4</t>
  </si>
  <si>
    <t>12.2</t>
  </si>
  <si>
    <t>2.91666666666666</t>
  </si>
  <si>
    <t>4.73333333333333</t>
  </si>
  <si>
    <t>2.2</t>
  </si>
  <si>
    <t>2.6</t>
  </si>
  <si>
    <t>768.4</t>
  </si>
  <si>
    <t>0.216666666666667</t>
  </si>
  <si>
    <t>0.683333333333333</t>
  </si>
  <si>
    <t>2.8</t>
  </si>
  <si>
    <t>42.6</t>
  </si>
  <si>
    <t>4.8</t>
  </si>
  <si>
    <t>0.3</t>
  </si>
  <si>
    <t>1.73333333333333</t>
  </si>
  <si>
    <t>1411.6</t>
  </si>
  <si>
    <t>52.25</t>
  </si>
  <si>
    <t>58.25</t>
  </si>
  <si>
    <t>9.5</t>
  </si>
  <si>
    <t>4.56666666666666</t>
  </si>
  <si>
    <t>0.232142857142857</t>
  </si>
  <si>
    <t>0.767857142857143</t>
  </si>
  <si>
    <t>59.5</t>
  </si>
  <si>
    <t>1439.25</t>
  </si>
  <si>
    <t>Activité</t>
  </si>
  <si>
    <t>NbplayerId</t>
  </si>
  <si>
    <t>0.571428571428571</t>
  </si>
  <si>
    <t>3.66666666666667</t>
  </si>
  <si>
    <t>7.6</t>
  </si>
  <si>
    <t>2.54166666666667</t>
  </si>
  <si>
    <t>0.320833333333333</t>
  </si>
  <si>
    <t>0.679166666666666</t>
  </si>
  <si>
    <t>4.66666666666667</t>
  </si>
  <si>
    <t>0.111111111111111</t>
  </si>
  <si>
    <t>0.444444444444444</t>
  </si>
  <si>
    <t>0.555555555555555</t>
  </si>
  <si>
    <t>-0.666666666666667</t>
  </si>
  <si>
    <t>43.5</t>
  </si>
  <si>
    <t>52.5</t>
  </si>
  <si>
    <t>1.58333333333333</t>
  </si>
  <si>
    <t>23.5</t>
  </si>
  <si>
    <t>8.66666666666667</t>
  </si>
  <si>
    <t>9.66666666666667</t>
  </si>
  <si>
    <t>2.66666666666666</t>
  </si>
  <si>
    <t>3.41666666666666</t>
  </si>
  <si>
    <t>3.79166666666667</t>
  </si>
  <si>
    <t>0.154761904761904</t>
  </si>
  <si>
    <t>0.309523809523809</t>
  </si>
  <si>
    <t>0.535714285714285</t>
  </si>
  <si>
    <t>7.49999999999999</t>
  </si>
  <si>
    <t>1.45833333333333</t>
  </si>
  <si>
    <t>4.26666666666666</t>
  </si>
  <si>
    <t>0.267857142857142</t>
  </si>
  <si>
    <t>0.732142857142857</t>
  </si>
  <si>
    <t>5.08333333333333</t>
  </si>
  <si>
    <t>0.875</t>
  </si>
  <si>
    <t>4.66666666666666</t>
  </si>
  <si>
    <t>0.857142857142857</t>
  </si>
  <si>
    <t>3.625</t>
  </si>
  <si>
    <t>2.43333333333333</t>
  </si>
  <si>
    <t>0.183333333333333</t>
  </si>
  <si>
    <t>0.816666666666667</t>
  </si>
  <si>
    <t>57.5</t>
  </si>
  <si>
    <t>3.55833333333333</t>
  </si>
  <si>
    <t>118.5</t>
  </si>
  <si>
    <t>5.1</t>
  </si>
  <si>
    <t>67.5</t>
  </si>
  <si>
    <t>1.66666666666666</t>
  </si>
  <si>
    <t>(Plusieurs éléments)</t>
  </si>
  <si>
    <t>156.75</t>
  </si>
  <si>
    <t>0.270833333333333</t>
  </si>
  <si>
    <t>0.729166666666667</t>
  </si>
  <si>
    <t>5.8</t>
  </si>
  <si>
    <t>14.4</t>
  </si>
  <si>
    <t>2.03333333333333</t>
  </si>
  <si>
    <t>1.3</t>
  </si>
  <si>
    <t>0.456666666666667</t>
  </si>
  <si>
    <t>0.413333333333333</t>
  </si>
  <si>
    <t>0.13</t>
  </si>
  <si>
    <t>5.16666666666666</t>
  </si>
  <si>
    <t>3.08333333333333</t>
  </si>
  <si>
    <t>Moyenne de playerRemainingTokens</t>
  </si>
  <si>
    <t>activity</t>
  </si>
  <si>
    <t>125.4</t>
  </si>
  <si>
    <t>0.256666666666667</t>
  </si>
  <si>
    <t>0.743333333333333</t>
  </si>
  <si>
    <t>8.6</t>
  </si>
  <si>
    <t>14.2</t>
  </si>
  <si>
    <t>11.2</t>
  </si>
  <si>
    <t>0.543333333333333</t>
  </si>
  <si>
    <t>6.6</t>
  </si>
  <si>
    <t>2.1</t>
  </si>
  <si>
    <t>52.3333333333333</t>
  </si>
  <si>
    <t>9.33333333333333</t>
  </si>
  <si>
    <t>4.49999999999999</t>
  </si>
  <si>
    <t>0.611111111111111</t>
  </si>
  <si>
    <t>0.388888888888889</t>
  </si>
  <si>
    <t>0.97222222222222</t>
  </si>
  <si>
    <t>3.98333333333333</t>
  </si>
  <si>
    <t>0.289682539682539</t>
  </si>
  <si>
    <t>0.71031746031746</t>
  </si>
  <si>
    <t>2.41666666666666</t>
  </si>
  <si>
    <t>2.37222222222222</t>
  </si>
  <si>
    <t>0.122222222222222</t>
  </si>
  <si>
    <t>0.877777777777778</t>
  </si>
  <si>
    <t>MoyplayerRemainingTokens</t>
  </si>
  <si>
    <t>300</t>
  </si>
  <si>
    <t>dernier</t>
  </si>
  <si>
    <t>t1</t>
  </si>
  <si>
    <t>t2</t>
  </si>
  <si>
    <t>t3</t>
  </si>
  <si>
    <t>on Faire un status mixte chercheur-enseignant (by Philippe) (id=37): "" +5 by Philippe (id=2) scores{ crÃ©ativitÃ© 0.0 pertinence 0.0 persuasion 0.0 adaptation 0.0 }</t>
  </si>
  <si>
    <t>une association controlÃ©e (id=29) items: { 12 4 }. parents: { 1 14 } by Pierre (id=7) scores{ crÃ©ativitÃ© 0.0 pertinence 0.0 persuasion 0.0 adaptation 0.0 }</t>
  </si>
  <si>
    <t>on A la recherche de la mort (by Wj) (id=32): "En utilisant intelligence artificielle" +3 by Wj (id=8) scores{ crÃ©ativitÃ© 7.0 pertinence 0.0 persuasion 0.0 adaptation 0.0 }</t>
  </si>
  <si>
    <t>A la recherche de la mort (id=28) items: { 26 3 }. parents: { 14 } by JmInDaPlace (id=9) scores{ crÃ©ativitÃ© 0.0 pertinence 2.0 persuasion 0.0 adaptation 2.0 }</t>
  </si>
  <si>
    <t>on simplification (by s) (id=35): "" +2 by s (id=10) scores{ crÃ©ativitÃ© 10.0 pertinence 22.0 persuasion 0.0 adaptation 3.0 }</t>
  </si>
  <si>
    <t>on changement de statut (by playerName4) (id=38): "" +4 by playerName4 (id=11) scores{ crÃ©ativitÃ© 0.0 pertinence 0.0 persuasion 0.0 adaptation 2.0 }</t>
  </si>
  <si>
    <t>on manager (by Philippe) (id=51): "excellent ca. Une vrai GRH" +5 by Philippe (id=2) scores{ crÃ©ativitÃ© 6.0 pertinence 26.0 persuasion 5.166666666666666 adaptation 0.0 }</t>
  </si>
  <si>
    <t>CrÃ©er un groupe de gardien (id=54) items: { 3 12 6 }. parents: { 17 49 29 } by Pierre (id=7) scores{ crÃ©ativitÃ© 3.0 pertinence 4.0 persuasion 3.0 adaptation 0.0 }</t>
  </si>
  <si>
    <t>on tout en un (by Wj) (id=53): "" +2 by Wj (id=8) scores{ crÃ©ativitÃ© 7.0 pertinence 0.0 persuasion 0.0 adaptation -1.1666666666666665 }</t>
  </si>
  <si>
    <t xml:space="preserve">on tout en un (by JmInDaPlace) (id=52): "oui bien sÃ»r tout ce que l'on peut trouver. on le met dedans. </t>
  </si>
  <si>
    <t>entreprises (id=56) items: { 30 55 }. parents: { 1 49 } by s (id=10) scores{ crÃ©ativitÃ© 13.0 pertinence 28.0 persuasion -0.6666666666666666 adaptation 5.0 }</t>
  </si>
  <si>
    <t>on Faire un status mixte chercheur-enseignant (by playerName4) (id=45): "" +2 by playerName4 (id=11) scores{ crÃ©ativitÃ© 0.0 pertinence 0.0 persuasion 0.0 adaptation 2.5 }</t>
  </si>
  <si>
    <t>on Obliger les chercheurs a faire des stages en entreprise (by Philippe) (id=64): "" +2 by Philippe (id=2) scores{ crÃ©ativitÃ© 6.0 pertinence 14.0 persuasion 4.166666666666666 adaptation 0.0 }</t>
  </si>
  <si>
    <t>on Instaurer un systÃ¨me de tournoi armÃ© pour les financements (by Pierre) (id=72): "" +1 by Pierre (id=7) scores{ crÃ©ativitÃ© 3.0 pertinence 5.0 persuasion 3.1666666666666665 adaptation 0.3333333333333333 }</t>
  </si>
  <si>
    <t>on CrÃ©er un groupe de gardien (by Wj) (id=60): "Les gardiens doivent Ãªtre tueurs professionnels" +0 by Wj (id=8) scores{ crÃ©ativitÃ© 7.0 pertinence 0.0 persuasion 0.0 adaptation -1.1666666666666665 }</t>
  </si>
  <si>
    <t>on Obliger les chercheurs a faire des stages en entreprise (by JmInDaPlace) (id=68): "" +3 by JmInDaPlace (id=9) scores{ crÃ©ativitÃ© 11.0 pertinence 12.0 persuasion 2.0 adaptation 5.333333333333334 }</t>
  </si>
  <si>
    <t>on Instaurer un systÃ¨me de tournoi armÃ© pour les financements (by Philippe) (id=83): "avec des robots ca marche!" +0 by Philippe (id=2) scores{ crÃ©ativitÃ© 9.0 pertinence 22.0 persuasion 7.499999999999999 adaptation 0.0 }</t>
  </si>
  <si>
    <t>on non collaboration (by Pierre) (id=80): "ou au taf" +1 by Pierre (id=7) scores{ crÃ©ativitÃ© 3.0 pertinence 5.0 persuasion 3.1666666666666665 adaptation 0.3333333333333333 }</t>
  </si>
  <si>
    <t>on entreprises (by Wj) (id=81): "" +1 by Wj (id=8) scores{ crÃ©ativitÃ© 7.0 pertinence 0.0 persuasion 0.0 adaptation -1.1666666666666665 }</t>
  </si>
  <si>
    <t>on tout en un (by JmInDaPlace) (id=82): "les deux mon capitaine !" +0 by JmInDaPlace (id=9) scores{ crÃ©ativitÃ© 11.0 pertinence 12.0 persuasion 2.0 adaptation 5.333333333333334 }</t>
  </si>
  <si>
    <t>collaborer + (id=74) items: { 30 55 }. parents: { 1 49 56 } by s (id=10) scores{ crÃ©ativitÃ© 13.0 pertinence 28.0 persuasion -0.6666666666666666 adaptation 5.0 }</t>
  </si>
  <si>
    <t>on monter une association (by playerName4) (id=85): "" +2 by playerName4 (id=11) scores{ crÃ©ativitÃ© 0.0 pertinence 0.0 persuasion 0.0 adaptation 3.4166666666666665 }</t>
  </si>
  <si>
    <t>on Ne pas financer les projets bidons (by Philippe) (id=94): "tout a fait d'accord. ne marche jamais" -0 by Philippe (id=2) scores{ crÃ©ativitÃ© 9.0 pertinence 22.0 persuasion 7.249999999999999 adaptation 0.0 }</t>
  </si>
  <si>
    <t>on A la recherche de la mort (by Pierre) (id=95): "C'est une bonne solution. en effet" +1 by Pierre (id=7) scores{ crÃ©ativitÃ© 3.0 pertinence 10.0 persuasion 4.2 adaptation 1.3333333333333333 }</t>
  </si>
  <si>
    <t>on collaborer + (by JmInDaPlace) (id=97): "mais si puisque l'on va augmenter la visibilitÃ© de la recherche" +0 by JmInDaPlace (id=9) scores{ crÃ©ativitÃ© 12.0 pertinence 21.0 persuasion 2.9166666666666665 adaptation 4.666666666666666 }</t>
  </si>
  <si>
    <t>on changement de statut (by playerName4) (id=98): "" +-1 by playerName4 (id=11) scores{ crÃ©ativitÃ© 0.0 pertinence 7.0 persuasion 0.0 adaptation 4.666666666666667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</si>
</sst>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NumberFormat="1"/>
    <xf numFmtId="11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16" fillId="0" borderId="0" xfId="0" applyFont="1"/>
    <xf numFmtId="0" fontId="16" fillId="0" borderId="10" xfId="0" applyFont="1" applyBorder="1"/>
    <xf numFmtId="0" fontId="16" fillId="0" borderId="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[loginnovnation.xlsx]TokensId!Tableau croisé dynamique4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TokensId!$B$3:$B$4</c:f>
              <c:strCache>
                <c:ptCount val="1"/>
                <c:pt idx="0">
                  <c:v>412</c:v>
                </c:pt>
              </c:strCache>
            </c:strRef>
          </c:tx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TokensId!$B$5:$B$10</c:f>
              <c:numCache>
                <c:formatCode>Standard</c:formatCode>
                <c:ptCount val="5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TokensId!$C$3:$C$4</c:f>
              <c:strCache>
                <c:ptCount val="1"/>
                <c:pt idx="0">
                  <c:v>416</c:v>
                </c:pt>
              </c:strCache>
            </c:strRef>
          </c:tx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TokensId!$C$5:$C$10</c:f>
              <c:numCache>
                <c:formatCode>Standard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TokensId!$D$3:$D$4</c:f>
              <c:strCache>
                <c:ptCount val="1"/>
                <c:pt idx="0">
                  <c:v>455</c:v>
                </c:pt>
              </c:strCache>
            </c:strRef>
          </c:tx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TokensId!$D$5:$D$10</c:f>
              <c:numCache>
                <c:formatCode>Standard</c:formatCode>
                <c:ptCount val="5"/>
                <c:pt idx="0">
                  <c:v>11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TokensId!$E$3:$E$4</c:f>
              <c:strCache>
                <c:ptCount val="1"/>
                <c:pt idx="0">
                  <c:v>516</c:v>
                </c:pt>
              </c:strCache>
            </c:strRef>
          </c:tx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TokensId!$E$5:$E$10</c:f>
              <c:numCache>
                <c:formatCode>Standard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TokensId!$F$3:$F$4</c:f>
              <c:strCache>
                <c:ptCount val="1"/>
                <c:pt idx="0">
                  <c:v>526</c:v>
                </c:pt>
              </c:strCache>
            </c:strRef>
          </c:tx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TokensId!$F$5:$F$10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TokensId!$G$3:$G$4</c:f>
              <c:strCache>
                <c:ptCount val="1"/>
                <c:pt idx="0">
                  <c:v>583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TokensId!$G$5:$G$10</c:f>
              <c:numCache>
                <c:formatCode>Standard</c:formatCode>
                <c:ptCount val="5"/>
                <c:pt idx="0">
                  <c:v>5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TokensId!$H$3:$H$4</c:f>
              <c:strCache>
                <c:ptCount val="1"/>
                <c:pt idx="0">
                  <c:v>589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TokensId!$H$5:$H$10</c:f>
              <c:numCache>
                <c:formatCode>Standard</c:formatCode>
                <c:ptCount val="5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TokensId!$I$3:$I$4</c:f>
              <c:strCache>
                <c:ptCount val="1"/>
                <c:pt idx="0">
                  <c:v>623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TokensId!$I$5:$I$10</c:f>
              <c:numCache>
                <c:formatCode>Standard</c:formatCode>
                <c:ptCount val="5"/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TokensId!$J$3:$J$4</c:f>
              <c:strCache>
                <c:ptCount val="1"/>
                <c:pt idx="0">
                  <c:v>750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TokensId!$J$5:$J$10</c:f>
              <c:numCache>
                <c:formatCode>Standard</c:formatCode>
                <c:ptCount val="5"/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TokensId!$K$3:$K$4</c:f>
              <c:strCache>
                <c:ptCount val="1"/>
                <c:pt idx="0">
                  <c:v>818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TokensId!$K$5:$K$10</c:f>
              <c:numCache>
                <c:formatCode>Standard</c:formatCode>
                <c:ptCount val="5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TokensId!$L$3:$L$4</c:f>
              <c:strCache>
                <c:ptCount val="1"/>
                <c:pt idx="0">
                  <c:v>853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TokensId!$L$5:$L$10</c:f>
              <c:numCache>
                <c:formatCode>Standard</c:formatCode>
                <c:ptCount val="5"/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TokensId!$M$3:$M$4</c:f>
              <c:strCache>
                <c:ptCount val="1"/>
                <c:pt idx="0">
                  <c:v>922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TokensId!$M$5:$M$10</c:f>
              <c:numCache>
                <c:formatCode>Standard</c:formatCode>
                <c:ptCount val="5"/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TokensId!$N$3:$N$4</c:f>
              <c:strCache>
                <c:ptCount val="1"/>
                <c:pt idx="0">
                  <c:v>955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TokensId!$N$5:$N$10</c:f>
              <c:numCache>
                <c:formatCode>Standard</c:formatCode>
                <c:ptCount val="5"/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TokensId!$O$3:$O$4</c:f>
              <c:strCache>
                <c:ptCount val="1"/>
                <c:pt idx="0">
                  <c:v>1002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TokensId!$O$5:$O$10</c:f>
              <c:numCache>
                <c:formatCode>Standard</c:formatCode>
                <c:ptCount val="5"/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TokensId!$P$3:$P$4</c:f>
              <c:strCache>
                <c:ptCount val="1"/>
                <c:pt idx="0">
                  <c:v>1137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TokensId!$P$5:$P$10</c:f>
              <c:numCache>
                <c:formatCode>Standard</c:formatCode>
                <c:ptCount val="5"/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TokensId!$Q$3:$Q$4</c:f>
              <c:strCache>
                <c:ptCount val="1"/>
                <c:pt idx="0">
                  <c:v>1240</c:v>
                </c:pt>
              </c:strCache>
            </c:strRef>
          </c:tx>
          <c:marker>
            <c:symbol val="none"/>
          </c:marker>
          <c:cat>
            <c:strRef>
              <c:f>TokensId!$A$5:$A$10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TokensId!$Q$5:$Q$10</c:f>
              <c:numCache>
                <c:formatCode>Standard</c:formatCode>
                <c:ptCount val="5"/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34336"/>
        <c:axId val="33940224"/>
      </c:lineChart>
      <c:catAx>
        <c:axId val="3393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33940224"/>
        <c:crosses val="autoZero"/>
        <c:auto val="1"/>
        <c:lblAlgn val="ctr"/>
        <c:lblOffset val="100"/>
        <c:noMultiLvlLbl val="0"/>
      </c:catAx>
      <c:valAx>
        <c:axId val="33940224"/>
        <c:scaling>
          <c:orientation val="minMax"/>
        </c:scaling>
        <c:delete val="0"/>
        <c:axPos val="l"/>
        <c:majorGridlines/>
        <c:numFmt formatCode="Standard" sourceLinked="1"/>
        <c:majorTickMark val="out"/>
        <c:minorTickMark val="none"/>
        <c:tickLblPos val="nextTo"/>
        <c:crossAx val="3393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[loginnovnation.xlsx]pertinence!Tableau croisé dynamique5</c:name>
    <c:fmtId val="1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pertinence!$B$3:$B$4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pertinence!$A$5:$A$10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pertinence!$B$5:$B$10</c:f>
              <c:numCache>
                <c:formatCode>Standard</c:formatCode>
                <c:ptCount val="5"/>
                <c:pt idx="0">
                  <c:v>0</c:v>
                </c:pt>
                <c:pt idx="1">
                  <c:v>26</c:v>
                </c:pt>
                <c:pt idx="2">
                  <c:v>14</c:v>
                </c:pt>
                <c:pt idx="3">
                  <c:v>22</c:v>
                </c:pt>
                <c:pt idx="4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pertinence!$C$3:$C$4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pertinence!$A$5:$A$10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pertinence!$C$5:$C$10</c:f>
              <c:numCache>
                <c:formatCode>Standard</c:formatCode>
                <c:ptCount val="5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pertinence!$D$3:$D$4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pertinence!$A$5:$A$10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pertinence!$D$5:$D$10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pertinence!$E$3:$E$4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pertinence!$A$5:$A$10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pertinence!$E$5:$E$10</c:f>
              <c:numCache>
                <c:formatCode>Standard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  <c:pt idx="4">
                  <c:v>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pertinence!$F$3:$F$4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pertinence!$A$5:$A$10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pertinence!$F$5:$F$10</c:f>
              <c:numCache>
                <c:formatCode>Standard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pertinence!$G$3:$G$4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pertinence!$A$5:$A$10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pertinence!$G$5:$G$10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47264"/>
        <c:axId val="171148800"/>
      </c:lineChart>
      <c:catAx>
        <c:axId val="171147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1148800"/>
        <c:crosses val="autoZero"/>
        <c:auto val="1"/>
        <c:lblAlgn val="ctr"/>
        <c:lblOffset val="100"/>
        <c:noMultiLvlLbl val="0"/>
      </c:catAx>
      <c:valAx>
        <c:axId val="171148800"/>
        <c:scaling>
          <c:orientation val="minMax"/>
        </c:scaling>
        <c:delete val="0"/>
        <c:axPos val="l"/>
        <c:majorGridlines/>
        <c:numFmt formatCode="Standard" sourceLinked="1"/>
        <c:majorTickMark val="out"/>
        <c:minorTickMark val="none"/>
        <c:tickLblPos val="nextTo"/>
        <c:crossAx val="171147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[loginnovnation.xlsx]creativité!Tableau croisé dynamique5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creativité!$B$3:$B$4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creativité!$A$5:$A$10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creativité!$B$5:$B$10</c:f>
              <c:numCache>
                <c:formatCode>Standard</c:formatCode>
                <c:ptCount val="5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creativité!$C$3:$C$4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creativité!$A$5:$A$10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creativité!$C$5:$C$10</c:f>
              <c:numCache>
                <c:formatCode>Standard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creativité!$D$3:$D$4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creativité!$A$5:$A$10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creativité!$D$5:$D$10</c:f>
              <c:numCache>
                <c:formatCode>Standard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creativité!$E$3:$E$4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creativité!$A$5:$A$10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creativité!$E$5:$E$10</c:f>
              <c:numCache>
                <c:formatCode>Standard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creativité!$F$3:$F$4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creativité!$A$5:$A$10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creativité!$F$5:$F$10</c:f>
              <c:numCache>
                <c:formatCode>Standard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creativité!$G$3:$G$4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creativité!$A$5:$A$10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creativité!$G$5:$G$10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00704"/>
        <c:axId val="170606592"/>
      </c:lineChart>
      <c:catAx>
        <c:axId val="17060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0606592"/>
        <c:crosses val="autoZero"/>
        <c:auto val="1"/>
        <c:lblAlgn val="ctr"/>
        <c:lblOffset val="100"/>
        <c:noMultiLvlLbl val="0"/>
      </c:catAx>
      <c:valAx>
        <c:axId val="170606592"/>
        <c:scaling>
          <c:orientation val="minMax"/>
        </c:scaling>
        <c:delete val="0"/>
        <c:axPos val="l"/>
        <c:majorGridlines/>
        <c:numFmt formatCode="Standard" sourceLinked="1"/>
        <c:majorTickMark val="out"/>
        <c:minorTickMark val="none"/>
        <c:tickLblPos val="nextTo"/>
        <c:crossAx val="17060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[loginnovnation.xlsx]persuasion!Tableau croisé dynamique5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persuasion!$B$3:$B$4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persuasion!$A$5:$A$10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persuasion!$B$5:$B$10</c:f>
              <c:numCache>
                <c:formatCode>Standard</c:formatCode>
                <c:ptCount val="5"/>
                <c:pt idx="0">
                  <c:v>0</c:v>
                </c:pt>
                <c:pt idx="1">
                  <c:v>5.1666666666666599</c:v>
                </c:pt>
                <c:pt idx="2">
                  <c:v>4.1666666666666599</c:v>
                </c:pt>
                <c:pt idx="3">
                  <c:v>7.2499999999999902</c:v>
                </c:pt>
                <c:pt idx="4">
                  <c:v>7.2499999999999902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persuasion!$C$3:$C$4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persuasion!$A$5:$A$10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persuasion!$C$5:$C$10</c:f>
              <c:numCache>
                <c:formatCode>Standard</c:formatCode>
                <c:ptCount val="5"/>
                <c:pt idx="0">
                  <c:v>3</c:v>
                </c:pt>
                <c:pt idx="1">
                  <c:v>3.5</c:v>
                </c:pt>
                <c:pt idx="2">
                  <c:v>3.1666666666666599</c:v>
                </c:pt>
                <c:pt idx="3">
                  <c:v>3.1666666666666599</c:v>
                </c:pt>
                <c:pt idx="4">
                  <c:v>4.2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persuasion!$D$3:$D$4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persuasion!$A$5:$A$10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persuasion!$D$5:$D$10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persuasion!$E$3:$E$4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persuasion!$A$5:$A$10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persuasion!$E$5:$E$10</c:f>
              <c:numCache>
                <c:formatCode>Standard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2.9166666666666599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persuasion!$F$3:$F$4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persuasion!$A$5:$A$10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persuasion!$F$5:$F$10</c:f>
              <c:numCache>
                <c:formatCode>Standard</c:formatCode>
                <c:ptCount val="5"/>
                <c:pt idx="0">
                  <c:v>0</c:v>
                </c:pt>
                <c:pt idx="1">
                  <c:v>-0.66666666666666596</c:v>
                </c:pt>
                <c:pt idx="2">
                  <c:v>-0.66666666666666596</c:v>
                </c:pt>
                <c:pt idx="3">
                  <c:v>-0.66666666666666596</c:v>
                </c:pt>
                <c:pt idx="4">
                  <c:v>-0.66666666666666596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persuasion!$G$3:$G$4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persuasion!$A$5:$A$10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persuasion!$G$5:$G$10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46016"/>
        <c:axId val="171047552"/>
      </c:lineChart>
      <c:catAx>
        <c:axId val="171046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1047552"/>
        <c:crosses val="autoZero"/>
        <c:auto val="1"/>
        <c:lblAlgn val="ctr"/>
        <c:lblOffset val="100"/>
        <c:noMultiLvlLbl val="0"/>
      </c:catAx>
      <c:valAx>
        <c:axId val="171047552"/>
        <c:scaling>
          <c:orientation val="minMax"/>
        </c:scaling>
        <c:delete val="0"/>
        <c:axPos val="l"/>
        <c:majorGridlines/>
        <c:numFmt formatCode="Standard" sourceLinked="1"/>
        <c:majorTickMark val="out"/>
        <c:minorTickMark val="none"/>
        <c:tickLblPos val="nextTo"/>
        <c:crossAx val="171046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[loginnovnation.xlsx]adaptation!Tableau croisé dynamique5</c:name>
    <c:fmtId val="3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adaptation!$B$3:$B$4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adaptation!$A$5:$A$10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adaptation!$B$5:$B$10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adaptation!$C$3:$C$4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adaptation!$A$5:$A$10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adaptation!$C$5:$C$10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0.33333333333333298</c:v>
                </c:pt>
                <c:pt idx="3">
                  <c:v>0.33333333333333298</c:v>
                </c:pt>
                <c:pt idx="4">
                  <c:v>1.3333333333333299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adaptation!$D$3:$D$4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adaptation!$A$5:$A$10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adaptation!$D$5:$D$10</c:f>
              <c:numCache>
                <c:formatCode>Standard</c:formatCode>
                <c:ptCount val="5"/>
                <c:pt idx="0">
                  <c:v>0</c:v>
                </c:pt>
                <c:pt idx="1">
                  <c:v>-1.1666666666666601</c:v>
                </c:pt>
                <c:pt idx="2">
                  <c:v>-1.1666666666666601</c:v>
                </c:pt>
                <c:pt idx="3">
                  <c:v>-1.1666666666666601</c:v>
                </c:pt>
                <c:pt idx="4">
                  <c:v>-1.1666666666666601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adaptation!$E$3:$E$4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adaptation!$A$5:$A$10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adaptation!$E$5:$E$10</c:f>
              <c:numCache>
                <c:formatCode>Standard</c:formatCode>
                <c:ptCount val="5"/>
                <c:pt idx="0">
                  <c:v>2</c:v>
                </c:pt>
                <c:pt idx="1">
                  <c:v>2.6666666666666599</c:v>
                </c:pt>
                <c:pt idx="2">
                  <c:v>5.3333333333333304</c:v>
                </c:pt>
                <c:pt idx="3">
                  <c:v>5.3333333333333304</c:v>
                </c:pt>
                <c:pt idx="4">
                  <c:v>4.6666666666666599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adaptation!$F$3:$F$4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adaptation!$A$5:$A$10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adaptation!$F$5:$F$10</c:f>
              <c:numCache>
                <c:formatCode>Standard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adaptation!$G$3:$G$4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adaptation!$A$5:$A$10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adaptation!$G$5:$G$10</c:f>
              <c:numCache>
                <c:formatCode>Standard</c:formatCode>
                <c:ptCount val="5"/>
                <c:pt idx="0">
                  <c:v>2</c:v>
                </c:pt>
                <c:pt idx="1">
                  <c:v>2.5</c:v>
                </c:pt>
                <c:pt idx="2">
                  <c:v>2.5</c:v>
                </c:pt>
                <c:pt idx="3">
                  <c:v>3.4166666666666599</c:v>
                </c:pt>
                <c:pt idx="4">
                  <c:v>4.6666666666666599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41856"/>
        <c:axId val="171660032"/>
      </c:lineChart>
      <c:catAx>
        <c:axId val="17164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1660032"/>
        <c:crosses val="autoZero"/>
        <c:auto val="1"/>
        <c:lblAlgn val="ctr"/>
        <c:lblOffset val="100"/>
        <c:noMultiLvlLbl val="0"/>
      </c:catAx>
      <c:valAx>
        <c:axId val="171660032"/>
        <c:scaling>
          <c:orientation val="minMax"/>
        </c:scaling>
        <c:delete val="0"/>
        <c:axPos val="l"/>
        <c:majorGridlines/>
        <c:numFmt formatCode="Standard" sourceLinked="1"/>
        <c:majorTickMark val="out"/>
        <c:minorTickMark val="none"/>
        <c:tickLblPos val="nextTo"/>
        <c:crossAx val="17164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[loginnovnation.xlsx]comments!Tableau croisé dynamique5</c:name>
    <c:fmtId val="4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comments!$B$3:$B$4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comments!$A$5:$A$10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comments!$B$5:$B$10</c:f>
              <c:numCache>
                <c:formatCode>Standard</c:formatCode>
                <c:ptCount val="5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comments!$C$3:$C$4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comments!$A$5:$A$10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comments!$C$5:$C$10</c:f>
              <c:numCache>
                <c:formatCode>Standard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comments!$D$3:$D$4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comments!$A$5:$A$10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comments!$D$5:$D$10</c:f>
              <c:numCache>
                <c:formatCode>Standard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comments!$E$3:$E$4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comments!$A$5:$A$10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comments!$E$5:$E$10</c:f>
              <c:numCache>
                <c:formatCode>Standard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comments!$F$3:$F$4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comments!$A$5:$A$10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comments!$F$5:$F$10</c:f>
              <c:numCache>
                <c:formatCode>Standard</c:formatCode>
                <c:ptCount val="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comments!$G$3:$G$4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comments!$A$5:$A$10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comments!$G$5:$G$10</c:f>
              <c:numCache>
                <c:formatCode>Standard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53536"/>
        <c:axId val="171555072"/>
      </c:lineChart>
      <c:catAx>
        <c:axId val="1715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1555072"/>
        <c:crosses val="autoZero"/>
        <c:auto val="1"/>
        <c:lblAlgn val="ctr"/>
        <c:lblOffset val="100"/>
        <c:noMultiLvlLbl val="0"/>
      </c:catAx>
      <c:valAx>
        <c:axId val="171555072"/>
        <c:scaling>
          <c:orientation val="minMax"/>
        </c:scaling>
        <c:delete val="0"/>
        <c:axPos val="l"/>
        <c:majorGridlines/>
        <c:numFmt formatCode="Standard" sourceLinked="1"/>
        <c:majorTickMark val="out"/>
        <c:minorTickMark val="none"/>
        <c:tickLblPos val="nextTo"/>
        <c:crossAx val="17155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[loginnovnation.xlsx]Feuil17 (2)!Tableau croisé dynamique4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'Feuil17 (2)'!$B$3:$B$4</c:f>
              <c:strCache>
                <c:ptCount val="1"/>
                <c:pt idx="0">
                  <c:v>412</c:v>
                </c:pt>
              </c:strCache>
            </c:strRef>
          </c:tx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(2)'!$B$5:$B$10</c:f>
              <c:numCache>
                <c:formatCode>Standard</c:formatCode>
                <c:ptCount val="5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'Feuil17 (2)'!$C$3:$C$4</c:f>
              <c:strCache>
                <c:ptCount val="1"/>
                <c:pt idx="0">
                  <c:v>416</c:v>
                </c:pt>
              </c:strCache>
            </c:strRef>
          </c:tx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(2)'!$C$5:$C$10</c:f>
              <c:numCache>
                <c:formatCode>Standard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'Feuil17 (2)'!$D$3:$D$4</c:f>
              <c:strCache>
                <c:ptCount val="1"/>
                <c:pt idx="0">
                  <c:v>455</c:v>
                </c:pt>
              </c:strCache>
            </c:strRef>
          </c:tx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(2)'!$D$5:$D$10</c:f>
              <c:numCache>
                <c:formatCode>Standard</c:formatCode>
                <c:ptCount val="5"/>
                <c:pt idx="0">
                  <c:v>11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'Feuil17 (2)'!$E$3:$E$4</c:f>
              <c:strCache>
                <c:ptCount val="1"/>
                <c:pt idx="0">
                  <c:v>516</c:v>
                </c:pt>
              </c:strCache>
            </c:strRef>
          </c:tx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(2)'!$E$5:$E$10</c:f>
              <c:numCache>
                <c:formatCode>Standard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'Feuil17 (2)'!$F$3:$F$4</c:f>
              <c:strCache>
                <c:ptCount val="1"/>
                <c:pt idx="0">
                  <c:v>526</c:v>
                </c:pt>
              </c:strCache>
            </c:strRef>
          </c:tx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(2)'!$F$5:$F$10</c:f>
              <c:numCache>
                <c:formatCode>Standard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'Feuil17 (2)'!$G$3:$G$4</c:f>
              <c:strCache>
                <c:ptCount val="1"/>
                <c:pt idx="0">
                  <c:v>583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(2)'!$G$5:$G$10</c:f>
              <c:numCache>
                <c:formatCode>Standard</c:formatCode>
                <c:ptCount val="5"/>
                <c:pt idx="0">
                  <c:v>5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'Feuil17 (2)'!$H$3:$H$4</c:f>
              <c:strCache>
                <c:ptCount val="1"/>
                <c:pt idx="0">
                  <c:v>589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(2)'!$H$5:$H$10</c:f>
              <c:numCache>
                <c:formatCode>Standard</c:formatCode>
                <c:ptCount val="5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'Feuil17 (2)'!$I$3:$I$4</c:f>
              <c:strCache>
                <c:ptCount val="1"/>
                <c:pt idx="0">
                  <c:v>623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(2)'!$I$5:$I$10</c:f>
              <c:numCache>
                <c:formatCode>Standard</c:formatCode>
                <c:ptCount val="5"/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'Feuil17 (2)'!$J$3:$J$4</c:f>
              <c:strCache>
                <c:ptCount val="1"/>
                <c:pt idx="0">
                  <c:v>750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(2)'!$J$5:$J$10</c:f>
              <c:numCache>
                <c:formatCode>Standard</c:formatCode>
                <c:ptCount val="5"/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'Feuil17 (2)'!$K$3:$K$4</c:f>
              <c:strCache>
                <c:ptCount val="1"/>
                <c:pt idx="0">
                  <c:v>818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(2)'!$K$5:$K$10</c:f>
              <c:numCache>
                <c:formatCode>Standard</c:formatCode>
                <c:ptCount val="5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'Feuil17 (2)'!$L$3:$L$4</c:f>
              <c:strCache>
                <c:ptCount val="1"/>
                <c:pt idx="0">
                  <c:v>853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(2)'!$L$5:$L$10</c:f>
              <c:numCache>
                <c:formatCode>Standard</c:formatCode>
                <c:ptCount val="5"/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'Feuil17 (2)'!$M$3:$M$4</c:f>
              <c:strCache>
                <c:ptCount val="1"/>
                <c:pt idx="0">
                  <c:v>922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(2)'!$M$5:$M$10</c:f>
              <c:numCache>
                <c:formatCode>Standard</c:formatCode>
                <c:ptCount val="5"/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'Feuil17 (2)'!$N$3:$N$4</c:f>
              <c:strCache>
                <c:ptCount val="1"/>
                <c:pt idx="0">
                  <c:v>955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(2)'!$N$5:$N$10</c:f>
              <c:numCache>
                <c:formatCode>Standard</c:formatCode>
                <c:ptCount val="5"/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'Feuil17 (2)'!$O$3:$O$4</c:f>
              <c:strCache>
                <c:ptCount val="1"/>
                <c:pt idx="0">
                  <c:v>1002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(2)'!$O$5:$O$10</c:f>
              <c:numCache>
                <c:formatCode>Standard</c:formatCode>
                <c:ptCount val="5"/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'Feuil17 (2)'!$P$3:$P$4</c:f>
              <c:strCache>
                <c:ptCount val="1"/>
                <c:pt idx="0">
                  <c:v>1137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(2)'!$P$5:$P$10</c:f>
              <c:numCache>
                <c:formatCode>Standard</c:formatCode>
                <c:ptCount val="5"/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'Feuil17 (2)'!$Q$3:$Q$4</c:f>
              <c:strCache>
                <c:ptCount val="1"/>
                <c:pt idx="0">
                  <c:v>1240</c:v>
                </c:pt>
              </c:strCache>
            </c:strRef>
          </c:tx>
          <c:marker>
            <c:symbol val="none"/>
          </c:marker>
          <c:cat>
            <c:strRef>
              <c:f>'Feuil17 (2)'!$A$5:$A$10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'Feuil17 (2)'!$Q$5:$Q$10</c:f>
              <c:numCache>
                <c:formatCode>Standard</c:formatCode>
                <c:ptCount val="5"/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86880"/>
        <c:axId val="170588416"/>
      </c:lineChart>
      <c:catAx>
        <c:axId val="170586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70588416"/>
        <c:crosses val="autoZero"/>
        <c:auto val="1"/>
        <c:lblAlgn val="ctr"/>
        <c:lblOffset val="100"/>
        <c:noMultiLvlLbl val="0"/>
      </c:catAx>
      <c:valAx>
        <c:axId val="170588416"/>
        <c:scaling>
          <c:orientation val="minMax"/>
        </c:scaling>
        <c:delete val="0"/>
        <c:axPos val="l"/>
        <c:majorGridlines/>
        <c:numFmt formatCode="Standard" sourceLinked="1"/>
        <c:majorTickMark val="out"/>
        <c:minorTickMark val="none"/>
        <c:tickLblPos val="nextTo"/>
        <c:crossAx val="170586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909637</xdr:colOff>
      <xdr:row>1</xdr:row>
      <xdr:rowOff>19050</xdr:rowOff>
    </xdr:from>
    <xdr:to>
      <xdr:col>18</xdr:col>
      <xdr:colOff>390525</xdr:colOff>
      <xdr:row>25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6</xdr:row>
      <xdr:rowOff>52387</xdr:rowOff>
    </xdr:from>
    <xdr:to>
      <xdr:col>9</xdr:col>
      <xdr:colOff>1614487</xdr:colOff>
      <xdr:row>20</xdr:row>
      <xdr:rowOff>128587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376237</xdr:colOff>
      <xdr:row>6</xdr:row>
      <xdr:rowOff>147637</xdr:rowOff>
    </xdr:from>
    <xdr:to>
      <xdr:col>14</xdr:col>
      <xdr:colOff>71437</xdr:colOff>
      <xdr:row>21</xdr:row>
      <xdr:rowOff>33337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119062</xdr:rowOff>
    </xdr:from>
    <xdr:to>
      <xdr:col>5</xdr:col>
      <xdr:colOff>385762</xdr:colOff>
      <xdr:row>21</xdr:row>
      <xdr:rowOff>4762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119062</xdr:rowOff>
    </xdr:from>
    <xdr:to>
      <xdr:col>5</xdr:col>
      <xdr:colOff>385762</xdr:colOff>
      <xdr:row>21</xdr:row>
      <xdr:rowOff>4762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119062</xdr:rowOff>
    </xdr:from>
    <xdr:to>
      <xdr:col>8</xdr:col>
      <xdr:colOff>1371600</xdr:colOff>
      <xdr:row>21</xdr:row>
      <xdr:rowOff>4762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909637</xdr:colOff>
      <xdr:row>1</xdr:row>
      <xdr:rowOff>19050</xdr:rowOff>
    </xdr:from>
    <xdr:to>
      <xdr:col>18</xdr:col>
      <xdr:colOff>390525</xdr:colOff>
      <xdr:row>25</xdr:row>
      <xdr:rowOff>133349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hilippe" refreshedDate="40787.716993865739" createdVersion="4" refreshedVersion="4" minRefreshableVersion="3" recordCount="87">
  <cacheSource type="worksheet">
    <worksheetSource ref="A1:BV88" sheet="a_game"/>
  </cacheSource>
  <cacheFields count="74">
    <cacheField name="type" numFmtId="0">
      <sharedItems count="4">
        <s v="item"/>
        <s v="vote"/>
        <s v="idea"/>
        <s v="comment"/>
      </sharedItems>
    </cacheField>
    <cacheField name="300" numFmtId="0">
      <sharedItems containsSemiMixedTypes="0" containsString="0" containsNumber="1" containsInteger="1" minValue="375" maxValue="1546"/>
    </cacheField>
    <cacheField name="min" numFmtId="0">
      <sharedItems containsSemiMixedTypes="0" containsString="0" containsNumber="1" containsInteger="1" minValue="0" maxValue="4" count="5">
        <n v="0"/>
        <n v="1"/>
        <n v="2"/>
        <n v="3"/>
        <n v="4" u="1"/>
      </sharedItems>
    </cacheField>
    <cacheField name="players" numFmtId="0">
      <sharedItems containsSemiMixedTypes="0" containsString="0" containsNumber="1" containsInteger="1" minValue="6" maxValue="6" count="1">
        <n v="6"/>
      </sharedItems>
    </cacheField>
    <cacheField name="totalRemainingTokens" numFmtId="0">
      <sharedItems containsSemiMixedTypes="0" containsString="0" containsNumber="1" containsInteger="1" minValue="6" maxValue="60"/>
    </cacheField>
    <cacheField name="totalUsedTokens" numFmtId="0">
      <sharedItems containsSemiMixedTypes="0" containsString="0" containsNumber="1" containsInteger="1" minValue="0" maxValue="54"/>
    </cacheField>
    <cacheField name="totalIdeas" numFmtId="0">
      <sharedItems containsSemiMixedTypes="0" containsString="0" containsNumber="1" containsInteger="1" minValue="0" maxValue="16"/>
    </cacheField>
    <cacheField name="totalItems" numFmtId="0">
      <sharedItems containsSemiMixedTypes="0" containsString="0" containsNumber="1" containsInteger="1" minValue="5" maxValue="11"/>
    </cacheField>
    <cacheField name="totalComments" numFmtId="0">
      <sharedItems containsSemiMixedTypes="0" containsString="0" containsNumber="1" containsInteger="1" minValue="0" maxValue="64"/>
    </cacheField>
    <cacheField name="totalIdeasWithBets" numFmtId="0">
      <sharedItems containsSemiMixedTypes="0" containsString="0" containsNumber="1" containsInteger="1" minValue="0" maxValue="0"/>
    </cacheField>
    <cacheField name="playerId" numFmtId="0">
      <sharedItems containsSemiMixedTypes="0" containsString="0" containsNumber="1" containsInteger="1" minValue="2" maxValue="11" count="6">
        <n v="7"/>
        <n v="9"/>
        <n v="8"/>
        <n v="10"/>
        <n v="11"/>
        <n v="2"/>
      </sharedItems>
    </cacheField>
    <cacheField name="playerRemainingTokens" numFmtId="0">
      <sharedItems containsSemiMixedTypes="0" containsString="0" containsNumber="1" containsInteger="1" minValue="0" maxValue="10"/>
    </cacheField>
    <cacheField name="playerUsedTokens" numFmtId="0">
      <sharedItems containsSemiMixedTypes="0" containsString="0" containsNumber="1" containsInteger="1" minValue="0" maxValue="10"/>
    </cacheField>
    <cacheField name="playerIdeas" numFmtId="0">
      <sharedItems containsSemiMixedTypes="0" containsString="0" containsNumber="1" containsInteger="1" minValue="0" maxValue="5"/>
    </cacheField>
    <cacheField name="playerItems" numFmtId="0">
      <sharedItems containsSemiMixedTypes="0" containsString="0" containsNumber="1" containsInteger="1" minValue="0" maxValue="4"/>
    </cacheField>
    <cacheField name="playerComments" numFmtId="0">
      <sharedItems containsSemiMixedTypes="0" containsString="0" containsNumber="1" containsInteger="1" minValue="0" maxValue="16"/>
    </cacheField>
    <cacheField name="playerVotes" numFmtId="0">
      <sharedItems containsSemiMixedTypes="0" containsString="0" containsNumber="1" containsInteger="1" minValue="0" maxValue="12"/>
    </cacheField>
    <cacheField name="playerTimeSinceAction" numFmtId="0">
      <sharedItems containsSemiMixedTypes="0" containsString="0" containsNumber="1" containsInteger="1" minValue="0" maxValue="515"/>
    </cacheField>
    <cacheField name="playerBestIdeaScore" numFmtId="0">
      <sharedItems containsSemiMixedTypes="0" containsString="0" containsNumber="1" containsInteger="1" minValue="0" maxValue="7"/>
    </cacheField>
    <cacheField name="playerItemUsage" numFmtId="0">
      <sharedItems containsSemiMixedTypes="0" containsString="0" containsNumber="1" containsInteger="1" minValue="0" maxValue="11"/>
    </cacheField>
    <cacheField name="playerIdeaUsage" numFmtId="0">
      <sharedItems containsSemiMixedTypes="0" containsString="0" containsNumber="1" containsInteger="1" minValue="0" maxValue="4"/>
    </cacheField>
    <cacheField name="playerCommentUsage" numFmtId="0">
      <sharedItems containsSemiMixedTypes="0" containsString="0" containsNumber="1" containsInteger="1" minValue="0" maxValue="0"/>
    </cacheField>
    <cacheField name="playercrÃ©ativitÃ©" numFmtId="0">
      <sharedItems containsSemiMixedTypes="0" containsString="0" containsNumber="1" containsInteger="1" minValue="0" maxValue="15"/>
    </cacheField>
    <cacheField name="playerpertinence" numFmtId="0">
      <sharedItems containsSemiMixedTypes="0" containsString="0" containsNumber="1" containsInteger="1" minValue="0" maxValue="28"/>
    </cacheField>
    <cacheField name="playerpersuasion" numFmtId="0">
      <sharedItems containsSemiMixedTypes="0" containsString="0" containsNumber="1" minValue="-0.66666666666666596" maxValue="7.4999999999999902"/>
    </cacheField>
    <cacheField name="playeradaptation" numFmtId="0">
      <sharedItems containsSemiMixedTypes="0" containsString="0" containsNumber="1" minValue="-1.1666666666666601" maxValue="5.3333333333333304"/>
    </cacheField>
    <cacheField name="rankcrÃ©ativitÃ©" numFmtId="0">
      <sharedItems containsSemiMixedTypes="0" containsString="0" containsNumber="1" containsInteger="1" minValue="1" maxValue="6"/>
    </cacheField>
    <cacheField name="rankpertinence" numFmtId="0">
      <sharedItems containsSemiMixedTypes="0" containsString="0" containsNumber="1" containsInteger="1" minValue="1" maxValue="6"/>
    </cacheField>
    <cacheField name="rankpersuasion" numFmtId="0">
      <sharedItems containsSemiMixedTypes="0" containsString="0" containsNumber="1" containsInteger="1" minValue="1" maxValue="6"/>
    </cacheField>
    <cacheField name="rankadaptation" numFmtId="0">
      <sharedItems containsSemiMixedTypes="0" containsString="0" containsNumber="1" containsInteger="1" minValue="1" maxValue="6"/>
    </cacheField>
    <cacheField name="itemCreationTime" numFmtId="0">
      <sharedItems containsSemiMixedTypes="0" containsString="0" containsNumber="1" containsInteger="1" minValue="0" maxValue="1108"/>
    </cacheField>
    <cacheField name="ideaOwnerId" numFmtId="0">
      <sharedItems containsSemiMixedTypes="0" containsString="0" containsNumber="1" containsInteger="1" minValue="0" maxValue="10"/>
    </cacheField>
    <cacheField name="ideaCreationTime" numFmtId="0">
      <sharedItems containsSemiMixedTypes="0" containsString="0" containsNumber="1" containsInteger="1" minValue="0" maxValue="1240" count="17">
        <n v="0"/>
        <n v="412"/>
        <n v="416"/>
        <n v="455"/>
        <n v="516"/>
        <n v="526"/>
        <n v="583"/>
        <n v="589"/>
        <n v="623"/>
        <n v="750"/>
        <n v="818"/>
        <n v="853"/>
        <n v="922"/>
        <n v="955"/>
        <n v="1002"/>
        <n v="1137"/>
        <n v="1240"/>
      </sharedItems>
    </cacheField>
    <cacheField name="ideaDepthMin" numFmtId="0">
      <sharedItems containsSemiMixedTypes="0" containsString="0" containsNumber="1" containsInteger="1" minValue="0" maxValue="3"/>
    </cacheField>
    <cacheField name="ideaDepthMax" numFmtId="0">
      <sharedItems containsSemiMixedTypes="0" containsString="0" containsNumber="1" containsInteger="1" minValue="0" maxValue="3"/>
    </cacheField>
    <cacheField name="ideaItems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ideaComments" numFmtId="0">
      <sharedItems containsSemiMixedTypes="0" containsString="0" containsNumber="1" containsInteger="1" minValue="0" maxValue="8"/>
    </cacheField>
    <cacheField name="PositiveComments" numFmtId="0">
      <sharedItems containsSemiMixedTypes="0" containsString="0" containsNumber="1" containsInteger="1" minValue="0" maxValue="2"/>
    </cacheField>
    <cacheField name="NegativeComments" numFmtId="0">
      <sharedItems containsSemiMixedTypes="0" containsString="0" containsNumber="1" containsInteger="1" minValue="0" maxValue="2"/>
    </cacheField>
    <cacheField name="PositiveProportion" numFmtId="0">
      <sharedItems containsSemiMixedTypes="0" containsString="0" containsNumber="1" minValue="0" maxValue="1"/>
    </cacheField>
    <cacheField name="NegativeProportion" numFmtId="0">
      <sharedItems containsSemiMixedTypes="0" containsString="0" containsNumber="1" minValue="0" maxValue="1"/>
    </cacheField>
    <cacheField name="NulProportion" numFmtId="0">
      <sharedItems containsSemiMixedTypes="0" containsString="0" containsNumber="1" minValue="0" maxValue="1"/>
    </cacheField>
    <cacheField name="ideaVotes" numFmtId="0">
      <sharedItems containsSemiMixedTypes="0" containsString="0" containsNumber="1" containsInteger="1" minValue="0" maxValue="8"/>
    </cacheField>
    <cacheField name="ideaTokens" numFmtId="0">
      <sharedItems containsSemiMixedTypes="0" containsString="0" containsNumber="1" containsInteger="1" minValue="0" maxValue="12" count="12">
        <n v="0"/>
        <n v="2"/>
        <n v="3"/>
        <n v="5"/>
        <n v="7"/>
        <n v="12"/>
        <n v="11"/>
        <n v="8"/>
        <n v="9"/>
        <n v="1"/>
        <n v="4"/>
        <n v="6"/>
      </sharedItems>
    </cacheField>
    <cacheField name="ideaTokensMax" numFmtId="0">
      <sharedItems containsSemiMixedTypes="0" containsString="0" containsNumber="1" containsInteger="1" minValue="0" maxValue="12"/>
    </cacheField>
    <cacheField name="ideaShortLength" numFmtId="0">
      <sharedItems containsSemiMixedTypes="0" containsString="0" containsNumber="1" containsInteger="1" minValue="0" maxValue="58"/>
    </cacheField>
    <cacheField name="ideaLongLength" numFmtId="0">
      <sharedItems containsSemiMixedTypes="0" containsString="0" containsNumber="1" containsInteger="1" minValue="0" maxValue="88"/>
    </cacheField>
    <cacheField name="ideaParents" numFmtId="0">
      <sharedItems containsSemiMixedTypes="0" containsString="0" containsNumber="1" containsInteger="1" minValue="0" maxValue="6"/>
    </cacheField>
    <cacheField name="ideaParentItems" numFmtId="0">
      <sharedItems containsSemiMixedTypes="0" containsString="0" containsNumber="1" containsInteger="1" minValue="0" maxValue="5"/>
    </cacheField>
    <cacheField name="ideaParentItemsMin" numFmtId="0">
      <sharedItems containsSemiMixedTypes="0" containsString="0" containsNumber="1" containsInteger="1" minValue="-1" maxValue="2"/>
    </cacheField>
    <cacheField name="ideaParentItemsMax" numFmtId="0">
      <sharedItems containsSemiMixedTypes="0" containsString="0" containsNumber="1" containsInteger="1" minValue="0" maxValue="2"/>
    </cacheField>
    <cacheField name="ideaParentComments" numFmtId="0">
      <sharedItems containsSemiMixedTypes="0" containsString="0" containsNumber="1" containsInteger="1" minValue="0" maxValue="10"/>
    </cacheField>
    <cacheField name="ideaParentCommentsMin" numFmtId="0">
      <sharedItems containsSemiMixedTypes="0" containsString="0" containsNumber="1" containsInteger="1" minValue="-1" maxValue="4"/>
    </cacheField>
    <cacheField name="ideaParentCommentsMax" numFmtId="0">
      <sharedItems containsSemiMixedTypes="0" containsString="0" containsNumber="1" containsInteger="1" minValue="0" maxValue="8"/>
    </cacheField>
    <cacheField name="ideaParentVotes" numFmtId="0">
      <sharedItems containsSemiMixedTypes="0" containsString="0" containsNumber="1" containsInteger="1" minValue="0" maxValue="10"/>
    </cacheField>
    <cacheField name="ideaParentVotesMin" numFmtId="0">
      <sharedItems containsSemiMixedTypes="0" containsString="0" containsNumber="1" containsInteger="1" minValue="-1" maxValue="4"/>
    </cacheField>
    <cacheField name="ideaParentVotesMax" numFmtId="0">
      <sharedItems containsSemiMixedTypes="0" containsString="0" containsNumber="1" containsInteger="1" minValue="0" maxValue="8"/>
    </cacheField>
    <cacheField name="ideaParentCreationTimeMin" numFmtId="0">
      <sharedItems containsSemiMixedTypes="0" containsString="0" containsNumber="1" containsInteger="1" minValue="-1" maxValue="618041049"/>
    </cacheField>
    <cacheField name="ideaParentCreationTimeMax" numFmtId="0">
      <sharedItems containsMixedTypes="1" containsNumber="1" containsInteger="1" minValue="0" maxValue="618041049"/>
    </cacheField>
    <cacheField name="ideaParentItemMean" numFmtId="0">
      <sharedItems containsSemiMixedTypes="0" containsString="0" containsNumber="1" minValue="0" maxValue="1"/>
    </cacheField>
    <cacheField name="ideaParentCommentsMean" numFmtId="0">
      <sharedItems containsSemiMixedTypes="0" containsString="0" containsNumber="1" minValue="0" maxValue="4"/>
    </cacheField>
    <cacheField name="ideaParentVotesMean" numFmtId="0">
      <sharedItems containsSemiMixedTypes="0" containsString="0" containsNumber="1" minValue="0" maxValue="4"/>
    </cacheField>
    <cacheField name="ideaParentCreationTimeMean" numFmtId="0">
      <sharedItems containsSemiMixedTypes="0" containsString="0" containsNumber="1" minValue="0" maxValue="309020524.5"/>
    </cacheField>
    <cacheField name="ideaHasSameOwnerParent" numFmtId="0">
      <sharedItems containsMixedTypes="1" containsNumber="1" containsInteger="1" minValue="0" maxValue="0"/>
    </cacheField>
    <cacheField name="ideaSameOwnerParents" numFmtId="0">
      <sharedItems containsSemiMixedTypes="0" containsString="0" containsNumber="1" containsInteger="1" minValue="0" maxValue="2"/>
    </cacheField>
    <cacheField name="childrens" numFmtId="0">
      <sharedItems containsSemiMixedTypes="0" containsString="0" containsNumber="1" containsInteger="1" minValue="0" maxValue="3"/>
    </cacheField>
    <cacheField name="commentCreationTime" numFmtId="0">
      <sharedItems containsSemiMixedTypes="0" containsString="0" containsNumber="1" containsInteger="1" minValue="0" maxValue="16015868" count="204">
        <n v="2625"/>
        <n v="3465"/>
        <n v="1361248"/>
        <n v="3735"/>
        <n v="1214304"/>
        <n v="1602027"/>
        <n v="1300950"/>
        <n v="2074800"/>
        <n v="4122"/>
        <n v="1702386"/>
        <n v="2030790"/>
        <n v="2257200"/>
        <n v="1651320"/>
        <n v="4590"/>
        <n v="2126950"/>
        <n v="2400948"/>
        <n v="1940414"/>
        <n v="5907"/>
        <n v="507984"/>
        <n v="2324432"/>
        <n v="680944"/>
        <n v="3475100"/>
        <n v="3522300"/>
        <n v="556320"/>
        <n v="712480"/>
        <n v="3079824"/>
        <n v="3597440"/>
        <n v="3498768"/>
        <n v="737008"/>
        <n v="575472"/>
        <n v="4101680"/>
        <n v="3321792"/>
        <n v="4201296"/>
        <n v="2987712"/>
        <n v="4424160"/>
        <n v="919776"/>
        <n v="5069250"/>
        <n v="3568320"/>
        <n v="1155038"/>
        <n v="4470336"/>
        <n v="4008576"/>
        <n v="4689594"/>
        <n v="8350"/>
        <n v="7284620"/>
        <n v="1309744"/>
        <n v="1018496"/>
        <n v="1489376"/>
        <n v="5844384"/>
        <n v="1702012"/>
        <n v="6517"/>
        <n v="1417888"/>
        <n v="1742624"/>
        <n v="8577"/>
        <n v="8216820"/>
        <n v="3664962"/>
        <n v="8190702"/>
        <n v="7035042"/>
        <n v="5836194"/>
        <n v="5451509"/>
        <n v="7610764"/>
        <n v="12188"/>
        <n v="12939060"/>
        <n v="9312254"/>
        <n v="2261896"/>
        <n v="6049296"/>
        <n v="13849560"/>
        <n v="8621184"/>
        <n v="10910872"/>
        <n v="8635648"/>
        <n v="7171632"/>
        <n v="2635884"/>
        <n v="8527860"/>
        <n v="5969502"/>
        <n v="6073991"/>
        <n v="1578840"/>
        <n v="11546568"/>
        <n v="8767990"/>
        <n v="11496888"/>
        <n v="5144328"/>
        <n v="5329260"/>
        <n v="9226308"/>
        <n v="1204296"/>
        <n v="5468309"/>
        <n v="16015868"/>
        <n v="15649776"/>
        <n v="7754736"/>
        <n v="0" u="1"/>
        <n v="385" u="1"/>
        <n v="684" u="1"/>
        <n v="1338" u="1"/>
        <n v="5150" u="1"/>
        <n v="13752" u="1"/>
        <n v="1428" u="1"/>
        <n v="6750" u="1"/>
        <n v="8792" u="1"/>
        <n v="632" u="1"/>
        <n v="10577" u="1"/>
        <n v="1511" u="1"/>
        <n v="12078" u="1"/>
        <n v="11160" u="1"/>
        <n v="709" u="1"/>
        <n v="1220" u="1"/>
        <n v="1523" u="1"/>
        <n v="515" u="1"/>
        <n v="2366" u="1"/>
        <n v="5890" u="1"/>
        <n v="631" u="1"/>
        <n v="986" u="1"/>
        <n v="3682" u="1"/>
        <n v="1206" u="1"/>
        <n v="1277" u="1"/>
        <n v="1018" u="1"/>
        <n v="1528" u="1"/>
        <n v="7259" u="1"/>
        <n v="1166" u="1"/>
        <n v="14861" u="1"/>
        <n v="1114" u="1"/>
        <n v="1256" u="1"/>
        <n v="6952" u="1"/>
        <n v="458" u="1"/>
        <n v="487" u="1"/>
        <n v="1888" u="1"/>
        <n v="13816" u="1"/>
        <n v="1384" u="1"/>
        <n v="4870" u="1"/>
        <n v="6754" u="1"/>
        <n v="11493" u="1"/>
        <n v="610" u="1"/>
        <n v="1474" u="1"/>
        <n v="2888" u="1"/>
        <n v="597" u="1"/>
        <n v="1351" u="1"/>
        <n v="1183" u="1"/>
        <n v="1538" u="1"/>
        <n v="616" u="1"/>
        <n v="2628" u="1"/>
        <n v="2912" u="1"/>
        <n v="1744" u="1"/>
        <n v="7588" u="1"/>
        <n v="803" u="1"/>
        <n v="4644" u="1"/>
        <n v="12456" u="1"/>
        <n v="1337" u="1"/>
        <n v="1169" u="1"/>
        <n v="6424" u="1"/>
        <n v="14454" u="1"/>
        <n v="4550" u="1"/>
        <n v="5970" u="1"/>
        <n v="9996" u="1"/>
        <n v="654" u="1"/>
        <n v="796" u="1"/>
        <n v="1420" u="1"/>
        <n v="16753" u="1"/>
        <n v="3296" u="1"/>
        <n v="557" u="1"/>
        <n v="1084" u="1"/>
        <n v="2676" u="1"/>
        <n v="12780" u="1"/>
        <n v="1342" u="1"/>
        <n v="415" u="1"/>
        <n v="6160" u="1"/>
        <n v="8530" u="1"/>
        <n v="11370" u="1"/>
        <n v="14707" u="1"/>
        <n v="17006" u="1"/>
        <n v="944" u="1"/>
        <n v="1264" u="1"/>
        <n v="431" u="1"/>
        <n v="7126" u="1"/>
        <n v="7164" u="1"/>
        <n v="10112" u="1"/>
        <n v="892" u="1"/>
        <n v="4788" u="1"/>
        <n v="737" u="1"/>
        <n v="1444" u="1"/>
        <n v="5607" u="1"/>
        <n v="1844" u="1"/>
        <n v="7136" u="1"/>
        <n v="1037" u="1"/>
        <n v="3150" u="1"/>
        <n v="769" u="1"/>
        <n v="3879" u="1"/>
        <n v="614" u="1"/>
        <n v="756" u="1"/>
        <n v="5688" u="1"/>
        <n v="13266" u="1"/>
        <n v="450" u="1"/>
        <n v="1314" u="1"/>
        <n v="5726" u="1"/>
        <n v="872" u="1"/>
        <n v="6048" u="1"/>
        <n v="8874" u="1"/>
        <n v="1262" u="1"/>
        <n v="1546" u="1"/>
        <n v="4950" u="1"/>
        <n v="8595" u="1"/>
        <n v="562" u="1"/>
        <n v="8183" u="1"/>
        <n v="495" u="1"/>
        <n v="7014" u="1"/>
        <n v="4496" u="1"/>
        <n v="7194" u="1"/>
        <n v="3960" u="1"/>
        <n v="7090" u="1"/>
      </sharedItems>
    </cacheField>
    <cacheField name="commentSize" numFmtId="0">
      <sharedItems containsSemiMixedTypes="0" containsString="0" containsNumber="1" containsInteger="1" minValue="0" maxValue="102"/>
    </cacheField>
    <cacheField name="commentRank" numFmtId="0">
      <sharedItems containsSemiMixedTypes="0" containsString="0" containsNumber="1" containsInteger="1" minValue="0" maxValue="0"/>
    </cacheField>
    <cacheField name="voteTokens" numFmtId="0">
      <sharedItems containsSemiMixedTypes="0" containsString="0" containsNumber="1" containsInteger="1" minValue="-5" maxValue="10"/>
    </cacheField>
    <cacheField name="voteValence" numFmtId="0">
      <sharedItems containsSemiMixedTypes="0" containsString="0" containsNumber="1" containsInteger="1" minValue="-1" maxValue="1"/>
    </cacheField>
    <cacheField name="voteInceptions" numFmtId="0">
      <sharedItems containsSemiMixedTypes="0" containsString="0" containsNumber="1" containsInteger="1" minValue="0" maxValue="0"/>
    </cacheField>
    <cacheField name="voteOutceptions" numFmtId="0">
      <sharedItems containsSemiMixedTypes="0" containsString="0" containsNumber="1" containsInteger="1" minValue="0" maxValue="0"/>
    </cacheField>
    <cacheField name="abstract" numFmtId="0">
      <sharedItems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hilippe" refreshedDate="40787.740295949072" createdVersion="4" refreshedVersion="4" minRefreshableVersion="3" recordCount="85">
  <cacheSource type="worksheet">
    <worksheetSource ref="A1:BZ86" sheet="a_game (2)"/>
  </cacheSource>
  <cacheFields count="77">
    <cacheField name="dernier" numFmtId="0">
      <sharedItems containsSemiMixedTypes="0" containsString="0" containsNumber="1" containsInteger="1" minValue="0" maxValue="1" count="2">
        <n v="0"/>
        <n v="1"/>
      </sharedItems>
    </cacheField>
    <cacheField name="t1" numFmtId="0">
      <sharedItems containsSemiMixedTypes="0" containsString="0" containsNumber="1" containsInteger="1" minValue="0" maxValue="1240000"/>
    </cacheField>
    <cacheField name="t2" numFmtId="0">
      <sharedItems containsSemiMixedTypes="0" containsString="0" containsNumber="1" containsInteger="1" minValue="0" maxValue="1240"/>
    </cacheField>
    <cacheField name="type" numFmtId="0">
      <sharedItems/>
    </cacheField>
    <cacheField name="3000" numFmtId="0">
      <sharedItems containsSemiMixedTypes="0" containsString="0" containsNumber="1" containsInteger="1" minValue="375" maxValue="1546"/>
    </cacheField>
    <cacheField name="min" numFmtId="0">
      <sharedItems containsSemiMixedTypes="0" containsString="0" containsNumber="1" containsInteger="1" minValue="0" maxValue="3" count="4">
        <n v="0"/>
        <n v="2" u="1"/>
        <n v="1" u="1"/>
        <n v="3" u="1"/>
      </sharedItems>
    </cacheField>
    <cacheField name="players" numFmtId="0">
      <sharedItems containsSemiMixedTypes="0" containsString="0" containsNumber="1" containsInteger="1" minValue="6" maxValue="6"/>
    </cacheField>
    <cacheField name="totalRemainingTokens" numFmtId="0">
      <sharedItems containsSemiMixedTypes="0" containsString="0" containsNumber="1" containsInteger="1" minValue="6" maxValue="60"/>
    </cacheField>
    <cacheField name="totalUsedTokens" numFmtId="0">
      <sharedItems containsSemiMixedTypes="0" containsString="0" containsNumber="1" containsInteger="1" minValue="0" maxValue="54"/>
    </cacheField>
    <cacheField name="totalIdeas" numFmtId="0">
      <sharedItems containsSemiMixedTypes="0" containsString="0" containsNumber="1" containsInteger="1" minValue="0" maxValue="16"/>
    </cacheField>
    <cacheField name="totalItems" numFmtId="0">
      <sharedItems containsSemiMixedTypes="0" containsString="0" containsNumber="1" containsInteger="1" minValue="5" maxValue="11"/>
    </cacheField>
    <cacheField name="totalComments" numFmtId="0">
      <sharedItems containsSemiMixedTypes="0" containsString="0" containsNumber="1" containsInteger="1" minValue="0" maxValue="64"/>
    </cacheField>
    <cacheField name="totalIdeasWithBets" numFmtId="0">
      <sharedItems containsSemiMixedTypes="0" containsString="0" containsNumber="1" containsInteger="1" minValue="0" maxValue="0"/>
    </cacheField>
    <cacheField name="playerId" numFmtId="0">
      <sharedItems containsSemiMixedTypes="0" containsString="0" containsNumber="1" containsInteger="1" minValue="2" maxValue="11"/>
    </cacheField>
    <cacheField name="playerRemainingTokens" numFmtId="0">
      <sharedItems containsSemiMixedTypes="0" containsString="0" containsNumber="1" containsInteger="1" minValue="0" maxValue="10"/>
    </cacheField>
    <cacheField name="playerUsedTokens" numFmtId="0">
      <sharedItems containsSemiMixedTypes="0" containsString="0" containsNumber="1" containsInteger="1" minValue="0" maxValue="10"/>
    </cacheField>
    <cacheField name="playerIdeas" numFmtId="0">
      <sharedItems containsSemiMixedTypes="0" containsString="0" containsNumber="1" containsInteger="1" minValue="0" maxValue="5"/>
    </cacheField>
    <cacheField name="playerItems" numFmtId="0">
      <sharedItems containsSemiMixedTypes="0" containsString="0" containsNumber="1" containsInteger="1" minValue="0" maxValue="4"/>
    </cacheField>
    <cacheField name="playerComments" numFmtId="0">
      <sharedItems containsSemiMixedTypes="0" containsString="0" containsNumber="1" containsInteger="1" minValue="0" maxValue="16"/>
    </cacheField>
    <cacheField name="playerVotes" numFmtId="0">
      <sharedItems containsSemiMixedTypes="0" containsString="0" containsNumber="1" containsInteger="1" minValue="0" maxValue="12"/>
    </cacheField>
    <cacheField name="playerTimeSinceAction" numFmtId="0">
      <sharedItems containsSemiMixedTypes="0" containsString="0" containsNumber="1" containsInteger="1" minValue="0" maxValue="515"/>
    </cacheField>
    <cacheField name="playerBestIdeaScore" numFmtId="0">
      <sharedItems containsSemiMixedTypes="0" containsString="0" containsNumber="1" containsInteger="1" minValue="0" maxValue="7"/>
    </cacheField>
    <cacheField name="playerItemUsage" numFmtId="0">
      <sharedItems containsSemiMixedTypes="0" containsString="0" containsNumber="1" containsInteger="1" minValue="0" maxValue="11"/>
    </cacheField>
    <cacheField name="playerIdeaUsage" numFmtId="0">
      <sharedItems containsSemiMixedTypes="0" containsString="0" containsNumber="1" containsInteger="1" minValue="0" maxValue="4"/>
    </cacheField>
    <cacheField name="playerCommentUsage" numFmtId="0">
      <sharedItems containsSemiMixedTypes="0" containsString="0" containsNumber="1" containsInteger="1" minValue="0" maxValue="0"/>
    </cacheField>
    <cacheField name="playercrÃ©ativitÃ©" numFmtId="0">
      <sharedItems containsSemiMixedTypes="0" containsString="0" containsNumber="1" containsInteger="1" minValue="0" maxValue="15"/>
    </cacheField>
    <cacheField name="playerpertinence" numFmtId="0">
      <sharedItems containsSemiMixedTypes="0" containsString="0" containsNumber="1" containsInteger="1" minValue="0" maxValue="28"/>
    </cacheField>
    <cacheField name="playerpersuasion" numFmtId="0">
      <sharedItems containsSemiMixedTypes="0" containsString="0" containsNumber="1" minValue="-0.66666666666666596" maxValue="7.4999999999999902"/>
    </cacheField>
    <cacheField name="playeradaptation" numFmtId="0">
      <sharedItems containsSemiMixedTypes="0" containsString="0" containsNumber="1" minValue="-1.1666666666666601" maxValue="5.3333333333333304"/>
    </cacheField>
    <cacheField name="rankcrÃ©ativitÃ©" numFmtId="0">
      <sharedItems containsSemiMixedTypes="0" containsString="0" containsNumber="1" containsInteger="1" minValue="1" maxValue="6"/>
    </cacheField>
    <cacheField name="rankpertinence" numFmtId="0">
      <sharedItems containsSemiMixedTypes="0" containsString="0" containsNumber="1" containsInteger="1" minValue="1" maxValue="6"/>
    </cacheField>
    <cacheField name="rankpersuasion" numFmtId="0">
      <sharedItems containsSemiMixedTypes="0" containsString="0" containsNumber="1" containsInteger="1" minValue="1" maxValue="6"/>
    </cacheField>
    <cacheField name="rankadaptation" numFmtId="0">
      <sharedItems containsSemiMixedTypes="0" containsString="0" containsNumber="1" containsInteger="1" minValue="1" maxValue="6"/>
    </cacheField>
    <cacheField name="itemCreationTime" numFmtId="0">
      <sharedItems containsSemiMixedTypes="0" containsString="0" containsNumber="1" containsInteger="1" minValue="0" maxValue="1108"/>
    </cacheField>
    <cacheField name="ideaOwnerId" numFmtId="0">
      <sharedItems containsSemiMixedTypes="0" containsString="0" containsNumber="1" containsInteger="1" minValue="0" maxValue="10"/>
    </cacheField>
    <cacheField name="ideaCreationTime" numFmtId="0">
      <sharedItems containsSemiMixedTypes="0" containsString="0" containsNumber="1" containsInteger="1" minValue="0" maxValue="1240" count="17">
        <n v="0"/>
        <n v="412"/>
        <n v="416"/>
        <n v="455"/>
        <n v="516"/>
        <n v="526"/>
        <n v="583"/>
        <n v="589"/>
        <n v="623"/>
        <n v="750"/>
        <n v="818"/>
        <n v="853"/>
        <n v="922"/>
        <n v="955"/>
        <n v="1002"/>
        <n v="1137"/>
        <n v="1240"/>
      </sharedItems>
    </cacheField>
    <cacheField name="ideaDepthMin" numFmtId="0">
      <sharedItems containsSemiMixedTypes="0" containsString="0" containsNumber="1" containsInteger="1" minValue="0" maxValue="3"/>
    </cacheField>
    <cacheField name="ideaDepthMax" numFmtId="0">
      <sharedItems containsSemiMixedTypes="0" containsString="0" containsNumber="1" containsInteger="1" minValue="0" maxValue="3"/>
    </cacheField>
    <cacheField name="ideaItems" numFmtId="0">
      <sharedItems containsSemiMixedTypes="0" containsString="0" containsNumber="1" containsInteger="1" minValue="0" maxValue="3"/>
    </cacheField>
    <cacheField name="ideaComments" numFmtId="0">
      <sharedItems containsSemiMixedTypes="0" containsString="0" containsNumber="1" containsInteger="1" minValue="0" maxValue="8"/>
    </cacheField>
    <cacheField name="PositiveComments" numFmtId="0">
      <sharedItems containsSemiMixedTypes="0" containsString="0" containsNumber="1" containsInteger="1" minValue="0" maxValue="2"/>
    </cacheField>
    <cacheField name="NegativeComments" numFmtId="0">
      <sharedItems containsSemiMixedTypes="0" containsString="0" containsNumber="1" containsInteger="1" minValue="0" maxValue="2"/>
    </cacheField>
    <cacheField name="PositiveProportion" numFmtId="0">
      <sharedItems containsSemiMixedTypes="0" containsString="0" containsNumber="1" minValue="0" maxValue="1"/>
    </cacheField>
    <cacheField name="NegativeProportion" numFmtId="0">
      <sharedItems containsSemiMixedTypes="0" containsString="0" containsNumber="1" minValue="0" maxValue="1"/>
    </cacheField>
    <cacheField name="NulProportion" numFmtId="0">
      <sharedItems containsSemiMixedTypes="0" containsString="0" containsNumber="1" minValue="0" maxValue="1"/>
    </cacheField>
    <cacheField name="ideaVotes" numFmtId="0">
      <sharedItems containsSemiMixedTypes="0" containsString="0" containsNumber="1" containsInteger="1" minValue="0" maxValue="8"/>
    </cacheField>
    <cacheField name="ideaTokens" numFmtId="0">
      <sharedItems containsSemiMixedTypes="0" containsString="0" containsNumber="1" containsInteger="1" minValue="0" maxValue="12" count="12">
        <n v="0"/>
        <n v="2"/>
        <n v="3"/>
        <n v="5"/>
        <n v="7"/>
        <n v="12"/>
        <n v="11"/>
        <n v="8"/>
        <n v="9"/>
        <n v="1"/>
        <n v="4"/>
        <n v="6"/>
      </sharedItems>
    </cacheField>
    <cacheField name="ideaTokensMax" numFmtId="0">
      <sharedItems containsSemiMixedTypes="0" containsString="0" containsNumber="1" containsInteger="1" minValue="0" maxValue="12" count="11">
        <n v="0"/>
        <n v="2"/>
        <n v="3"/>
        <n v="5"/>
        <n v="7"/>
        <n v="12"/>
        <n v="9"/>
        <n v="1"/>
        <n v="8"/>
        <n v="11"/>
        <n v="4"/>
      </sharedItems>
    </cacheField>
    <cacheField name="ideaShortLength" numFmtId="0">
      <sharedItems containsSemiMixedTypes="0" containsString="0" containsNumber="1" containsInteger="1" minValue="0" maxValue="58"/>
    </cacheField>
    <cacheField name="ideaLongLength" numFmtId="0">
      <sharedItems containsSemiMixedTypes="0" containsString="0" containsNumber="1" containsInteger="1" minValue="0" maxValue="88"/>
    </cacheField>
    <cacheField name="ideaParents" numFmtId="0">
      <sharedItems containsSemiMixedTypes="0" containsString="0" containsNumber="1" containsInteger="1" minValue="0" maxValue="6"/>
    </cacheField>
    <cacheField name="ideaParentItems" numFmtId="0">
      <sharedItems containsSemiMixedTypes="0" containsString="0" containsNumber="1" containsInteger="1" minValue="0" maxValue="5"/>
    </cacheField>
    <cacheField name="ideaParentItemsMin" numFmtId="0">
      <sharedItems containsSemiMixedTypes="0" containsString="0" containsNumber="1" containsInteger="1" minValue="-1" maxValue="2"/>
    </cacheField>
    <cacheField name="ideaParentItemsMax" numFmtId="0">
      <sharedItems containsSemiMixedTypes="0" containsString="0" containsNumber="1" containsInteger="1" minValue="0" maxValue="2"/>
    </cacheField>
    <cacheField name="ideaParentComments" numFmtId="0">
      <sharedItems containsSemiMixedTypes="0" containsString="0" containsNumber="1" containsInteger="1" minValue="0" maxValue="10"/>
    </cacheField>
    <cacheField name="ideaParentCommentsMin" numFmtId="0">
      <sharedItems containsSemiMixedTypes="0" containsString="0" containsNumber="1" containsInteger="1" minValue="-1" maxValue="4"/>
    </cacheField>
    <cacheField name="ideaParentCommentsMax" numFmtId="0">
      <sharedItems containsSemiMixedTypes="0" containsString="0" containsNumber="1" containsInteger="1" minValue="0" maxValue="8"/>
    </cacheField>
    <cacheField name="ideaParentVotes" numFmtId="0">
      <sharedItems containsSemiMixedTypes="0" containsString="0" containsNumber="1" containsInteger="1" minValue="0" maxValue="10"/>
    </cacheField>
    <cacheField name="ideaParentVotesMin" numFmtId="0">
      <sharedItems containsSemiMixedTypes="0" containsString="0" containsNumber="1" containsInteger="1" minValue="-1" maxValue="4"/>
    </cacheField>
    <cacheField name="ideaParentVotesMax" numFmtId="0">
      <sharedItems containsSemiMixedTypes="0" containsString="0" containsNumber="1" containsInteger="1" minValue="0" maxValue="8"/>
    </cacheField>
    <cacheField name="ideaParentCreationTimeMin" numFmtId="0">
      <sharedItems containsSemiMixedTypes="0" containsString="0" containsNumber="1" containsInteger="1" minValue="-1" maxValue="618041049"/>
    </cacheField>
    <cacheField name="ideaParentCreationTimeMax" numFmtId="0">
      <sharedItems containsMixedTypes="1" containsNumber="1" containsInteger="1" minValue="0" maxValue="618041049"/>
    </cacheField>
    <cacheField name="ideaParentItemMean" numFmtId="0">
      <sharedItems containsSemiMixedTypes="0" containsString="0" containsNumber="1" minValue="0" maxValue="1"/>
    </cacheField>
    <cacheField name="ideaParentCommentsMean" numFmtId="0">
      <sharedItems containsSemiMixedTypes="0" containsString="0" containsNumber="1" minValue="0" maxValue="4"/>
    </cacheField>
    <cacheField name="ideaParentVotesMean" numFmtId="0">
      <sharedItems containsSemiMixedTypes="0" containsString="0" containsNumber="1" minValue="0" maxValue="4"/>
    </cacheField>
    <cacheField name="ideaParentCreationTimeMean" numFmtId="0">
      <sharedItems containsSemiMixedTypes="0" containsString="0" containsNumber="1" minValue="0" maxValue="309020524.5"/>
    </cacheField>
    <cacheField name="ideaHasSameOwnerParent" numFmtId="0">
      <sharedItems containsMixedTypes="1" containsNumber="1" containsInteger="1" minValue="0" maxValue="0"/>
    </cacheField>
    <cacheField name="ideaSameOwnerParents" numFmtId="0">
      <sharedItems containsSemiMixedTypes="0" containsString="0" containsNumber="1" containsInteger="1" minValue="0" maxValue="2"/>
    </cacheField>
    <cacheField name="childrens" numFmtId="0">
      <sharedItems containsSemiMixedTypes="0" containsString="0" containsNumber="1" containsInteger="1" minValue="0" maxValue="3"/>
    </cacheField>
    <cacheField name="commentCreationTime" numFmtId="0">
      <sharedItems containsSemiMixedTypes="0" containsString="0" containsNumber="1" containsInteger="1" minValue="2625" maxValue="16015868"/>
    </cacheField>
    <cacheField name="commentSize" numFmtId="0">
      <sharedItems containsSemiMixedTypes="0" containsString="0" containsNumber="1" containsInteger="1" minValue="0" maxValue="102"/>
    </cacheField>
    <cacheField name="commentRank" numFmtId="0">
      <sharedItems containsSemiMixedTypes="0" containsString="0" containsNumber="1" containsInteger="1" minValue="0" maxValue="0"/>
    </cacheField>
    <cacheField name="voteTokens" numFmtId="0">
      <sharedItems containsSemiMixedTypes="0" containsString="0" containsNumber="1" containsInteger="1" minValue="-5" maxValue="10"/>
    </cacheField>
    <cacheField name="voteValence" numFmtId="0">
      <sharedItems containsSemiMixedTypes="0" containsString="0" containsNumber="1" containsInteger="1" minValue="-1" maxValue="1"/>
    </cacheField>
    <cacheField name="voteInceptions" numFmtId="0">
      <sharedItems containsSemiMixedTypes="0" containsString="0" containsNumber="1" containsInteger="1" minValue="0" maxValue="0"/>
    </cacheField>
    <cacheField name="voteOutceptions" numFmtId="0">
      <sharedItems containsSemiMixedTypes="0" containsString="0" containsNumber="1" containsInteger="1" minValue="0" maxValue="0"/>
    </cacheField>
    <cacheField name="abstract" numFmtId="0">
      <sharedItems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hilippe" refreshedDate="40787.857263541664" createdVersion="4" refreshedVersion="4" minRefreshableVersion="3" recordCount="64">
  <cacheSource type="worksheet">
    <worksheetSource ref="A1:AF65" sheet="Idees4M"/>
  </cacheSource>
  <cacheFields count="32">
    <cacheField name="min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ideaOwnerId" numFmtId="0">
      <sharedItems containsSemiMixedTypes="0" containsString="0" containsNumber="1" containsInteger="1" minValue="2" maxValue="10"/>
    </cacheField>
    <cacheField name="ideaCreationTime" numFmtId="0">
      <sharedItems containsSemiMixedTypes="0" containsString="0" containsNumber="1" containsInteger="1" minValue="412" maxValue="1240" count="16">
        <n v="412"/>
        <n v="416"/>
        <n v="455"/>
        <n v="516"/>
        <n v="526"/>
        <n v="583"/>
        <n v="589"/>
        <n v="623"/>
        <n v="750"/>
        <n v="818"/>
        <n v="853"/>
        <n v="922"/>
        <n v="955"/>
        <n v="1002"/>
        <n v="1137"/>
        <n v="1240"/>
      </sharedItems>
    </cacheField>
    <cacheField name="ideaDepthMin" numFmtId="0">
      <sharedItems containsSemiMixedTypes="0" containsString="0" containsNumber="1" containsInteger="1" minValue="1" maxValue="3"/>
    </cacheField>
    <cacheField name="ideaDepthMax" numFmtId="0">
      <sharedItems containsSemiMixedTypes="0" containsString="0" containsNumber="1" containsInteger="1" minValue="1" maxValue="3"/>
    </cacheField>
    <cacheField name="ideaItems" numFmtId="0">
      <sharedItems containsSemiMixedTypes="0" containsString="0" containsNumber="1" containsInteger="1" minValue="0" maxValue="3"/>
    </cacheField>
    <cacheField name="ideaComments" numFmtId="0">
      <sharedItems containsSemiMixedTypes="0" containsString="0" containsNumber="1" containsInteger="1" minValue="0" maxValue="8"/>
    </cacheField>
    <cacheField name="PositiveComments" numFmtId="0">
      <sharedItems containsSemiMixedTypes="0" containsString="0" containsNumber="1" containsInteger="1" minValue="0" maxValue="2"/>
    </cacheField>
    <cacheField name="NegativeComments" numFmtId="0">
      <sharedItems containsSemiMixedTypes="0" containsString="0" containsNumber="1" containsInteger="1" minValue="0" maxValue="2"/>
    </cacheField>
    <cacheField name="PositiveProportion" numFmtId="0">
      <sharedItems containsSemiMixedTypes="0" containsString="0" containsNumber="1" minValue="0" maxValue="1"/>
    </cacheField>
    <cacheField name="NegativeProportion" numFmtId="0">
      <sharedItems containsSemiMixedTypes="0" containsString="0" containsNumber="1" minValue="0" maxValue="1"/>
    </cacheField>
    <cacheField name="NulProportion" numFmtId="0">
      <sharedItems containsSemiMixedTypes="0" containsString="0" containsNumber="1" minValue="0" maxValue="1"/>
    </cacheField>
    <cacheField name="ideaVotes" numFmtId="0">
      <sharedItems containsSemiMixedTypes="0" containsString="0" containsNumber="1" containsInteger="1" minValue="0" maxValue="8"/>
    </cacheField>
    <cacheField name="ideaTokens" numFmtId="0">
      <sharedItems containsSemiMixedTypes="0" containsString="0" containsNumber="1" containsInteger="1" minValue="0" maxValue="11"/>
    </cacheField>
    <cacheField name="ideaTokensMax" numFmtId="0">
      <sharedItems containsSemiMixedTypes="0" containsString="0" containsNumber="1" containsInteger="1" minValue="0" maxValue="12"/>
    </cacheField>
    <cacheField name="ideaShortLength" numFmtId="0">
      <sharedItems containsSemiMixedTypes="0" containsString="0" containsNumber="1" containsInteger="1" minValue="7" maxValue="58"/>
    </cacheField>
    <cacheField name="ideaLongLength" numFmtId="0">
      <sharedItems containsSemiMixedTypes="0" containsString="0" containsNumber="1" containsInteger="1" minValue="0" maxValue="88"/>
    </cacheField>
    <cacheField name="ideaParents" numFmtId="0">
      <sharedItems containsSemiMixedTypes="0" containsString="0" containsNumber="1" containsInteger="1" minValue="2" maxValue="6"/>
    </cacheField>
    <cacheField name="ideaParentItems" numFmtId="0">
      <sharedItems containsSemiMixedTypes="0" containsString="0" containsNumber="1" containsInteger="1" minValue="0" maxValue="5"/>
    </cacheField>
    <cacheField name="ideaParentItemsMin" numFmtId="0">
      <sharedItems containsSemiMixedTypes="0" containsString="0" containsNumber="1" containsInteger="1" minValue="0" maxValue="2"/>
    </cacheField>
    <cacheField name="ideaParentItemsMax" numFmtId="0">
      <sharedItems containsSemiMixedTypes="0" containsString="0" containsNumber="1" containsInteger="1" minValue="0" maxValue="2"/>
    </cacheField>
    <cacheField name="ideaParentComments" numFmtId="0">
      <sharedItems containsSemiMixedTypes="0" containsString="0" containsNumber="1" containsInteger="1" minValue="1" maxValue="10"/>
    </cacheField>
    <cacheField name="ideaParentCommentsMin" numFmtId="0">
      <sharedItems containsSemiMixedTypes="0" containsString="0" containsNumber="1" containsInteger="1" minValue="0" maxValue="4"/>
    </cacheField>
    <cacheField name="ideaParentCommentsMax" numFmtId="0">
      <sharedItems containsSemiMixedTypes="0" containsString="0" containsNumber="1" containsInteger="1" minValue="1" maxValue="8"/>
    </cacheField>
    <cacheField name="ideaParentVotes" numFmtId="0">
      <sharedItems containsSemiMixedTypes="0" containsString="0" containsNumber="1" containsInteger="1" minValue="1" maxValue="10"/>
    </cacheField>
    <cacheField name="ideaParentVotesMin" numFmtId="0">
      <sharedItems containsSemiMixedTypes="0" containsString="0" containsNumber="1" containsInteger="1" minValue="0" maxValue="4"/>
    </cacheField>
    <cacheField name="ideaParentVotesMax" numFmtId="0">
      <sharedItems containsSemiMixedTypes="0" containsString="0" containsNumber="1" containsInteger="1" minValue="1" maxValue="8"/>
    </cacheField>
    <cacheField name="ideaParentItemMean" numFmtId="0">
      <sharedItems containsSemiMixedTypes="0" containsString="0" containsNumber="1" minValue="0" maxValue="1"/>
    </cacheField>
    <cacheField name="ideaParentCommentsMean" numFmtId="0">
      <sharedItems containsSemiMixedTypes="0" containsString="0" containsNumber="1" minValue="0.5" maxValue="4"/>
    </cacheField>
    <cacheField name="ideaParentVotesMean" numFmtId="0">
      <sharedItems containsSemiMixedTypes="0" containsString="0" containsNumber="1" minValue="0.5" maxValue="4"/>
    </cacheField>
    <cacheField name="ideaSameOwnerParents" numFmtId="0">
      <sharedItems containsSemiMixedTypes="0" containsString="0" containsNumber="1" containsInteger="1" minValue="0" maxValue="2"/>
    </cacheField>
    <cacheField name="children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hilippe" refreshedDate="40787.877320486114" createdVersion="4" refreshedVersion="4" minRefreshableVersion="3" recordCount="30">
  <cacheSource type="worksheet">
    <worksheetSource ref="A1:V31" sheet="Joueurs4M"/>
  </cacheSource>
  <cacheFields count="22">
    <cacheField name="min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playerId" numFmtId="0">
      <sharedItems containsSemiMixedTypes="0" containsString="0" containsNumber="1" containsInteger="1" minValue="2" maxValue="11" count="6">
        <n v="2"/>
        <n v="7"/>
        <n v="8"/>
        <n v="9"/>
        <n v="10"/>
        <n v="11"/>
      </sharedItems>
    </cacheField>
    <cacheField name="playerRemainingTokens" numFmtId="0">
      <sharedItems containsSemiMixedTypes="0" containsString="0" containsNumber="1" containsInteger="1" minValue="0" maxValue="9"/>
    </cacheField>
    <cacheField name="playerUsedTokens" numFmtId="0">
      <sharedItems containsSemiMixedTypes="0" containsString="0" containsNumber="1" containsInteger="1" minValue="1" maxValue="10"/>
    </cacheField>
    <cacheField name="playerIdeas" numFmtId="0">
      <sharedItems containsSemiMixedTypes="0" containsString="0" containsNumber="1" containsInteger="1" minValue="0" maxValue="5"/>
    </cacheField>
    <cacheField name="playerItems" numFmtId="0">
      <sharedItems containsSemiMixedTypes="0" containsString="0" containsNumber="1" containsInteger="1" minValue="0" maxValue="4"/>
    </cacheField>
    <cacheField name="playerComments" numFmtId="0">
      <sharedItems containsSemiMixedTypes="0" containsString="0" containsNumber="1" containsInteger="1" minValue="1" maxValue="16"/>
    </cacheField>
    <cacheField name="playerVotes" numFmtId="0">
      <sharedItems containsSemiMixedTypes="0" containsString="0" containsNumber="1" containsInteger="1" minValue="1" maxValue="12"/>
    </cacheField>
    <cacheField name="playerTimeSinceAction" numFmtId="0">
      <sharedItems containsSemiMixedTypes="0" containsString="0" containsNumber="1" containsInteger="1" minValue="0" maxValue="372"/>
    </cacheField>
    <cacheField name="playerBestIdeaScore" numFmtId="0">
      <sharedItems containsSemiMixedTypes="0" containsString="0" containsNumber="1" containsInteger="1" minValue="0" maxValue="7"/>
    </cacheField>
    <cacheField name="playerItemUsage" numFmtId="0">
      <sharedItems containsSemiMixedTypes="0" containsString="0" containsNumber="1" containsInteger="1" minValue="0" maxValue="11"/>
    </cacheField>
    <cacheField name="playerIdeaUsage" numFmtId="0">
      <sharedItems containsSemiMixedTypes="0" containsString="0" containsNumber="1" containsInteger="1" minValue="0" maxValue="4"/>
    </cacheField>
    <cacheField name="playerCommentUsage" numFmtId="0">
      <sharedItems containsSemiMixedTypes="0" containsString="0" containsNumber="1" containsInteger="1" minValue="0" maxValue="0"/>
    </cacheField>
    <cacheField name="playercrÃ©ativitÃ©" numFmtId="0">
      <sharedItems containsSemiMixedTypes="0" containsString="0" containsNumber="1" containsInteger="1" minValue="0" maxValue="15" count="10">
        <n v="0"/>
        <n v="3"/>
        <n v="7"/>
        <n v="10"/>
        <n v="6"/>
        <n v="9"/>
        <n v="13"/>
        <n v="11"/>
        <n v="12"/>
        <n v="15"/>
      </sharedItems>
    </cacheField>
    <cacheField name="playerpertinence" numFmtId="0">
      <sharedItems containsSemiMixedTypes="0" containsString="0" containsNumber="1" containsInteger="1" minValue="0" maxValue="28"/>
    </cacheField>
    <cacheField name="playerpersuasion" numFmtId="0">
      <sharedItems containsSemiMixedTypes="0" containsString="0" containsNumber="1" minValue="-0.66666666666666596" maxValue="7.2499999999999902"/>
    </cacheField>
    <cacheField name="playeradaptation" numFmtId="0">
      <sharedItems containsSemiMixedTypes="0" containsString="0" containsNumber="1" minValue="-1.1666666666666601" maxValue="5.3333333333333304"/>
    </cacheField>
    <cacheField name="rankcrÃ©ativitÃ©" numFmtId="0">
      <sharedItems containsSemiMixedTypes="0" containsString="0" containsNumber="1" containsInteger="1" minValue="1" maxValue="6"/>
    </cacheField>
    <cacheField name="rankpertinence" numFmtId="0">
      <sharedItems containsSemiMixedTypes="0" containsString="0" containsNumber="1" containsInteger="1" minValue="1" maxValue="6"/>
    </cacheField>
    <cacheField name="rankpersuasion" numFmtId="0">
      <sharedItems containsSemiMixedTypes="0" containsString="0" containsNumber="1" containsInteger="1" minValue="1" maxValue="6"/>
    </cacheField>
    <cacheField name="rankadaptation" numFmtId="0">
      <sharedItems containsSemiMixedTypes="0" containsString="0" containsNumber="1" containsInteger="1" minValue="1" maxValue="6"/>
    </cacheField>
    <cacheField name="abstrac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x v="0"/>
    <n v="375"/>
    <x v="0"/>
    <x v="0"/>
    <n v="60"/>
    <n v="0"/>
    <n v="0"/>
    <n v="5"/>
    <n v="0"/>
    <n v="0"/>
    <x v="0"/>
    <n v="10"/>
    <n v="0"/>
    <n v="0"/>
    <n v="1"/>
    <n v="0"/>
    <n v="0"/>
    <n v="192"/>
    <n v="0"/>
    <n v="0"/>
    <n v="0"/>
    <n v="0"/>
    <n v="0"/>
    <n v="0"/>
    <n v="0"/>
    <n v="0"/>
    <n v="6"/>
    <n v="6"/>
    <n v="6"/>
    <n v="6"/>
    <n v="375"/>
    <n v="0"/>
    <x v="0"/>
    <n v="0"/>
    <n v="0"/>
    <x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x v="0"/>
    <n v="0"/>
    <n v="0"/>
    <n v="0"/>
    <n v="0"/>
    <n v="0"/>
    <n v="0"/>
    <s v="contrÃ´leurs (id=12): null by Pierre (id=7) scores{ crÃ©ativitÃ© 0,0 pertinence 0,0 persuasion 0,0 adaptation 0,0 }"/>
  </r>
  <r>
    <x v="1"/>
    <n v="385"/>
    <x v="0"/>
    <x v="0"/>
    <n v="58"/>
    <n v="2"/>
    <n v="0"/>
    <n v="5"/>
    <n v="1"/>
    <n v="0"/>
    <x v="1"/>
    <n v="8"/>
    <n v="2"/>
    <n v="0"/>
    <n v="0"/>
    <n v="1"/>
    <n v="1"/>
    <n v="105"/>
    <n v="0"/>
    <n v="0"/>
    <n v="0"/>
    <n v="0"/>
    <n v="0"/>
    <n v="0"/>
    <n v="0"/>
    <n v="0"/>
    <n v="6"/>
    <n v="6"/>
    <n v="6"/>
    <n v="6"/>
    <n v="0"/>
    <n v="0"/>
    <x v="0"/>
    <n v="0"/>
    <n v="0"/>
    <x v="0"/>
    <n v="1"/>
    <n v="0"/>
    <n v="1"/>
    <n v="0"/>
    <n v="1"/>
    <n v="0"/>
    <n v="1"/>
    <x v="1"/>
    <n v="2"/>
    <n v="42"/>
    <n v="0"/>
    <n v="0"/>
    <n v="0"/>
    <n v="-1"/>
    <n v="0"/>
    <n v="0"/>
    <n v="-1"/>
    <n v="0"/>
    <n v="0"/>
    <n v="-1"/>
    <n v="0"/>
    <n v="-1"/>
    <n v="0"/>
    <n v="0"/>
    <n v="0"/>
    <n v="0"/>
    <n v="0"/>
    <s v="false"/>
    <n v="0"/>
    <n v="0"/>
    <x v="1"/>
    <n v="49"/>
    <n v="0"/>
    <n v="2"/>
    <n v="-1"/>
    <n v="0"/>
    <n v="0"/>
    <s v="on amÃ©liorer le systÃ¨me de recherche francais (by JmInDaPlace) (id=13): &quot;La recherche est meilleur quand elle est mauvaise&quot; -2 by JmInDaPlace (id=9) scores{ crÃ©ativitÃ© 0,0 pertinence 0,0 persuasion 0,0 adaptation 0,0 }"/>
  </r>
  <r>
    <x v="2"/>
    <n v="412"/>
    <x v="0"/>
    <x v="0"/>
    <n v="58"/>
    <n v="2"/>
    <n v="1"/>
    <n v="5"/>
    <n v="1"/>
    <n v="0"/>
    <x v="2"/>
    <n v="10"/>
    <n v="0"/>
    <n v="1"/>
    <n v="0"/>
    <n v="0"/>
    <n v="0"/>
    <n v="134"/>
    <n v="0"/>
    <n v="0"/>
    <n v="0"/>
    <n v="0"/>
    <n v="0"/>
    <n v="0"/>
    <n v="0"/>
    <n v="0"/>
    <n v="6"/>
    <n v="6"/>
    <n v="6"/>
    <n v="6"/>
    <n v="0"/>
    <n v="8"/>
    <x v="1"/>
    <n v="1"/>
    <n v="1"/>
    <x v="0"/>
    <n v="0"/>
    <n v="0"/>
    <n v="0"/>
    <n v="0"/>
    <n v="0"/>
    <n v="0"/>
    <n v="0"/>
    <x v="0"/>
    <n v="0"/>
    <n v="22"/>
    <n v="65"/>
    <n v="2"/>
    <n v="0"/>
    <n v="0"/>
    <n v="0"/>
    <n v="1"/>
    <n v="1"/>
    <n v="1"/>
    <n v="1"/>
    <n v="1"/>
    <n v="1"/>
    <n v="617187290"/>
    <n v="617187290"/>
    <n v="0"/>
    <n v="0.5"/>
    <n v="0.5"/>
    <n v="308593645"/>
    <s v="false"/>
    <n v="0"/>
    <n v="0"/>
    <x v="2"/>
    <n v="0"/>
    <n v="0"/>
    <n v="0"/>
    <n v="0"/>
    <n v="0"/>
    <n v="0"/>
    <s v="monter une association (id=14) items: { }, parents: { 1 } by Wj (id=8) scores{ crÃ©ativitÃ© 0,0 pertinence 0,0 persuasion 0,0 adaptation 0,0 }"/>
  </r>
  <r>
    <x v="1"/>
    <n v="415"/>
    <x v="0"/>
    <x v="0"/>
    <n v="60"/>
    <n v="0"/>
    <n v="1"/>
    <n v="5"/>
    <n v="2"/>
    <n v="0"/>
    <x v="1"/>
    <n v="10"/>
    <n v="0"/>
    <n v="0"/>
    <n v="0"/>
    <n v="2"/>
    <n v="2"/>
    <n v="30"/>
    <n v="0"/>
    <n v="0"/>
    <n v="0"/>
    <n v="0"/>
    <n v="0"/>
    <n v="0"/>
    <n v="0"/>
    <n v="0"/>
    <n v="6"/>
    <n v="6"/>
    <n v="6"/>
    <n v="6"/>
    <n v="0"/>
    <n v="0"/>
    <x v="0"/>
    <n v="0"/>
    <n v="0"/>
    <x v="0"/>
    <n v="2"/>
    <n v="0"/>
    <n v="1"/>
    <n v="0"/>
    <n v="0.5"/>
    <n v="0.5"/>
    <n v="2"/>
    <x v="0"/>
    <n v="2"/>
    <n v="42"/>
    <n v="0"/>
    <n v="0"/>
    <n v="0"/>
    <n v="-1"/>
    <n v="0"/>
    <n v="0"/>
    <n v="-1"/>
    <n v="0"/>
    <n v="0"/>
    <n v="-1"/>
    <n v="0"/>
    <n v="-1"/>
    <n v="0"/>
    <n v="0"/>
    <n v="0"/>
    <n v="0"/>
    <n v="0"/>
    <s v="false"/>
    <n v="0"/>
    <n v="1"/>
    <x v="3"/>
    <n v="0"/>
    <n v="0"/>
    <n v="-2"/>
    <n v="0"/>
    <n v="0"/>
    <n v="0"/>
    <s v="on amÃ©liorer le systÃ¨me de recherche francais (by JmInDaPlace) (id=15): &quot;&quot; +-2 by JmInDaPlace (id=9) scores{ crÃ©ativitÃ© 0,0 pertinence 0,0 persuasion 0,0 adaptation 0,0 }"/>
  </r>
  <r>
    <x v="1"/>
    <n v="415"/>
    <x v="0"/>
    <x v="0"/>
    <n v="58"/>
    <n v="2"/>
    <n v="1"/>
    <n v="5"/>
    <n v="3"/>
    <n v="0"/>
    <x v="1"/>
    <n v="8"/>
    <n v="2"/>
    <n v="0"/>
    <n v="0"/>
    <n v="3"/>
    <n v="3"/>
    <n v="0"/>
    <n v="0"/>
    <n v="0"/>
    <n v="0"/>
    <n v="0"/>
    <n v="0"/>
    <n v="0"/>
    <n v="0"/>
    <n v="0"/>
    <n v="6"/>
    <n v="6"/>
    <n v="6"/>
    <n v="6"/>
    <n v="0"/>
    <n v="0"/>
    <x v="0"/>
    <n v="0"/>
    <n v="0"/>
    <x v="0"/>
    <n v="3"/>
    <n v="0"/>
    <n v="1"/>
    <n v="0"/>
    <n v="0.33333333333333298"/>
    <n v="0.66666666666666596"/>
    <n v="3"/>
    <x v="1"/>
    <n v="2"/>
    <n v="42"/>
    <n v="0"/>
    <n v="0"/>
    <n v="0"/>
    <n v="-1"/>
    <n v="0"/>
    <n v="0"/>
    <n v="-1"/>
    <n v="0"/>
    <n v="0"/>
    <n v="-1"/>
    <n v="0"/>
    <n v="-1"/>
    <n v="0"/>
    <n v="0"/>
    <n v="0"/>
    <n v="0"/>
    <n v="0"/>
    <s v="false"/>
    <n v="0"/>
    <n v="1"/>
    <x v="3"/>
    <n v="0"/>
    <n v="0"/>
    <n v="2"/>
    <n v="0"/>
    <n v="0"/>
    <n v="0"/>
    <s v="on amÃ©liorer le systÃ¨me de recherche francais (by JmInDaPlace) (id=16): &quot;&quot; +2 by JmInDaPlace (id=9) scores{ crÃ©ativitÃ© 0,0 pertinence 0,0 persuasion 0,0 adaptation 0,0 }"/>
  </r>
  <r>
    <x v="2"/>
    <n v="416"/>
    <x v="0"/>
    <x v="0"/>
    <n v="58"/>
    <n v="2"/>
    <n v="2"/>
    <n v="5"/>
    <n v="3"/>
    <n v="0"/>
    <x v="0"/>
    <n v="10"/>
    <n v="0"/>
    <n v="1"/>
    <n v="1"/>
    <n v="0"/>
    <n v="0"/>
    <n v="41"/>
    <n v="0"/>
    <n v="1"/>
    <n v="0"/>
    <n v="0"/>
    <n v="0"/>
    <n v="0"/>
    <n v="0"/>
    <n v="0"/>
    <n v="6"/>
    <n v="6"/>
    <n v="6"/>
    <n v="6"/>
    <n v="0"/>
    <n v="7"/>
    <x v="2"/>
    <n v="1"/>
    <n v="1"/>
    <x v="1"/>
    <n v="0"/>
    <n v="0"/>
    <n v="0"/>
    <n v="0"/>
    <n v="0"/>
    <n v="0"/>
    <n v="0"/>
    <x v="0"/>
    <n v="0"/>
    <n v="34"/>
    <n v="65"/>
    <n v="2"/>
    <n v="0"/>
    <n v="0"/>
    <n v="0"/>
    <n v="3"/>
    <n v="3"/>
    <n v="3"/>
    <n v="3"/>
    <n v="3"/>
    <n v="3"/>
    <n v="617187290"/>
    <n v="617187290"/>
    <n v="0"/>
    <n v="1.5"/>
    <n v="1.5"/>
    <n v="308593645"/>
    <s v="false"/>
    <n v="0"/>
    <n v="0"/>
    <x v="4"/>
    <n v="0"/>
    <n v="0"/>
    <n v="0"/>
    <n v="0"/>
    <n v="0"/>
    <n v="0"/>
    <s v="Ne pas financer les projets bidons (id=17) items: { 4 12 }, parents: { 1 } by Pierre (id=7) scores{ crÃ©ativitÃ© 0,0 pertinence 0,0 persuasion 0,0 adaptation 0,0 }"/>
  </r>
  <r>
    <x v="1"/>
    <n v="431"/>
    <x v="0"/>
    <x v="0"/>
    <n v="56"/>
    <n v="4"/>
    <n v="2"/>
    <n v="5"/>
    <n v="4"/>
    <n v="0"/>
    <x v="1"/>
    <n v="6"/>
    <n v="4"/>
    <n v="0"/>
    <n v="0"/>
    <n v="4"/>
    <n v="4"/>
    <n v="16"/>
    <n v="0"/>
    <n v="0"/>
    <n v="0"/>
    <n v="0"/>
    <n v="0"/>
    <n v="0"/>
    <n v="0"/>
    <n v="0"/>
    <n v="6"/>
    <n v="6"/>
    <n v="6"/>
    <n v="6"/>
    <n v="0"/>
    <n v="8"/>
    <x v="1"/>
    <n v="1"/>
    <n v="1"/>
    <x v="0"/>
    <n v="1"/>
    <n v="0"/>
    <n v="0"/>
    <n v="0"/>
    <n v="0"/>
    <n v="1"/>
    <n v="1"/>
    <x v="1"/>
    <n v="2"/>
    <n v="22"/>
    <n v="65"/>
    <n v="2"/>
    <n v="0"/>
    <n v="0"/>
    <n v="0"/>
    <n v="3"/>
    <n v="1"/>
    <n v="3"/>
    <n v="3"/>
    <n v="1"/>
    <n v="3"/>
    <n v="617187290"/>
    <n v="617187290"/>
    <n v="0"/>
    <n v="1.5"/>
    <n v="1.5"/>
    <n v="308593645"/>
    <s v="false"/>
    <n v="0"/>
    <n v="0"/>
    <x v="5"/>
    <n v="0"/>
    <n v="0"/>
    <n v="2"/>
    <n v="0"/>
    <n v="0"/>
    <n v="0"/>
    <s v="on monter une association (by JmInDaPlace) (id=18): &quot;&quot; +2 by JmInDaPlace (id=9) scores{ crÃ©ativitÃ© 0,0 pertinence 0,0 persuasion 0,0 adaptation 0,0 }"/>
  </r>
  <r>
    <x v="1"/>
    <n v="450"/>
    <x v="0"/>
    <x v="0"/>
    <n v="55"/>
    <n v="5"/>
    <n v="2"/>
    <n v="5"/>
    <n v="5"/>
    <n v="0"/>
    <x v="0"/>
    <n v="9"/>
    <n v="1"/>
    <n v="1"/>
    <n v="1"/>
    <n v="1"/>
    <n v="1"/>
    <n v="34"/>
    <n v="0"/>
    <n v="1"/>
    <n v="0"/>
    <n v="0"/>
    <n v="0"/>
    <n v="0"/>
    <n v="0"/>
    <n v="0"/>
    <n v="6"/>
    <n v="6"/>
    <n v="6"/>
    <n v="6"/>
    <n v="0"/>
    <n v="8"/>
    <x v="1"/>
    <n v="1"/>
    <n v="1"/>
    <x v="0"/>
    <n v="2"/>
    <n v="1"/>
    <n v="0"/>
    <n v="0.5"/>
    <n v="0"/>
    <n v="0.5"/>
    <n v="2"/>
    <x v="2"/>
    <n v="3"/>
    <n v="22"/>
    <n v="65"/>
    <n v="2"/>
    <n v="0"/>
    <n v="0"/>
    <n v="0"/>
    <n v="3"/>
    <n v="1"/>
    <n v="3"/>
    <n v="3"/>
    <n v="1"/>
    <n v="3"/>
    <n v="617187290"/>
    <n v="617187290"/>
    <n v="0"/>
    <n v="1.5"/>
    <n v="1.5"/>
    <n v="308593645"/>
    <s v="false"/>
    <n v="0"/>
    <n v="0"/>
    <x v="6"/>
    <n v="35"/>
    <n v="0"/>
    <n v="1"/>
    <n v="1"/>
    <n v="0"/>
    <n v="0"/>
    <s v="on monter une association (by Pierre) (id=19): &quot;C'est une idÃ©e ma foi fort efficace&quot; +1 by Pierre (id=7) scores{ crÃ©ativitÃ© 0,0 pertinence 0,0 persuasion 0,0 adaptation 0,0 }"/>
  </r>
  <r>
    <x v="2"/>
    <n v="455"/>
    <x v="0"/>
    <x v="0"/>
    <n v="55"/>
    <n v="5"/>
    <n v="3"/>
    <n v="5"/>
    <n v="5"/>
    <n v="0"/>
    <x v="3"/>
    <n v="10"/>
    <n v="0"/>
    <n v="1"/>
    <n v="0"/>
    <n v="0"/>
    <n v="0"/>
    <n v="88"/>
    <n v="0"/>
    <n v="0"/>
    <n v="0"/>
    <n v="0"/>
    <n v="0"/>
    <n v="0"/>
    <n v="0"/>
    <n v="0"/>
    <n v="6"/>
    <n v="6"/>
    <n v="6"/>
    <n v="6"/>
    <n v="0"/>
    <n v="10"/>
    <x v="3"/>
    <n v="1"/>
    <n v="1"/>
    <x v="2"/>
    <n v="0"/>
    <n v="0"/>
    <n v="0"/>
    <n v="0"/>
    <n v="0"/>
    <n v="0"/>
    <n v="0"/>
    <x v="0"/>
    <n v="0"/>
    <n v="20"/>
    <n v="35"/>
    <n v="2"/>
    <n v="0"/>
    <n v="0"/>
    <n v="0"/>
    <n v="3"/>
    <n v="3"/>
    <n v="3"/>
    <n v="3"/>
    <n v="3"/>
    <n v="3"/>
    <n v="617187290"/>
    <n v="617187290"/>
    <n v="0"/>
    <n v="1.5"/>
    <n v="1.5"/>
    <n v="308593645"/>
    <s v="false"/>
    <n v="0"/>
    <n v="0"/>
    <x v="7"/>
    <n v="0"/>
    <n v="0"/>
    <n v="0"/>
    <n v="0"/>
    <n v="0"/>
    <n v="0"/>
    <s v="changement de statut (id=20) items: { 3 }, parents: { 1 } by s (id=10) scores{ crÃ©ativitÃ© 0,0 pertinence 0,0 persuasion 0,0 adaptation 0,0 }"/>
  </r>
  <r>
    <x v="1"/>
    <n v="458"/>
    <x v="0"/>
    <x v="0"/>
    <n v="57"/>
    <n v="3"/>
    <n v="3"/>
    <n v="5"/>
    <n v="6"/>
    <n v="0"/>
    <x v="1"/>
    <n v="8"/>
    <n v="2"/>
    <n v="0"/>
    <n v="0"/>
    <n v="5"/>
    <n v="5"/>
    <n v="27"/>
    <n v="0"/>
    <n v="0"/>
    <n v="0"/>
    <n v="0"/>
    <n v="0"/>
    <n v="2"/>
    <n v="0"/>
    <n v="0"/>
    <n v="6"/>
    <n v="1"/>
    <n v="6"/>
    <n v="6"/>
    <n v="0"/>
    <n v="0"/>
    <x v="0"/>
    <n v="0"/>
    <n v="0"/>
    <x v="0"/>
    <n v="4"/>
    <n v="0"/>
    <n v="1"/>
    <n v="0"/>
    <n v="0.25"/>
    <n v="0.75"/>
    <n v="4"/>
    <x v="0"/>
    <n v="2"/>
    <n v="42"/>
    <n v="0"/>
    <n v="0"/>
    <n v="0"/>
    <n v="-1"/>
    <n v="0"/>
    <n v="0"/>
    <n v="-1"/>
    <n v="0"/>
    <n v="0"/>
    <n v="-1"/>
    <n v="0"/>
    <n v="-1"/>
    <n v="0"/>
    <n v="0"/>
    <n v="0"/>
    <n v="0"/>
    <n v="0"/>
    <s v="false"/>
    <n v="0"/>
    <n v="3"/>
    <x v="8"/>
    <n v="0"/>
    <n v="0"/>
    <n v="-2"/>
    <n v="0"/>
    <n v="0"/>
    <n v="0"/>
    <s v="on amÃ©liorer le systÃ¨me de recherche francais (by JmInDaPlace) (id=21): &quot;&quot; +-2 by JmInDaPlace (id=9) scores{ crÃ©ativitÃ© 0,0 pertinence 2,0 persuasion 0,0 adaptation 0,0 }"/>
  </r>
  <r>
    <x v="1"/>
    <n v="458"/>
    <x v="0"/>
    <x v="0"/>
    <n v="55"/>
    <n v="5"/>
    <n v="3"/>
    <n v="5"/>
    <n v="7"/>
    <n v="0"/>
    <x v="1"/>
    <n v="6"/>
    <n v="4"/>
    <n v="0"/>
    <n v="0"/>
    <n v="6"/>
    <n v="6"/>
    <n v="0"/>
    <n v="0"/>
    <n v="0"/>
    <n v="0"/>
    <n v="0"/>
    <n v="0"/>
    <n v="2"/>
    <n v="0"/>
    <n v="2"/>
    <n v="6"/>
    <n v="2"/>
    <n v="6"/>
    <n v="1"/>
    <n v="0"/>
    <n v="8"/>
    <x v="1"/>
    <n v="1"/>
    <n v="1"/>
    <x v="0"/>
    <n v="3"/>
    <n v="2"/>
    <n v="0"/>
    <n v="0.66666666666666596"/>
    <n v="0"/>
    <n v="0.33333333333333298"/>
    <n v="3"/>
    <x v="3"/>
    <n v="5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0"/>
    <x v="9"/>
    <n v="0"/>
    <n v="0"/>
    <n v="2"/>
    <n v="1"/>
    <n v="0"/>
    <n v="0"/>
    <s v="on monter une association (by JmInDaPlace) (id=22): &quot;&quot; +2 by JmInDaPlace (id=9) scores{ crÃ©ativitÃ© 0,0 pertinence 2,0 persuasion 0,0 adaptation 2,0 }"/>
  </r>
  <r>
    <x v="1"/>
    <n v="487"/>
    <x v="0"/>
    <x v="0"/>
    <n v="53"/>
    <n v="7"/>
    <n v="3"/>
    <n v="5"/>
    <n v="8"/>
    <n v="0"/>
    <x v="3"/>
    <n v="8"/>
    <n v="2"/>
    <n v="1"/>
    <n v="0"/>
    <n v="1"/>
    <n v="1"/>
    <n v="32"/>
    <n v="0"/>
    <n v="0"/>
    <n v="0"/>
    <n v="0"/>
    <n v="0"/>
    <n v="0"/>
    <n v="0"/>
    <n v="0"/>
    <n v="6"/>
    <n v="6"/>
    <n v="6"/>
    <n v="6"/>
    <n v="0"/>
    <n v="7"/>
    <x v="2"/>
    <n v="1"/>
    <n v="1"/>
    <x v="1"/>
    <n v="1"/>
    <n v="0"/>
    <n v="0"/>
    <n v="0"/>
    <n v="0"/>
    <n v="1"/>
    <n v="1"/>
    <x v="1"/>
    <n v="2"/>
    <n v="34"/>
    <n v="6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0"/>
    <x v="10"/>
    <n v="0"/>
    <n v="0"/>
    <n v="2"/>
    <n v="0"/>
    <n v="0"/>
    <n v="0"/>
    <s v="on Ne pas financer les projets bidons (by s) (id=23): &quot;&quot; +2 by s (id=10) scores{ crÃ©ativitÃ© 0,0 pertinence 0,0 persuasion 0,0 adaptation 0,0 }"/>
  </r>
  <r>
    <x v="1"/>
    <n v="495"/>
    <x v="0"/>
    <x v="0"/>
    <n v="51"/>
    <n v="9"/>
    <n v="3"/>
    <n v="5"/>
    <n v="9"/>
    <n v="0"/>
    <x v="3"/>
    <n v="6"/>
    <n v="4"/>
    <n v="1"/>
    <n v="0"/>
    <n v="2"/>
    <n v="2"/>
    <n v="8"/>
    <n v="2"/>
    <n v="0"/>
    <n v="0"/>
    <n v="0"/>
    <n v="0"/>
    <n v="0"/>
    <n v="0"/>
    <n v="0"/>
    <n v="6"/>
    <n v="6"/>
    <n v="6"/>
    <n v="6"/>
    <n v="0"/>
    <n v="10"/>
    <x v="3"/>
    <n v="1"/>
    <n v="1"/>
    <x v="2"/>
    <n v="1"/>
    <n v="0"/>
    <n v="0"/>
    <n v="0"/>
    <n v="0"/>
    <n v="1"/>
    <n v="1"/>
    <x v="1"/>
    <n v="2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0"/>
    <x v="11"/>
    <n v="0"/>
    <n v="0"/>
    <n v="2"/>
    <n v="0"/>
    <n v="0"/>
    <n v="0"/>
    <s v="on changement de statut (by s) (id=24): &quot;&quot; +2 by s (id=10) scores{ crÃ©ativitÃ© 0,0 pertinence 0,0 persuasion 0,0 adaptation 0,0 }"/>
  </r>
  <r>
    <x v="1"/>
    <n v="495"/>
    <x v="0"/>
    <x v="0"/>
    <n v="50"/>
    <n v="10"/>
    <n v="3"/>
    <n v="5"/>
    <n v="10"/>
    <n v="0"/>
    <x v="2"/>
    <n v="9"/>
    <n v="1"/>
    <n v="1"/>
    <n v="0"/>
    <n v="1"/>
    <n v="1"/>
    <n v="83"/>
    <n v="0"/>
    <n v="0"/>
    <n v="0"/>
    <n v="0"/>
    <n v="5"/>
    <n v="0"/>
    <n v="0"/>
    <n v="0"/>
    <n v="1"/>
    <n v="6"/>
    <n v="6"/>
    <n v="6"/>
    <n v="0"/>
    <n v="7"/>
    <x v="2"/>
    <n v="1"/>
    <n v="1"/>
    <x v="1"/>
    <n v="2"/>
    <n v="0"/>
    <n v="0"/>
    <n v="0"/>
    <n v="0"/>
    <n v="1"/>
    <n v="2"/>
    <x v="2"/>
    <n v="3"/>
    <n v="34"/>
    <n v="6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0"/>
    <x v="12"/>
    <n v="0"/>
    <n v="0"/>
    <n v="1"/>
    <n v="0"/>
    <n v="0"/>
    <n v="0"/>
    <s v="on Ne pas financer les projets bidons (by Wj) (id=25): &quot;&quot; +1 by Wj (id=8) scores{ crÃ©ativitÃ© 5,0 pertinence 0,0 persuasion 0,0 adaptation 0,0 }"/>
  </r>
  <r>
    <x v="0"/>
    <n v="510"/>
    <x v="0"/>
    <x v="0"/>
    <n v="50"/>
    <n v="10"/>
    <n v="3"/>
    <n v="6"/>
    <n v="10"/>
    <n v="0"/>
    <x v="1"/>
    <n v="6"/>
    <n v="4"/>
    <n v="0"/>
    <n v="1"/>
    <n v="6"/>
    <n v="6"/>
    <n v="52"/>
    <n v="0"/>
    <n v="0"/>
    <n v="0"/>
    <n v="0"/>
    <n v="0"/>
    <n v="2"/>
    <n v="0"/>
    <n v="2"/>
    <n v="6"/>
    <n v="3"/>
    <n v="6"/>
    <n v="1"/>
    <n v="510"/>
    <n v="0"/>
    <x v="0"/>
    <n v="0"/>
    <n v="0"/>
    <x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x v="13"/>
    <n v="0"/>
    <n v="0"/>
    <n v="0"/>
    <n v="0"/>
    <n v="0"/>
    <n v="0"/>
    <s v="meurtre (id=26): null by JmInDaPlace (id=9) scores{ crÃ©ativitÃ© 0,0 pertinence 2,0 persuasion 0,0 adaptation 2,0 }"/>
  </r>
  <r>
    <x v="1"/>
    <n v="515"/>
    <x v="0"/>
    <x v="0"/>
    <n v="48"/>
    <n v="12"/>
    <n v="3"/>
    <n v="6"/>
    <n v="11"/>
    <n v="0"/>
    <x v="3"/>
    <n v="4"/>
    <n v="6"/>
    <n v="1"/>
    <n v="0"/>
    <n v="3"/>
    <n v="3"/>
    <n v="20"/>
    <n v="2"/>
    <n v="0"/>
    <n v="0"/>
    <n v="0"/>
    <n v="0"/>
    <n v="2"/>
    <n v="0"/>
    <n v="3"/>
    <n v="6"/>
    <n v="3"/>
    <n v="6"/>
    <n v="1"/>
    <n v="0"/>
    <n v="8"/>
    <x v="1"/>
    <n v="1"/>
    <n v="1"/>
    <x v="0"/>
    <n v="4"/>
    <n v="2"/>
    <n v="0"/>
    <n v="0.5"/>
    <n v="0"/>
    <n v="0.5"/>
    <n v="4"/>
    <x v="4"/>
    <n v="7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0"/>
    <x v="14"/>
    <n v="0"/>
    <n v="0"/>
    <n v="2"/>
    <n v="0"/>
    <n v="0"/>
    <n v="0"/>
    <s v="on monter une association (by s) (id=27): &quot;&quot; +2 by s (id=10) scores{ crÃ©ativitÃ© 0,0 pertinence 2,0 persuasion 0,0 adaptation 3,0 }"/>
  </r>
  <r>
    <x v="2"/>
    <n v="516"/>
    <x v="0"/>
    <x v="0"/>
    <n v="48"/>
    <n v="12"/>
    <n v="4"/>
    <n v="6"/>
    <n v="11"/>
    <n v="0"/>
    <x v="1"/>
    <n v="6"/>
    <n v="4"/>
    <n v="1"/>
    <n v="1"/>
    <n v="6"/>
    <n v="6"/>
    <n v="6"/>
    <n v="0"/>
    <n v="1"/>
    <n v="0"/>
    <n v="0"/>
    <n v="0"/>
    <n v="10"/>
    <n v="2"/>
    <n v="2"/>
    <n v="6"/>
    <n v="1"/>
    <n v="2"/>
    <n v="2"/>
    <n v="0"/>
    <n v="9"/>
    <x v="4"/>
    <n v="2"/>
    <n v="2"/>
    <x v="1"/>
    <n v="0"/>
    <n v="0"/>
    <n v="0"/>
    <n v="0"/>
    <n v="0"/>
    <n v="0"/>
    <n v="0"/>
    <x v="0"/>
    <n v="0"/>
    <n v="25"/>
    <n v="48"/>
    <n v="2"/>
    <n v="0"/>
    <n v="0"/>
    <n v="0"/>
    <n v="4"/>
    <n v="4"/>
    <n v="4"/>
    <n v="4"/>
    <n v="4"/>
    <n v="4"/>
    <n v="617599769"/>
    <n v="617599769"/>
    <n v="0"/>
    <n v="2"/>
    <n v="2"/>
    <n v="308799884.5"/>
    <s v="false"/>
    <n v="0"/>
    <n v="0"/>
    <x v="15"/>
    <n v="0"/>
    <n v="0"/>
    <n v="0"/>
    <n v="0"/>
    <n v="0"/>
    <n v="0"/>
    <s v="A la recherche de la mort (id=28) items: { 26 3 }, parents: { 14 } by JmInDaPlace (id=9) scores{ crÃ©ativitÃ© 0,0 pertinence 2,0 persuasion 0,0 adaptation 2,0 }"/>
  </r>
  <r>
    <x v="2"/>
    <n v="526"/>
    <x v="0"/>
    <x v="0"/>
    <n v="48"/>
    <n v="12"/>
    <n v="5"/>
    <n v="6"/>
    <n v="11"/>
    <n v="0"/>
    <x v="0"/>
    <n v="9"/>
    <n v="1"/>
    <n v="2"/>
    <n v="1"/>
    <n v="1"/>
    <n v="1"/>
    <n v="76"/>
    <n v="0"/>
    <n v="2"/>
    <n v="0"/>
    <n v="0"/>
    <n v="3"/>
    <n v="4"/>
    <n v="3"/>
    <n v="0"/>
    <n v="2"/>
    <n v="2"/>
    <n v="1"/>
    <n v="6"/>
    <n v="0"/>
    <n v="7"/>
    <x v="5"/>
    <n v="1"/>
    <n v="2"/>
    <x v="1"/>
    <n v="0"/>
    <n v="0"/>
    <n v="0"/>
    <n v="0"/>
    <n v="0"/>
    <n v="0"/>
    <n v="0"/>
    <x v="0"/>
    <n v="0"/>
    <n v="25"/>
    <n v="0"/>
    <n v="4"/>
    <n v="0"/>
    <n v="0"/>
    <n v="0"/>
    <n v="8"/>
    <n v="4"/>
    <n v="4"/>
    <n v="8"/>
    <n v="4"/>
    <n v="4"/>
    <n v="617187290"/>
    <n v="617599769"/>
    <n v="0"/>
    <n v="2"/>
    <n v="2"/>
    <n v="308696764.75"/>
    <s v="false"/>
    <n v="0"/>
    <n v="0"/>
    <x v="16"/>
    <n v="0"/>
    <n v="0"/>
    <n v="0"/>
    <n v="0"/>
    <n v="0"/>
    <n v="0"/>
    <s v="une association controlÃ©e (id=29) items: { 12 4 }, parents: { 1 14 } by Pierre (id=7) scores{ crÃ©ativitÃ© 0,0 pertinence 0,0 persuasion 0,0 adaptation 0,0 }"/>
  </r>
  <r>
    <x v="0"/>
    <n v="537"/>
    <x v="0"/>
    <x v="0"/>
    <n v="48"/>
    <n v="12"/>
    <n v="5"/>
    <n v="7"/>
    <n v="11"/>
    <n v="0"/>
    <x v="4"/>
    <n v="10"/>
    <n v="0"/>
    <n v="0"/>
    <n v="1"/>
    <n v="0"/>
    <n v="0"/>
    <n v="170"/>
    <n v="0"/>
    <n v="0"/>
    <n v="0"/>
    <n v="0"/>
    <n v="0"/>
    <n v="0"/>
    <n v="0"/>
    <n v="0"/>
    <n v="6"/>
    <n v="6"/>
    <n v="6"/>
    <n v="6"/>
    <n v="537"/>
    <n v="0"/>
    <x v="0"/>
    <n v="0"/>
    <n v="0"/>
    <x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x v="17"/>
    <n v="0"/>
    <n v="0"/>
    <n v="0"/>
    <n v="0"/>
    <n v="0"/>
    <n v="0"/>
    <s v="Collaborations (id=30): null by playerName4 (id=11) scores{ crÃ©ativitÃ© 0,0 pertinence 0,0 persuasion 0,0 adaptation 0,0 }"/>
  </r>
  <r>
    <x v="1"/>
    <n v="557"/>
    <x v="0"/>
    <x v="0"/>
    <n v="38"/>
    <n v="22"/>
    <n v="5"/>
    <n v="7"/>
    <n v="12"/>
    <n v="0"/>
    <x v="5"/>
    <n v="0"/>
    <n v="10"/>
    <n v="0"/>
    <n v="4"/>
    <n v="1"/>
    <n v="1"/>
    <n v="515"/>
    <n v="0"/>
    <n v="4"/>
    <n v="0"/>
    <n v="0"/>
    <n v="0"/>
    <n v="0"/>
    <n v="0"/>
    <n v="0"/>
    <n v="6"/>
    <n v="6"/>
    <n v="6"/>
    <n v="6"/>
    <n v="0"/>
    <n v="10"/>
    <x v="3"/>
    <n v="1"/>
    <n v="1"/>
    <x v="2"/>
    <n v="2"/>
    <n v="1"/>
    <n v="0"/>
    <n v="0.5"/>
    <n v="0"/>
    <n v="0.5"/>
    <n v="2"/>
    <x v="5"/>
    <n v="12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0"/>
    <x v="18"/>
    <n v="10"/>
    <n v="0"/>
    <n v="10"/>
    <n v="1"/>
    <n v="0"/>
    <n v="0"/>
    <s v="on changement de statut (by Philippe) (id=31): &quot;super idÃ©e&quot; +10 by Philippe (id=2) scores{ crÃ©ativitÃ© 0,0 pertinence 0,0 persuasion 0,0 adaptation 0,0 }"/>
  </r>
  <r>
    <x v="1"/>
    <n v="562"/>
    <x v="0"/>
    <x v="0"/>
    <n v="35"/>
    <n v="25"/>
    <n v="5"/>
    <n v="7"/>
    <n v="13"/>
    <n v="0"/>
    <x v="2"/>
    <n v="6"/>
    <n v="4"/>
    <n v="1"/>
    <n v="0"/>
    <n v="2"/>
    <n v="2"/>
    <n v="67"/>
    <n v="0"/>
    <n v="0"/>
    <n v="2"/>
    <n v="0"/>
    <n v="7"/>
    <n v="0"/>
    <n v="0"/>
    <n v="0"/>
    <n v="2"/>
    <n v="6"/>
    <n v="6"/>
    <n v="6"/>
    <n v="0"/>
    <n v="9"/>
    <x v="4"/>
    <n v="2"/>
    <n v="2"/>
    <x v="1"/>
    <n v="1"/>
    <n v="1"/>
    <n v="0"/>
    <n v="1"/>
    <n v="0"/>
    <n v="0"/>
    <n v="1"/>
    <x v="2"/>
    <n v="3"/>
    <n v="25"/>
    <n v="48"/>
    <n v="2"/>
    <n v="0"/>
    <n v="0"/>
    <n v="0"/>
    <n v="4"/>
    <n v="4"/>
    <n v="4"/>
    <n v="4"/>
    <n v="4"/>
    <n v="4"/>
    <n v="617599769"/>
    <n v="617599769"/>
    <n v="0"/>
    <n v="2"/>
    <n v="2"/>
    <n v="308799884.5"/>
    <s v="false"/>
    <n v="0"/>
    <n v="0"/>
    <x v="19"/>
    <n v="38"/>
    <n v="0"/>
    <n v="3"/>
    <n v="1"/>
    <n v="0"/>
    <n v="0"/>
    <s v="on A la recherche de la mort (by Wj) (id=32): &quot;En utilisant intelligence artificielle&quot; +3 by Wj (id=8) scores{ crÃ©ativitÃ© 7,0 pertinence 0,0 persuasion 0,0 adaptation 0,0 }"/>
  </r>
  <r>
    <x v="2"/>
    <n v="583"/>
    <x v="0"/>
    <x v="0"/>
    <n v="35"/>
    <n v="25"/>
    <n v="6"/>
    <n v="7"/>
    <n v="13"/>
    <n v="0"/>
    <x v="5"/>
    <n v="0"/>
    <n v="10"/>
    <n v="1"/>
    <n v="4"/>
    <n v="1"/>
    <n v="1"/>
    <n v="26"/>
    <n v="0"/>
    <n v="4"/>
    <n v="0"/>
    <n v="0"/>
    <n v="0"/>
    <n v="0"/>
    <n v="0"/>
    <n v="0"/>
    <n v="6"/>
    <n v="6"/>
    <n v="6"/>
    <n v="6"/>
    <n v="0"/>
    <n v="2"/>
    <x v="6"/>
    <n v="2"/>
    <n v="2"/>
    <x v="0"/>
    <n v="0"/>
    <n v="0"/>
    <n v="0"/>
    <n v="0"/>
    <n v="0"/>
    <n v="0"/>
    <n v="0"/>
    <x v="0"/>
    <n v="0"/>
    <n v="42"/>
    <n v="0"/>
    <n v="2"/>
    <n v="1"/>
    <n v="1"/>
    <n v="1"/>
    <n v="2"/>
    <n v="2"/>
    <n v="2"/>
    <n v="2"/>
    <n v="2"/>
    <n v="2"/>
    <n v="617643136"/>
    <n v="617643136"/>
    <n v="0.5"/>
    <n v="1"/>
    <n v="1"/>
    <n v="308821568"/>
    <s v="false"/>
    <n v="0"/>
    <n v="0"/>
    <x v="20"/>
    <n v="0"/>
    <n v="0"/>
    <n v="0"/>
    <n v="0"/>
    <n v="0"/>
    <n v="0"/>
    <s v="Faire un status mixte chercheur-enseignant (id=33) items: { }, parents: { 20 } by Philippe (id=2) scores{ crÃ©ativitÃ© 0,0 pertinence 0,0 persuasion 0,0 adaptation 0,0 }"/>
  </r>
  <r>
    <x v="2"/>
    <n v="589"/>
    <x v="0"/>
    <x v="0"/>
    <n v="35"/>
    <n v="25"/>
    <n v="7"/>
    <n v="7"/>
    <n v="13"/>
    <n v="0"/>
    <x v="3"/>
    <n v="4"/>
    <n v="6"/>
    <n v="2"/>
    <n v="0"/>
    <n v="3"/>
    <n v="3"/>
    <n v="74"/>
    <n v="2"/>
    <n v="0"/>
    <n v="1"/>
    <n v="0"/>
    <n v="10"/>
    <n v="22"/>
    <n v="0"/>
    <n v="3"/>
    <n v="1"/>
    <n v="1"/>
    <n v="6"/>
    <n v="1"/>
    <n v="0"/>
    <n v="10"/>
    <x v="7"/>
    <n v="1"/>
    <n v="1"/>
    <x v="1"/>
    <n v="0"/>
    <n v="0"/>
    <n v="0"/>
    <n v="0"/>
    <n v="0"/>
    <n v="0"/>
    <n v="0"/>
    <x v="0"/>
    <n v="0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21"/>
    <n v="0"/>
    <n v="0"/>
    <n v="0"/>
    <n v="0"/>
    <n v="0"/>
    <n v="0"/>
    <s v="simplification (id=34) items: { 5 6 }, parents: { 1 } by s (id=10) scores{ crÃ©ativitÃ© 0,0 pertinence 2,0 persuasion 0,0 adaptation 3,0 }"/>
  </r>
  <r>
    <x v="1"/>
    <n v="597"/>
    <x v="0"/>
    <x v="0"/>
    <n v="33"/>
    <n v="27"/>
    <n v="7"/>
    <n v="7"/>
    <n v="14"/>
    <n v="0"/>
    <x v="3"/>
    <n v="2"/>
    <n v="8"/>
    <n v="2"/>
    <n v="0"/>
    <n v="4"/>
    <n v="4"/>
    <n v="8"/>
    <n v="2"/>
    <n v="0"/>
    <n v="1"/>
    <n v="0"/>
    <n v="10"/>
    <n v="22"/>
    <n v="0"/>
    <n v="3"/>
    <n v="1"/>
    <n v="1"/>
    <n v="6"/>
    <n v="1"/>
    <n v="0"/>
    <n v="10"/>
    <x v="7"/>
    <n v="1"/>
    <n v="1"/>
    <x v="1"/>
    <n v="1"/>
    <n v="0"/>
    <n v="0"/>
    <n v="0"/>
    <n v="0"/>
    <n v="1"/>
    <n v="1"/>
    <x v="1"/>
    <n v="2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22"/>
    <n v="0"/>
    <n v="0"/>
    <n v="2"/>
    <n v="0"/>
    <n v="0"/>
    <n v="0"/>
    <s v="on simplification (by s) (id=35): &quot;&quot; +2 by s (id=10) scores{ crÃ©ativitÃ© 10,0 pertinence 22,0 persuasion 0,0 adaptation 3,0 }"/>
  </r>
  <r>
    <x v="1"/>
    <n v="610"/>
    <x v="0"/>
    <x v="0"/>
    <n v="38"/>
    <n v="22"/>
    <n v="7"/>
    <n v="7"/>
    <n v="15"/>
    <n v="0"/>
    <x v="5"/>
    <n v="5"/>
    <n v="5"/>
    <n v="1"/>
    <n v="4"/>
    <n v="2"/>
    <n v="2"/>
    <n v="27"/>
    <n v="0"/>
    <n v="6"/>
    <n v="0"/>
    <n v="0"/>
    <n v="0"/>
    <n v="0"/>
    <n v="0"/>
    <n v="0"/>
    <n v="6"/>
    <n v="6"/>
    <n v="6"/>
    <n v="6"/>
    <n v="0"/>
    <n v="10"/>
    <x v="3"/>
    <n v="1"/>
    <n v="1"/>
    <x v="2"/>
    <n v="3"/>
    <n v="1"/>
    <n v="0"/>
    <n v="0.33333333333333298"/>
    <n v="0"/>
    <n v="0.66666666666666596"/>
    <n v="3"/>
    <x v="4"/>
    <n v="12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x v="23"/>
    <n v="0"/>
    <n v="0"/>
    <n v="-5"/>
    <n v="0"/>
    <n v="0"/>
    <n v="0"/>
    <s v="on changement de statut (by Philippe) (id=36): &quot;&quot; +-5 by Philippe (id=2) scores{ crÃ©ativitÃ© 0,0 pertinence 0,0 persuasion 0,0 adaptation 0,0 }"/>
  </r>
  <r>
    <x v="1"/>
    <n v="610"/>
    <x v="0"/>
    <x v="0"/>
    <n v="33"/>
    <n v="27"/>
    <n v="7"/>
    <n v="7"/>
    <n v="16"/>
    <n v="0"/>
    <x v="5"/>
    <n v="0"/>
    <n v="10"/>
    <n v="1"/>
    <n v="4"/>
    <n v="3"/>
    <n v="3"/>
    <n v="0"/>
    <n v="5"/>
    <n v="6"/>
    <n v="0"/>
    <n v="0"/>
    <n v="0"/>
    <n v="0"/>
    <n v="0"/>
    <n v="0"/>
    <n v="6"/>
    <n v="6"/>
    <n v="6"/>
    <n v="6"/>
    <n v="0"/>
    <n v="2"/>
    <x v="6"/>
    <n v="2"/>
    <n v="2"/>
    <x v="0"/>
    <n v="1"/>
    <n v="1"/>
    <n v="0"/>
    <n v="1"/>
    <n v="0"/>
    <n v="0"/>
    <n v="1"/>
    <x v="3"/>
    <n v="5"/>
    <n v="42"/>
    <n v="0"/>
    <n v="2"/>
    <n v="1"/>
    <n v="1"/>
    <n v="1"/>
    <n v="3"/>
    <n v="2"/>
    <n v="3"/>
    <n v="3"/>
    <n v="2"/>
    <n v="3"/>
    <n v="617643136"/>
    <n v="617643136"/>
    <n v="0.5"/>
    <n v="1.5"/>
    <n v="1.5"/>
    <n v="308821568"/>
    <s v="false"/>
    <n v="0"/>
    <n v="0"/>
    <x v="24"/>
    <n v="0"/>
    <n v="0"/>
    <n v="5"/>
    <n v="1"/>
    <n v="0"/>
    <n v="0"/>
    <s v="on Faire un status mixte chercheur-enseignant (by Philippe) (id=37): &quot;&quot; +5 by Philippe (id=2) scores{ crÃ©ativitÃ© 0,0 pertinence 0,0 persuasion 0,0 adaptation 0,0 }"/>
  </r>
  <r>
    <x v="1"/>
    <n v="614"/>
    <x v="0"/>
    <x v="0"/>
    <n v="29"/>
    <n v="31"/>
    <n v="7"/>
    <n v="7"/>
    <n v="17"/>
    <n v="0"/>
    <x v="4"/>
    <n v="6"/>
    <n v="4"/>
    <n v="0"/>
    <n v="1"/>
    <n v="1"/>
    <n v="1"/>
    <n v="77"/>
    <n v="0"/>
    <n v="0"/>
    <n v="0"/>
    <n v="0"/>
    <n v="0"/>
    <n v="0"/>
    <n v="0"/>
    <n v="2"/>
    <n v="6"/>
    <n v="6"/>
    <n v="6"/>
    <n v="3"/>
    <n v="0"/>
    <n v="10"/>
    <x v="3"/>
    <n v="1"/>
    <n v="1"/>
    <x v="2"/>
    <n v="4"/>
    <n v="1"/>
    <n v="0"/>
    <n v="0.25"/>
    <n v="0"/>
    <n v="0.75"/>
    <n v="4"/>
    <x v="6"/>
    <n v="12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x v="25"/>
    <n v="0"/>
    <n v="0"/>
    <n v="4"/>
    <n v="0"/>
    <n v="0"/>
    <n v="0"/>
    <s v="on changement de statut (by playerName4) (id=38): &quot;&quot; +4 by playerName4 (id=11) scores{ crÃ©ativitÃ© 0,0 pertinence 0,0 persuasion 0,0 adaptation 2,0 }"/>
  </r>
  <r>
    <x v="1"/>
    <n v="616"/>
    <x v="0"/>
    <x v="0"/>
    <n v="27"/>
    <n v="33"/>
    <n v="7"/>
    <n v="7"/>
    <n v="18"/>
    <n v="0"/>
    <x v="3"/>
    <n v="0"/>
    <n v="10"/>
    <n v="2"/>
    <n v="0"/>
    <n v="5"/>
    <n v="5"/>
    <n v="19"/>
    <n v="2"/>
    <n v="0"/>
    <n v="1"/>
    <n v="0"/>
    <n v="10"/>
    <n v="20"/>
    <n v="0"/>
    <n v="5"/>
    <n v="1"/>
    <n v="2"/>
    <n v="6"/>
    <n v="1"/>
    <n v="0"/>
    <n v="2"/>
    <x v="6"/>
    <n v="2"/>
    <n v="2"/>
    <x v="0"/>
    <n v="2"/>
    <n v="1"/>
    <n v="0"/>
    <n v="0.5"/>
    <n v="0"/>
    <n v="0.5"/>
    <n v="2"/>
    <x v="4"/>
    <n v="7"/>
    <n v="42"/>
    <n v="0"/>
    <n v="2"/>
    <n v="1"/>
    <n v="1"/>
    <n v="1"/>
    <n v="4"/>
    <n v="2"/>
    <n v="4"/>
    <n v="4"/>
    <n v="2"/>
    <n v="4"/>
    <n v="617643136"/>
    <n v="617643136"/>
    <n v="0.5"/>
    <n v="2"/>
    <n v="2"/>
    <n v="308821568"/>
    <s v="false"/>
    <n v="0"/>
    <n v="0"/>
    <x v="26"/>
    <n v="0"/>
    <n v="0"/>
    <n v="2"/>
    <n v="0"/>
    <n v="0"/>
    <n v="0"/>
    <s v="on Faire un status mixte chercheur-enseignant (by s) (id=39): &quot;&quot; +2 by s (id=10) scores{ crÃ©ativitÃ© 10,0 pertinence 20,0 persuasion 0,0 adaptation 5,0 }"/>
  </r>
  <r>
    <x v="2"/>
    <n v="623"/>
    <x v="0"/>
    <x v="0"/>
    <n v="27"/>
    <n v="33"/>
    <n v="8"/>
    <n v="7"/>
    <n v="18"/>
    <n v="0"/>
    <x v="1"/>
    <n v="6"/>
    <n v="4"/>
    <n v="2"/>
    <n v="1"/>
    <n v="6"/>
    <n v="6"/>
    <n v="107"/>
    <n v="0"/>
    <n v="1"/>
    <n v="0"/>
    <n v="0"/>
    <n v="3"/>
    <n v="10"/>
    <n v="2"/>
    <n v="2"/>
    <n v="4"/>
    <n v="3"/>
    <n v="3"/>
    <n v="3"/>
    <n v="0"/>
    <n v="9"/>
    <x v="8"/>
    <n v="3"/>
    <n v="3"/>
    <x v="2"/>
    <n v="0"/>
    <n v="0"/>
    <n v="0"/>
    <n v="0"/>
    <n v="0"/>
    <n v="0"/>
    <n v="0"/>
    <x v="0"/>
    <n v="0"/>
    <n v="10"/>
    <n v="88"/>
    <n v="2"/>
    <n v="0"/>
    <n v="0"/>
    <n v="0"/>
    <n v="2"/>
    <n v="2"/>
    <n v="2"/>
    <n v="2"/>
    <n v="2"/>
    <n v="2"/>
    <n v="617770657"/>
    <n v="617770657"/>
    <n v="0"/>
    <n v="1"/>
    <n v="1"/>
    <n v="308885328.5"/>
    <s v="false"/>
    <n v="0"/>
    <n v="0"/>
    <x v="27"/>
    <n v="0"/>
    <n v="0"/>
    <n v="0"/>
    <n v="0"/>
    <n v="0"/>
    <n v="0"/>
    <s v="tout en un (id=40) items: { 3 }, parents: { 33 } by JmInDaPlace (id=9) scores{ crÃ©ativitÃ© 0,0 pertinence 10,0 persuasion 2,0 adaptation 2,0 }"/>
  </r>
  <r>
    <x v="1"/>
    <n v="631"/>
    <x v="0"/>
    <x v="0"/>
    <n v="29"/>
    <n v="31"/>
    <n v="8"/>
    <n v="7"/>
    <n v="19"/>
    <n v="0"/>
    <x v="5"/>
    <n v="2"/>
    <n v="8"/>
    <n v="1"/>
    <n v="4"/>
    <n v="4"/>
    <n v="4"/>
    <n v="21"/>
    <n v="5"/>
    <n v="7"/>
    <n v="1"/>
    <n v="0"/>
    <n v="2"/>
    <n v="26"/>
    <n v="4"/>
    <n v="0"/>
    <n v="5"/>
    <n v="1"/>
    <n v="1"/>
    <n v="6"/>
    <n v="0"/>
    <n v="2"/>
    <x v="6"/>
    <n v="2"/>
    <n v="2"/>
    <x v="0"/>
    <n v="3"/>
    <n v="1"/>
    <n v="0"/>
    <n v="0.33333333333333298"/>
    <n v="0"/>
    <n v="0.66666666666666596"/>
    <n v="3"/>
    <x v="3"/>
    <n v="7"/>
    <n v="42"/>
    <n v="0"/>
    <n v="2"/>
    <n v="1"/>
    <n v="1"/>
    <n v="1"/>
    <n v="4"/>
    <n v="2"/>
    <n v="4"/>
    <n v="4"/>
    <n v="2"/>
    <n v="4"/>
    <n v="617643136"/>
    <n v="617643136"/>
    <n v="0.5"/>
    <n v="2"/>
    <n v="2"/>
    <n v="308821568"/>
    <s v="false"/>
    <n v="0"/>
    <n v="1"/>
    <x v="28"/>
    <n v="0"/>
    <n v="0"/>
    <n v="-2"/>
    <n v="0"/>
    <n v="0"/>
    <n v="0"/>
    <s v="on Faire un status mixte chercheur-enseignant (by Philippe) (id=41): &quot;&quot; +-2 by Philippe (id=2) scores{ crÃ©ativitÃ© 0,0 pertinence 0,0 persuasion 0,0 adaptation 0,0 }"/>
  </r>
  <r>
    <x v="1"/>
    <n v="631"/>
    <x v="0"/>
    <x v="0"/>
    <n v="32"/>
    <n v="28"/>
    <n v="8"/>
    <n v="7"/>
    <n v="20"/>
    <n v="0"/>
    <x v="5"/>
    <n v="5"/>
    <n v="5"/>
    <n v="1"/>
    <n v="4"/>
    <n v="5"/>
    <n v="5"/>
    <n v="0"/>
    <n v="5"/>
    <n v="7"/>
    <n v="1"/>
    <n v="0"/>
    <n v="2"/>
    <n v="14"/>
    <n v="4"/>
    <n v="0"/>
    <n v="5"/>
    <n v="2"/>
    <n v="1"/>
    <n v="6"/>
    <n v="0"/>
    <n v="10"/>
    <x v="3"/>
    <n v="1"/>
    <n v="1"/>
    <x v="2"/>
    <n v="5"/>
    <n v="1"/>
    <n v="0"/>
    <n v="0.2"/>
    <n v="0"/>
    <n v="0.8"/>
    <n v="5"/>
    <x v="7"/>
    <n v="12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x v="29"/>
    <n v="0"/>
    <n v="0"/>
    <n v="-3"/>
    <n v="0"/>
    <n v="0"/>
    <n v="0"/>
    <s v="on changement de statut (by Philippe) (id=42): &quot;&quot; +-3 by Philippe (id=2) scores{ crÃ©ativitÃ© 2,0 pertinence 14,0 persuasion 4,0 adaptation 0,0 }"/>
  </r>
  <r>
    <x v="1"/>
    <n v="632"/>
    <x v="0"/>
    <x v="0"/>
    <n v="29"/>
    <n v="31"/>
    <n v="8"/>
    <n v="7"/>
    <n v="21"/>
    <n v="0"/>
    <x v="4"/>
    <n v="3"/>
    <n v="7"/>
    <n v="0"/>
    <n v="1"/>
    <n v="2"/>
    <n v="2"/>
    <n v="18"/>
    <n v="0"/>
    <n v="0"/>
    <n v="0"/>
    <n v="0"/>
    <n v="0"/>
    <n v="0"/>
    <n v="0"/>
    <n v="2"/>
    <n v="6"/>
    <n v="6"/>
    <n v="6"/>
    <n v="3"/>
    <n v="0"/>
    <n v="10"/>
    <x v="7"/>
    <n v="1"/>
    <n v="1"/>
    <x v="1"/>
    <n v="2"/>
    <n v="0"/>
    <n v="0"/>
    <n v="0"/>
    <n v="0"/>
    <n v="1"/>
    <n v="2"/>
    <x v="3"/>
    <n v="5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30"/>
    <n v="0"/>
    <n v="0"/>
    <n v="3"/>
    <n v="0"/>
    <n v="0"/>
    <n v="0"/>
    <s v="on simplification (by playerName4) (id=43): &quot;&quot; +3 by playerName4 (id=11) scores{ crÃ©ativitÃ© 0,0 pertinence 0,0 persuasion 0,0 adaptation 2,0 }"/>
  </r>
  <r>
    <x v="1"/>
    <n v="632"/>
    <x v="0"/>
    <x v="0"/>
    <n v="27"/>
    <n v="33"/>
    <n v="8"/>
    <n v="7"/>
    <n v="22"/>
    <n v="0"/>
    <x v="1"/>
    <n v="4"/>
    <n v="6"/>
    <n v="2"/>
    <n v="1"/>
    <n v="7"/>
    <n v="7"/>
    <n v="9"/>
    <n v="0"/>
    <n v="1"/>
    <n v="0"/>
    <n v="0"/>
    <n v="3"/>
    <n v="10"/>
    <n v="2"/>
    <n v="2.6666666666666599"/>
    <n v="5"/>
    <n v="3"/>
    <n v="3"/>
    <n v="2"/>
    <n v="0"/>
    <n v="2"/>
    <x v="6"/>
    <n v="2"/>
    <n v="2"/>
    <x v="0"/>
    <n v="4"/>
    <n v="1"/>
    <n v="0"/>
    <n v="0.25"/>
    <n v="0"/>
    <n v="0.75"/>
    <n v="4"/>
    <x v="4"/>
    <n v="7"/>
    <n v="42"/>
    <n v="0"/>
    <n v="2"/>
    <n v="1"/>
    <n v="1"/>
    <n v="1"/>
    <n v="5"/>
    <n v="2"/>
    <n v="5"/>
    <n v="5"/>
    <n v="2"/>
    <n v="5"/>
    <n v="617643136"/>
    <n v="617643136"/>
    <n v="0.5"/>
    <n v="2.5"/>
    <n v="2.5"/>
    <n v="308821568"/>
    <s v="false"/>
    <n v="0"/>
    <n v="1"/>
    <x v="31"/>
    <n v="0"/>
    <n v="0"/>
    <n v="2"/>
    <n v="0"/>
    <n v="0"/>
    <n v="0"/>
    <s v="on Faire un status mixte chercheur-enseignant (by JmInDaPlace) (id=44): &quot;&quot; +2 by JmInDaPlace (id=9) scores{ crÃ©ativitÃ© 3,0 pertinence 10,0 persuasion 2,0 adaptation 2,6666666666666665 }"/>
  </r>
  <r>
    <x v="1"/>
    <n v="654"/>
    <x v="0"/>
    <x v="0"/>
    <n v="25"/>
    <n v="35"/>
    <n v="8"/>
    <n v="7"/>
    <n v="23"/>
    <n v="0"/>
    <x v="4"/>
    <n v="1"/>
    <n v="9"/>
    <n v="0"/>
    <n v="1"/>
    <n v="3"/>
    <n v="3"/>
    <n v="22"/>
    <n v="0"/>
    <n v="0"/>
    <n v="0"/>
    <n v="0"/>
    <n v="0"/>
    <n v="0"/>
    <n v="0"/>
    <n v="2.5"/>
    <n v="6"/>
    <n v="6"/>
    <n v="6"/>
    <n v="3"/>
    <n v="0"/>
    <n v="2"/>
    <x v="6"/>
    <n v="2"/>
    <n v="2"/>
    <x v="0"/>
    <n v="5"/>
    <n v="1"/>
    <n v="0"/>
    <n v="0.2"/>
    <n v="0"/>
    <n v="0.8"/>
    <n v="5"/>
    <x v="8"/>
    <n v="9"/>
    <n v="42"/>
    <n v="0"/>
    <n v="2"/>
    <n v="1"/>
    <n v="1"/>
    <n v="1"/>
    <n v="5"/>
    <n v="2"/>
    <n v="5"/>
    <n v="5"/>
    <n v="2"/>
    <n v="5"/>
    <n v="617643136"/>
    <n v="617643136"/>
    <n v="0.5"/>
    <n v="2.5"/>
    <n v="2.5"/>
    <n v="308821568"/>
    <s v="false"/>
    <n v="0"/>
    <n v="1"/>
    <x v="32"/>
    <n v="0"/>
    <n v="0"/>
    <n v="2"/>
    <n v="0"/>
    <n v="0"/>
    <n v="0"/>
    <s v="on Faire un status mixte chercheur-enseignant (by playerName4) (id=45): &quot;&quot; +2 by playerName4 (id=11) scores{ crÃ©ativitÃ© 0,0 pertinence 0,0 persuasion 0,0 adaptation 2,5 }"/>
  </r>
  <r>
    <x v="1"/>
    <n v="684"/>
    <x v="1"/>
    <x v="0"/>
    <n v="24"/>
    <n v="36"/>
    <n v="8"/>
    <n v="7"/>
    <n v="24"/>
    <n v="0"/>
    <x v="0"/>
    <n v="8"/>
    <n v="2"/>
    <n v="2"/>
    <n v="1"/>
    <n v="2"/>
    <n v="2"/>
    <n v="158"/>
    <n v="0"/>
    <n v="2"/>
    <n v="0"/>
    <n v="0"/>
    <n v="3"/>
    <n v="4"/>
    <n v="3"/>
    <n v="0"/>
    <n v="5"/>
    <n v="4"/>
    <n v="2"/>
    <n v="6"/>
    <n v="0"/>
    <n v="9"/>
    <x v="8"/>
    <n v="3"/>
    <n v="3"/>
    <x v="2"/>
    <n v="1"/>
    <n v="1"/>
    <n v="0"/>
    <n v="1"/>
    <n v="0"/>
    <n v="0"/>
    <n v="1"/>
    <x v="9"/>
    <n v="1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x v="33"/>
    <n v="51"/>
    <n v="0"/>
    <n v="1"/>
    <n v="1"/>
    <n v="0"/>
    <n v="0"/>
    <s v="on tout en un (by Pierre) (id=46): &quot;On pourrait les appeler &quot;personnel de la recherche&quot;&quot; +1 by Pierre (id=7) scores{ crÃ©ativitÃ© 3,0 pertinence 4,0 persuasion 3,0 adaptation 0,0 }"/>
  </r>
  <r>
    <x v="3"/>
    <n v="709"/>
    <x v="1"/>
    <x v="0"/>
    <n v="24"/>
    <n v="36"/>
    <n v="8"/>
    <n v="7"/>
    <n v="25"/>
    <n v="0"/>
    <x v="3"/>
    <n v="0"/>
    <n v="10"/>
    <n v="2"/>
    <n v="0"/>
    <n v="6"/>
    <n v="5"/>
    <n v="93"/>
    <n v="2"/>
    <n v="0"/>
    <n v="1"/>
    <n v="0"/>
    <n v="13"/>
    <n v="28"/>
    <n v="0"/>
    <n v="5"/>
    <n v="1"/>
    <n v="1"/>
    <n v="6"/>
    <n v="1"/>
    <n v="0"/>
    <n v="9"/>
    <x v="8"/>
    <n v="3"/>
    <n v="3"/>
    <x v="2"/>
    <n v="2"/>
    <n v="1"/>
    <n v="1"/>
    <n v="0.5"/>
    <n v="0.5"/>
    <n v="0"/>
    <n v="1"/>
    <x v="9"/>
    <n v="1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x v="34"/>
    <n v="16"/>
    <n v="0"/>
    <n v="0"/>
    <n v="-1"/>
    <n v="0"/>
    <n v="0"/>
    <s v="on tout en un (by s) (id=47): &quot;putain Ã§a c nul!&quot; -0 by s (id=10) scores{ crÃ©ativitÃ© 10,0 pertinence 20,0 persuasion 0,0 adaptation 5,0 }"/>
  </r>
  <r>
    <x v="3"/>
    <n v="737"/>
    <x v="1"/>
    <x v="0"/>
    <n v="24"/>
    <n v="36"/>
    <n v="8"/>
    <n v="7"/>
    <n v="26"/>
    <n v="0"/>
    <x v="5"/>
    <n v="5"/>
    <n v="5"/>
    <n v="1"/>
    <n v="4"/>
    <n v="6"/>
    <n v="5"/>
    <n v="106"/>
    <n v="5"/>
    <n v="7"/>
    <n v="1"/>
    <n v="0"/>
    <n v="6"/>
    <n v="26"/>
    <n v="5.1666666666666599"/>
    <n v="0"/>
    <n v="3"/>
    <n v="2"/>
    <n v="1"/>
    <n v="6"/>
    <n v="0"/>
    <n v="9"/>
    <x v="8"/>
    <n v="3"/>
    <n v="3"/>
    <x v="2"/>
    <n v="3"/>
    <n v="1"/>
    <n v="2"/>
    <n v="0.33333333333333298"/>
    <n v="0.66666666666666596"/>
    <n v="1.11022302462515E-16"/>
    <n v="1"/>
    <x v="9"/>
    <n v="1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x v="35"/>
    <n v="27"/>
    <n v="0"/>
    <n v="0"/>
    <n v="-1"/>
    <n v="0"/>
    <n v="0"/>
    <s v="on tout en un (by Philippe) (id=48): &quot;et etudiant en meme temps ?&quot; -0 by Philippe (id=2) scores{ crÃ©ativitÃ© 2,0 pertinence 14,0 persuasion 4,0 adaptation 0,0 }"/>
  </r>
  <r>
    <x v="2"/>
    <n v="750"/>
    <x v="1"/>
    <x v="0"/>
    <n v="24"/>
    <n v="36"/>
    <n v="9"/>
    <n v="7"/>
    <n v="26"/>
    <n v="0"/>
    <x v="1"/>
    <n v="4"/>
    <n v="6"/>
    <n v="3"/>
    <n v="1"/>
    <n v="7"/>
    <n v="7"/>
    <n v="118"/>
    <n v="0"/>
    <n v="1"/>
    <n v="0"/>
    <n v="0"/>
    <n v="4"/>
    <n v="14"/>
    <n v="2"/>
    <n v="2.6666666666666599"/>
    <n v="4"/>
    <n v="3"/>
    <n v="3"/>
    <n v="2"/>
    <n v="0"/>
    <n v="9"/>
    <x v="9"/>
    <n v="1"/>
    <n v="1"/>
    <x v="2"/>
    <n v="0"/>
    <n v="0"/>
    <n v="0"/>
    <n v="0"/>
    <n v="0"/>
    <n v="0"/>
    <n v="0"/>
    <x v="0"/>
    <n v="0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36"/>
    <n v="0"/>
    <n v="0"/>
    <n v="0"/>
    <n v="0"/>
    <n v="0"/>
    <n v="0"/>
    <s v="manager (id=49) items: { 3 }, parents: { 1 } by JmInDaPlace (id=9) scores{ crÃ©ativitÃ© 3,0 pertinence 10,0 persuasion 2,0 adaptation 2,6666666666666665 }"/>
  </r>
  <r>
    <x v="3"/>
    <n v="756"/>
    <x v="1"/>
    <x v="0"/>
    <n v="24"/>
    <n v="36"/>
    <n v="9"/>
    <n v="7"/>
    <n v="27"/>
    <n v="0"/>
    <x v="2"/>
    <n v="6"/>
    <n v="4"/>
    <n v="1"/>
    <n v="0"/>
    <n v="3"/>
    <n v="2"/>
    <n v="194"/>
    <n v="0"/>
    <n v="0"/>
    <n v="2"/>
    <n v="0"/>
    <n v="7"/>
    <n v="0"/>
    <n v="0"/>
    <n v="0"/>
    <n v="2"/>
    <n v="6"/>
    <n v="6"/>
    <n v="6"/>
    <n v="0"/>
    <n v="10"/>
    <x v="7"/>
    <n v="1"/>
    <n v="1"/>
    <x v="1"/>
    <n v="3"/>
    <n v="0"/>
    <n v="0"/>
    <n v="0"/>
    <n v="0"/>
    <n v="1"/>
    <n v="2"/>
    <x v="3"/>
    <n v="5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37"/>
    <n v="94"/>
    <n v="0"/>
    <n v="0"/>
    <n v="0"/>
    <n v="0"/>
    <n v="0"/>
    <s v="on simplification (by Wj) (id=50): &quot;Fusionner CROUS et universitÃ© afin que on peut demander l'ouverture de restaurant dans le soir&quot; +0 by Wj (id=8) scores{ crÃ©ativitÃ© 7,0 pertinence 0,0 persuasion 0,0 adaptation 0,0 }"/>
  </r>
  <r>
    <x v="1"/>
    <n v="769"/>
    <x v="1"/>
    <x v="0"/>
    <n v="19"/>
    <n v="41"/>
    <n v="9"/>
    <n v="7"/>
    <n v="28"/>
    <n v="0"/>
    <x v="5"/>
    <n v="0"/>
    <n v="10"/>
    <n v="1"/>
    <n v="4"/>
    <n v="7"/>
    <n v="6"/>
    <n v="32"/>
    <n v="5"/>
    <n v="8"/>
    <n v="1"/>
    <n v="0"/>
    <n v="6"/>
    <n v="26"/>
    <n v="5.1666666666666599"/>
    <n v="0"/>
    <n v="4"/>
    <n v="2"/>
    <n v="1"/>
    <n v="6"/>
    <n v="0"/>
    <n v="9"/>
    <x v="9"/>
    <n v="1"/>
    <n v="1"/>
    <x v="2"/>
    <n v="1"/>
    <n v="1"/>
    <n v="0"/>
    <n v="1"/>
    <n v="0"/>
    <n v="0"/>
    <n v="1"/>
    <x v="3"/>
    <n v="5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38"/>
    <n v="26"/>
    <n v="0"/>
    <n v="5"/>
    <n v="1"/>
    <n v="0"/>
    <n v="0"/>
    <s v="on manager (by Philippe) (id=51): &quot;excellent ca, Une vrai GRH&quot; +5 by Philippe (id=2) scores{ crÃ©ativitÃ© 6,0 pertinence 26,0 persuasion 5,166666666666666 adaptation 0,0 }"/>
  </r>
  <r>
    <x v="3"/>
    <n v="796"/>
    <x v="1"/>
    <x v="0"/>
    <n v="19"/>
    <n v="41"/>
    <n v="9"/>
    <n v="7"/>
    <n v="29"/>
    <n v="0"/>
    <x v="1"/>
    <n v="4"/>
    <n v="6"/>
    <n v="3"/>
    <n v="1"/>
    <n v="8"/>
    <n v="7"/>
    <n v="46"/>
    <n v="0"/>
    <n v="1"/>
    <n v="0"/>
    <n v="0"/>
    <n v="9"/>
    <n v="14"/>
    <n v="2"/>
    <n v="2.6666666666666599"/>
    <n v="2"/>
    <n v="3"/>
    <n v="3"/>
    <n v="2"/>
    <n v="0"/>
    <n v="9"/>
    <x v="8"/>
    <n v="3"/>
    <n v="3"/>
    <x v="2"/>
    <n v="4"/>
    <n v="1"/>
    <n v="2"/>
    <n v="0.25"/>
    <n v="0.5"/>
    <n v="0.25"/>
    <n v="1"/>
    <x v="9"/>
    <n v="1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x v="39"/>
    <n v="86"/>
    <n v="0"/>
    <n v="0"/>
    <n v="0"/>
    <n v="0"/>
    <n v="0"/>
    <s v="on tout en un (by JmInDaPlace) (id=52): &quot;oui bien sÃ»r tout ce que l'on peut trouver, on le met dedans, "/>
  </r>
  <r>
    <x v="1"/>
    <n v="803"/>
    <x v="1"/>
    <x v="0"/>
    <n v="17"/>
    <n v="43"/>
    <n v="9"/>
    <n v="7"/>
    <n v="30"/>
    <n v="0"/>
    <x v="2"/>
    <n v="4"/>
    <n v="6"/>
    <n v="1"/>
    <n v="0"/>
    <n v="4"/>
    <n v="3"/>
    <n v="47"/>
    <n v="0"/>
    <n v="0"/>
    <n v="2"/>
    <n v="0"/>
    <n v="7"/>
    <n v="0"/>
    <n v="0"/>
    <n v="-1.1666666666666601"/>
    <n v="3"/>
    <n v="6"/>
    <n v="5"/>
    <n v="6"/>
    <n v="0"/>
    <n v="9"/>
    <x v="8"/>
    <n v="3"/>
    <n v="3"/>
    <x v="2"/>
    <n v="5"/>
    <n v="1"/>
    <n v="2"/>
    <n v="0.2"/>
    <n v="0.4"/>
    <n v="0.4"/>
    <n v="2"/>
    <x v="2"/>
    <n v="3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x v="40"/>
    <n v="0"/>
    <n v="0"/>
    <n v="2"/>
    <n v="0"/>
    <n v="0"/>
    <n v="0"/>
    <s v="on tout en un (by Wj) (id=53): &quot;&quot; +2 by Wj (id=8) scores{ crÃ©ativitÃ© 7,0 pertinence 0,0 persuasion 0,0 adaptation -1,1666666666666665 }"/>
  </r>
  <r>
    <x v="2"/>
    <n v="818"/>
    <x v="1"/>
    <x v="0"/>
    <n v="17"/>
    <n v="43"/>
    <n v="10"/>
    <n v="7"/>
    <n v="30"/>
    <n v="0"/>
    <x v="0"/>
    <n v="8"/>
    <n v="2"/>
    <n v="3"/>
    <n v="1"/>
    <n v="2"/>
    <n v="2"/>
    <n v="134"/>
    <n v="0"/>
    <n v="3"/>
    <n v="2"/>
    <n v="0"/>
    <n v="3"/>
    <n v="6"/>
    <n v="3.5"/>
    <n v="0"/>
    <n v="5"/>
    <n v="4"/>
    <n v="2"/>
    <n v="5"/>
    <n v="0"/>
    <n v="7"/>
    <x v="10"/>
    <n v="2"/>
    <n v="3"/>
    <x v="3"/>
    <n v="0"/>
    <n v="0"/>
    <n v="0"/>
    <n v="0"/>
    <n v="0"/>
    <n v="0"/>
    <n v="0"/>
    <x v="0"/>
    <n v="0"/>
    <n v="26"/>
    <n v="46"/>
    <n v="6"/>
    <n v="5"/>
    <n v="1"/>
    <n v="2"/>
    <n v="3"/>
    <n v="0"/>
    <n v="2"/>
    <n v="3"/>
    <n v="0"/>
    <n v="2"/>
    <n v="617603744"/>
    <n v="617937420"/>
    <n v="0.83333333333333304"/>
    <n v="0.5"/>
    <n v="0.5"/>
    <n v="308875745.5"/>
    <s v="true"/>
    <n v="2"/>
    <n v="0"/>
    <x v="41"/>
    <n v="0"/>
    <n v="0"/>
    <n v="0"/>
    <n v="0"/>
    <n v="0"/>
    <n v="0"/>
    <s v="CrÃ©er un groupe de gardien (id=54) items: { 3 12 6 }, parents: { 17 49 29 } by Pierre (id=7) scores{ crÃ©ativitÃ© 3,0 pertinence 4,0 persuasion 3,0 adaptation 0,0 }"/>
  </r>
  <r>
    <x v="0"/>
    <n v="835"/>
    <x v="1"/>
    <x v="0"/>
    <n v="17"/>
    <n v="43"/>
    <n v="10"/>
    <n v="8"/>
    <n v="30"/>
    <n v="0"/>
    <x v="3"/>
    <n v="0"/>
    <n v="10"/>
    <n v="2"/>
    <n v="1"/>
    <n v="6"/>
    <n v="5"/>
    <n v="126"/>
    <n v="2"/>
    <n v="0"/>
    <n v="1"/>
    <n v="0"/>
    <n v="13"/>
    <n v="28"/>
    <n v="-0.66666666666666596"/>
    <n v="5"/>
    <n v="1"/>
    <n v="1"/>
    <n v="6"/>
    <n v="1"/>
    <n v="835"/>
    <n v="0"/>
    <x v="0"/>
    <n v="0"/>
    <n v="0"/>
    <x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x v="42"/>
    <n v="0"/>
    <n v="0"/>
    <n v="0"/>
    <n v="0"/>
    <n v="0"/>
    <n v="0"/>
    <s v="entreprises (id=55): null by s (id=10) scores{ crÃ©ativitÃ© 13,0 pertinence 28,0 persuasion 0,0 adaptation 5,0 }"/>
  </r>
  <r>
    <x v="2"/>
    <n v="853"/>
    <x v="1"/>
    <x v="0"/>
    <n v="17"/>
    <n v="43"/>
    <n v="11"/>
    <n v="8"/>
    <n v="30"/>
    <n v="0"/>
    <x v="3"/>
    <n v="0"/>
    <n v="10"/>
    <n v="3"/>
    <n v="1"/>
    <n v="6"/>
    <n v="5"/>
    <n v="18"/>
    <n v="2"/>
    <n v="1"/>
    <n v="1"/>
    <n v="0"/>
    <n v="13"/>
    <n v="28"/>
    <n v="-0.66666666666666596"/>
    <n v="5"/>
    <n v="1"/>
    <n v="1"/>
    <n v="6"/>
    <n v="1"/>
    <n v="0"/>
    <n v="10"/>
    <x v="11"/>
    <n v="1"/>
    <n v="2"/>
    <x v="1"/>
    <n v="0"/>
    <n v="0"/>
    <n v="0"/>
    <n v="0"/>
    <n v="0"/>
    <n v="0"/>
    <n v="0"/>
    <x v="0"/>
    <n v="0"/>
    <n v="11"/>
    <n v="60"/>
    <n v="4"/>
    <n v="1"/>
    <n v="0"/>
    <n v="1"/>
    <n v="5"/>
    <n v="1"/>
    <n v="4"/>
    <n v="5"/>
    <n v="1"/>
    <n v="4"/>
    <n v="617187290"/>
    <n v="617937420"/>
    <n v="0.25"/>
    <n v="1.25"/>
    <n v="1.25"/>
    <n v="308781177.5"/>
    <s v="false"/>
    <n v="0"/>
    <n v="0"/>
    <x v="43"/>
    <n v="0"/>
    <n v="0"/>
    <n v="0"/>
    <n v="0"/>
    <n v="0"/>
    <n v="0"/>
    <s v="entreprises (id=56) items: { 30 55 }, parents: { 1 49 } by s (id=10) scores{ crÃ©ativitÃ© 13,0 pertinence 28,0 persuasion -0,6666666666666666 adaptation 5,0 }"/>
  </r>
  <r>
    <x v="1"/>
    <n v="872"/>
    <x v="1"/>
    <x v="0"/>
    <n v="18"/>
    <n v="42"/>
    <n v="11"/>
    <n v="8"/>
    <n v="31"/>
    <n v="0"/>
    <x v="5"/>
    <n v="1"/>
    <n v="9"/>
    <n v="1"/>
    <n v="4"/>
    <n v="8"/>
    <n v="7"/>
    <n v="103"/>
    <n v="5"/>
    <n v="10"/>
    <n v="1"/>
    <n v="0"/>
    <n v="6"/>
    <n v="26"/>
    <n v="4.1666666666666599"/>
    <n v="0"/>
    <n v="4"/>
    <n v="2"/>
    <n v="1"/>
    <n v="5"/>
    <n v="0"/>
    <n v="9"/>
    <x v="9"/>
    <n v="1"/>
    <n v="1"/>
    <x v="2"/>
    <n v="2"/>
    <n v="1"/>
    <n v="0"/>
    <n v="0.5"/>
    <n v="0"/>
    <n v="0.5"/>
    <n v="2"/>
    <x v="10"/>
    <n v="5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2"/>
    <x v="44"/>
    <n v="0"/>
    <n v="0"/>
    <n v="-1"/>
    <n v="0"/>
    <n v="0"/>
    <n v="0"/>
    <s v="on manager (by Philippe) (id=57): &quot;&quot; +-1 by Philippe (id=2) scores{ crÃ©ativitÃ© 6,0 pertinence 26,0 persuasion 4,166666666666666 adaptation 0,0 }"/>
  </r>
  <r>
    <x v="1"/>
    <n v="872"/>
    <x v="1"/>
    <x v="0"/>
    <n v="20"/>
    <n v="40"/>
    <n v="11"/>
    <n v="8"/>
    <n v="32"/>
    <n v="0"/>
    <x v="5"/>
    <n v="3"/>
    <n v="7"/>
    <n v="1"/>
    <n v="4"/>
    <n v="9"/>
    <n v="8"/>
    <n v="0"/>
    <n v="7"/>
    <n v="10"/>
    <n v="1"/>
    <n v="0"/>
    <n v="6"/>
    <n v="14"/>
    <n v="4.1666666666666599"/>
    <n v="0"/>
    <n v="4"/>
    <n v="3"/>
    <n v="1"/>
    <n v="5"/>
    <n v="0"/>
    <n v="2"/>
    <x v="6"/>
    <n v="2"/>
    <n v="2"/>
    <x v="0"/>
    <n v="6"/>
    <n v="1"/>
    <n v="0"/>
    <n v="0.16666666666666599"/>
    <n v="0"/>
    <n v="0.83333333333333304"/>
    <n v="6"/>
    <x v="4"/>
    <n v="9"/>
    <n v="42"/>
    <n v="0"/>
    <n v="2"/>
    <n v="1"/>
    <n v="1"/>
    <n v="1"/>
    <n v="5"/>
    <n v="2"/>
    <n v="5"/>
    <n v="5"/>
    <n v="2"/>
    <n v="5"/>
    <n v="617643136"/>
    <n v="617643136"/>
    <n v="0.5"/>
    <n v="2.5"/>
    <n v="2.5"/>
    <n v="308821568"/>
    <s v="false"/>
    <n v="0"/>
    <n v="1"/>
    <x v="45"/>
    <n v="0"/>
    <n v="0"/>
    <n v="-2"/>
    <n v="0"/>
    <n v="0"/>
    <n v="0"/>
    <s v="on Faire un status mixte chercheur-enseignant (by Philippe) (id=58): &quot;&quot; +-2 by Philippe (id=2) scores{ crÃ©ativitÃ© 6,0 pertinence 26,0 persuasion 4,166666666666666 adaptation 0,0 }"/>
  </r>
  <r>
    <x v="1"/>
    <n v="872"/>
    <x v="1"/>
    <x v="0"/>
    <n v="18"/>
    <n v="42"/>
    <n v="11"/>
    <n v="8"/>
    <n v="33"/>
    <n v="0"/>
    <x v="5"/>
    <n v="1"/>
    <n v="9"/>
    <n v="1"/>
    <n v="4"/>
    <n v="10"/>
    <n v="9"/>
    <n v="0"/>
    <n v="7"/>
    <n v="10"/>
    <n v="1"/>
    <n v="0"/>
    <n v="6"/>
    <n v="14"/>
    <n v="4.1666666666666599"/>
    <n v="0"/>
    <n v="4"/>
    <n v="3"/>
    <n v="1"/>
    <n v="5"/>
    <n v="0"/>
    <n v="10"/>
    <x v="11"/>
    <n v="1"/>
    <n v="2"/>
    <x v="1"/>
    <n v="1"/>
    <n v="0"/>
    <n v="0"/>
    <n v="0"/>
    <n v="0"/>
    <n v="1"/>
    <n v="1"/>
    <x v="1"/>
    <n v="2"/>
    <n v="11"/>
    <n v="60"/>
    <n v="4"/>
    <n v="1"/>
    <n v="0"/>
    <n v="1"/>
    <n v="6"/>
    <n v="1"/>
    <n v="4"/>
    <n v="6"/>
    <n v="1"/>
    <n v="4"/>
    <n v="617187290"/>
    <n v="617937420"/>
    <n v="0.25"/>
    <n v="1.5"/>
    <n v="1.5"/>
    <n v="308781177.5"/>
    <s v="false"/>
    <n v="0"/>
    <n v="0"/>
    <x v="46"/>
    <n v="0"/>
    <n v="0"/>
    <n v="2"/>
    <n v="0"/>
    <n v="0"/>
    <n v="0"/>
    <s v="on entreprises (by Philippe) (id=59): &quot;&quot; +2 by Philippe (id=2) scores{ crÃ©ativitÃ© 6,0 pertinence 14,0 persuasion 4,166666666666666 adaptation 0,0 }"/>
  </r>
  <r>
    <x v="3"/>
    <n v="892"/>
    <x v="1"/>
    <x v="0"/>
    <n v="18"/>
    <n v="42"/>
    <n v="11"/>
    <n v="8"/>
    <n v="34"/>
    <n v="0"/>
    <x v="2"/>
    <n v="4"/>
    <n v="6"/>
    <n v="1"/>
    <n v="0"/>
    <n v="5"/>
    <n v="3"/>
    <n v="89"/>
    <n v="0"/>
    <n v="0"/>
    <n v="2"/>
    <n v="0"/>
    <n v="7"/>
    <n v="0"/>
    <n v="0"/>
    <n v="-1.1666666666666601"/>
    <n v="3"/>
    <n v="6"/>
    <n v="5"/>
    <n v="6"/>
    <n v="0"/>
    <n v="7"/>
    <x v="10"/>
    <n v="2"/>
    <n v="3"/>
    <x v="3"/>
    <n v="1"/>
    <n v="0"/>
    <n v="0"/>
    <n v="0"/>
    <n v="0"/>
    <n v="1"/>
    <n v="0"/>
    <x v="0"/>
    <n v="0"/>
    <n v="26"/>
    <n v="46"/>
    <n v="6"/>
    <n v="5"/>
    <n v="1"/>
    <n v="2"/>
    <n v="4"/>
    <n v="0"/>
    <n v="2"/>
    <n v="4"/>
    <n v="0"/>
    <n v="2"/>
    <n v="617603744"/>
    <n v="617937420"/>
    <n v="0.83333333333333304"/>
    <n v="0.66666666666666596"/>
    <n v="0.66666666666666596"/>
    <n v="308875745.5"/>
    <s v="true"/>
    <n v="2"/>
    <n v="0"/>
    <x v="47"/>
    <n v="47"/>
    <n v="0"/>
    <n v="0"/>
    <n v="0"/>
    <n v="0"/>
    <n v="0"/>
    <s v="on CrÃ©er un groupe de gardien (by Wj) (id=60): &quot;Les gardiens doivent Ãªtre tueurs professionnels&quot; +0 by Wj (id=8) scores{ crÃ©ativitÃ© 7,0 pertinence 0,0 persuasion 0,0 adaptation -1,1666666666666665 }"/>
  </r>
  <r>
    <x v="2"/>
    <n v="922"/>
    <x v="1"/>
    <x v="0"/>
    <n v="18"/>
    <n v="42"/>
    <n v="12"/>
    <n v="8"/>
    <n v="34"/>
    <n v="0"/>
    <x v="5"/>
    <n v="1"/>
    <n v="9"/>
    <n v="2"/>
    <n v="4"/>
    <n v="10"/>
    <n v="9"/>
    <n v="50"/>
    <n v="7"/>
    <n v="10"/>
    <n v="1"/>
    <n v="0"/>
    <n v="6"/>
    <n v="14"/>
    <n v="4.1666666666666599"/>
    <n v="0"/>
    <n v="4"/>
    <n v="3"/>
    <n v="1"/>
    <n v="5"/>
    <n v="0"/>
    <n v="2"/>
    <x v="12"/>
    <n v="2"/>
    <n v="3"/>
    <x v="2"/>
    <n v="0"/>
    <n v="0"/>
    <n v="0"/>
    <n v="0"/>
    <n v="0"/>
    <n v="0"/>
    <n v="0"/>
    <x v="0"/>
    <n v="0"/>
    <n v="55"/>
    <n v="0"/>
    <n v="2"/>
    <n v="2"/>
    <n v="2"/>
    <n v="2"/>
    <n v="1"/>
    <n v="1"/>
    <n v="1"/>
    <n v="1"/>
    <n v="1"/>
    <n v="1"/>
    <n v="618041049"/>
    <n v="618041049"/>
    <n v="1"/>
    <n v="0.5"/>
    <n v="0.5"/>
    <n v="309020524.5"/>
    <s v="false"/>
    <n v="0"/>
    <n v="0"/>
    <x v="48"/>
    <n v="0"/>
    <n v="0"/>
    <n v="0"/>
    <n v="0"/>
    <n v="0"/>
    <n v="0"/>
    <s v="Obliger les chercheurs a faire des stages en entreprise (id=61) items: { 55 }, parents: { 56 } by Philippe (id=2) scores{ crÃ©ativitÃ© 6,0 pertinence 14,0 persuasion 4,166666666666666 adaptation 0,0 }"/>
  </r>
  <r>
    <x v="0"/>
    <n v="931"/>
    <x v="1"/>
    <x v="0"/>
    <n v="18"/>
    <n v="42"/>
    <n v="12"/>
    <n v="9"/>
    <n v="34"/>
    <n v="0"/>
    <x v="0"/>
    <n v="8"/>
    <n v="2"/>
    <n v="3"/>
    <n v="2"/>
    <n v="2"/>
    <n v="2"/>
    <n v="113"/>
    <n v="0"/>
    <n v="3"/>
    <n v="2"/>
    <n v="0"/>
    <n v="3"/>
    <n v="6"/>
    <n v="3.5"/>
    <n v="0"/>
    <n v="5"/>
    <n v="4"/>
    <n v="2"/>
    <n v="5"/>
    <n v="931"/>
    <n v="0"/>
    <x v="0"/>
    <n v="0"/>
    <n v="0"/>
    <x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x v="49"/>
    <n v="0"/>
    <n v="0"/>
    <n v="0"/>
    <n v="0"/>
    <n v="0"/>
    <n v="0"/>
    <s v="compÃ©tition (id=62): null by Pierre (id=7) scores{ crÃ©ativitÃ© 3,0 pertinence 6,0 persuasion 3,5 adaptation 0,0 }"/>
  </r>
  <r>
    <x v="1"/>
    <n v="944"/>
    <x v="1"/>
    <x v="0"/>
    <n v="20"/>
    <n v="40"/>
    <n v="12"/>
    <n v="9"/>
    <n v="35"/>
    <n v="0"/>
    <x v="5"/>
    <n v="3"/>
    <n v="7"/>
    <n v="2"/>
    <n v="4"/>
    <n v="11"/>
    <n v="10"/>
    <n v="22"/>
    <n v="7"/>
    <n v="10"/>
    <n v="1"/>
    <n v="0"/>
    <n v="6"/>
    <n v="14"/>
    <n v="4.1666666666666599"/>
    <n v="0"/>
    <n v="4"/>
    <n v="3"/>
    <n v="1"/>
    <n v="5"/>
    <n v="0"/>
    <n v="9"/>
    <x v="9"/>
    <n v="1"/>
    <n v="1"/>
    <x v="2"/>
    <n v="3"/>
    <n v="1"/>
    <n v="0"/>
    <n v="0.33333333333333298"/>
    <n v="0"/>
    <n v="0.66666666666666596"/>
    <n v="3"/>
    <x v="1"/>
    <n v="5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2"/>
    <x v="50"/>
    <n v="0"/>
    <n v="0"/>
    <n v="-2"/>
    <n v="0"/>
    <n v="0"/>
    <n v="0"/>
    <s v="on manager (by Philippe) (id=63): &quot;&quot; +-2 by Philippe (id=2) scores{ crÃ©ativitÃ© 6,0 pertinence 14,0 persuasion 4,166666666666666 adaptation 0,0 }"/>
  </r>
  <r>
    <x v="1"/>
    <n v="944"/>
    <x v="1"/>
    <x v="0"/>
    <n v="18"/>
    <n v="42"/>
    <n v="12"/>
    <n v="9"/>
    <n v="36"/>
    <n v="0"/>
    <x v="5"/>
    <n v="1"/>
    <n v="9"/>
    <n v="2"/>
    <n v="4"/>
    <n v="12"/>
    <n v="11"/>
    <n v="0"/>
    <n v="7"/>
    <n v="10"/>
    <n v="1"/>
    <n v="0"/>
    <n v="6"/>
    <n v="14"/>
    <n v="4.1666666666666599"/>
    <n v="0"/>
    <n v="4"/>
    <n v="3"/>
    <n v="1"/>
    <n v="5"/>
    <n v="0"/>
    <n v="2"/>
    <x v="12"/>
    <n v="2"/>
    <n v="3"/>
    <x v="2"/>
    <n v="1"/>
    <n v="1"/>
    <n v="0"/>
    <n v="1"/>
    <n v="0"/>
    <n v="0"/>
    <n v="1"/>
    <x v="1"/>
    <n v="2"/>
    <n v="55"/>
    <n v="0"/>
    <n v="2"/>
    <n v="2"/>
    <n v="2"/>
    <n v="2"/>
    <n v="1"/>
    <n v="1"/>
    <n v="1"/>
    <n v="1"/>
    <n v="1"/>
    <n v="1"/>
    <n v="618041049"/>
    <n v="618041049"/>
    <n v="1"/>
    <n v="0.5"/>
    <n v="0.5"/>
    <n v="309020524.5"/>
    <s v="false"/>
    <n v="0"/>
    <n v="0"/>
    <x v="51"/>
    <n v="0"/>
    <n v="0"/>
    <n v="2"/>
    <n v="1"/>
    <n v="0"/>
    <n v="0"/>
    <s v="on Obliger les chercheurs a faire des stages en entreprise (by Philippe) (id=64): &quot;&quot; +2 by Philippe (id=2) scores{ crÃ©ativitÃ© 6,0 pertinence 14,0 persuasion 4,166666666666666 adaptation 0,0 }"/>
  </r>
  <r>
    <x v="0"/>
    <n v="953"/>
    <x v="1"/>
    <x v="0"/>
    <n v="18"/>
    <n v="42"/>
    <n v="12"/>
    <n v="10"/>
    <n v="36"/>
    <n v="0"/>
    <x v="1"/>
    <n v="4"/>
    <n v="6"/>
    <n v="3"/>
    <n v="2"/>
    <n v="8"/>
    <n v="7"/>
    <n v="157"/>
    <n v="0"/>
    <n v="1"/>
    <n v="2"/>
    <n v="0"/>
    <n v="11"/>
    <n v="14"/>
    <n v="2"/>
    <n v="2.6666666666666599"/>
    <n v="2"/>
    <n v="3"/>
    <n v="3"/>
    <n v="2"/>
    <n v="953"/>
    <n v="0"/>
    <x v="0"/>
    <n v="0"/>
    <n v="0"/>
    <x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x v="52"/>
    <n v="0"/>
    <n v="0"/>
    <n v="0"/>
    <n v="0"/>
    <n v="0"/>
    <n v="0"/>
    <s v="nature (id=65): null by JmInDaPlace (id=9) scores{ crÃ©ativitÃ© 9,0 pertinence 14,0 persuasion 2,0 adaptation 2,6666666666666665 }"/>
  </r>
  <r>
    <x v="2"/>
    <n v="955"/>
    <x v="1"/>
    <x v="0"/>
    <n v="18"/>
    <n v="42"/>
    <n v="13"/>
    <n v="10"/>
    <n v="36"/>
    <n v="0"/>
    <x v="1"/>
    <n v="4"/>
    <n v="6"/>
    <n v="4"/>
    <n v="2"/>
    <n v="8"/>
    <n v="7"/>
    <n v="2"/>
    <n v="0"/>
    <n v="2"/>
    <n v="2"/>
    <n v="0"/>
    <n v="11"/>
    <n v="14"/>
    <n v="2"/>
    <n v="2.6666666666666599"/>
    <n v="2"/>
    <n v="3"/>
    <n v="3"/>
    <n v="2"/>
    <n v="0"/>
    <n v="9"/>
    <x v="13"/>
    <n v="1"/>
    <n v="1"/>
    <x v="2"/>
    <n v="0"/>
    <n v="0"/>
    <n v="0"/>
    <n v="0"/>
    <n v="0"/>
    <n v="0"/>
    <n v="0"/>
    <x v="0"/>
    <n v="0"/>
    <n v="7"/>
    <n v="52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53"/>
    <n v="0"/>
    <n v="0"/>
    <n v="0"/>
    <n v="0"/>
    <n v="0"/>
    <n v="0"/>
    <s v="cadeaux (id=66) items: { 65 }, parents: { 1 } by JmInDaPlace (id=9) scores{ crÃ©ativitÃ© 11,0 pertinence 14,0 persuasion 2,0 adaptation 2,6666666666666665 }"/>
  </r>
  <r>
    <x v="1"/>
    <n v="986"/>
    <x v="2"/>
    <x v="0"/>
    <n v="19"/>
    <n v="41"/>
    <n v="13"/>
    <n v="10"/>
    <n v="37"/>
    <n v="0"/>
    <x v="1"/>
    <n v="5"/>
    <n v="5"/>
    <n v="4"/>
    <n v="2"/>
    <n v="9"/>
    <n v="8"/>
    <n v="31"/>
    <n v="0"/>
    <n v="2"/>
    <n v="2"/>
    <n v="0"/>
    <n v="11"/>
    <n v="12"/>
    <n v="2"/>
    <n v="2.3333333333333299"/>
    <n v="2"/>
    <n v="3"/>
    <n v="3"/>
    <n v="3"/>
    <n v="0"/>
    <n v="8"/>
    <x v="1"/>
    <n v="1"/>
    <n v="1"/>
    <x v="0"/>
    <n v="5"/>
    <n v="2"/>
    <n v="0"/>
    <n v="0.4"/>
    <n v="0"/>
    <n v="0.6"/>
    <n v="5"/>
    <x v="11"/>
    <n v="7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2"/>
    <x v="54"/>
    <n v="0"/>
    <n v="0"/>
    <n v="-1"/>
    <n v="0"/>
    <n v="0"/>
    <n v="0"/>
    <s v="on monter une association (by JmInDaPlace) (id=67): &quot;&quot; +-1 by JmInDaPlace (id=9) scores{ crÃ©ativitÃ© 11,0 pertinence 12,0 persuasion 2,0 adaptation 2,3333333333333335 }"/>
  </r>
  <r>
    <x v="1"/>
    <n v="986"/>
    <x v="2"/>
    <x v="0"/>
    <n v="16"/>
    <n v="44"/>
    <n v="13"/>
    <n v="10"/>
    <n v="38"/>
    <n v="0"/>
    <x v="1"/>
    <n v="2"/>
    <n v="8"/>
    <n v="4"/>
    <n v="2"/>
    <n v="10"/>
    <n v="9"/>
    <n v="0"/>
    <n v="0"/>
    <n v="2"/>
    <n v="2"/>
    <n v="0"/>
    <n v="11"/>
    <n v="12"/>
    <n v="2"/>
    <n v="5.3333333333333304"/>
    <n v="2"/>
    <n v="3"/>
    <n v="3"/>
    <n v="1"/>
    <n v="0"/>
    <n v="2"/>
    <x v="12"/>
    <n v="2"/>
    <n v="3"/>
    <x v="2"/>
    <n v="2"/>
    <n v="1"/>
    <n v="0"/>
    <n v="0.5"/>
    <n v="0"/>
    <n v="0.5"/>
    <n v="2"/>
    <x v="3"/>
    <n v="5"/>
    <n v="55"/>
    <n v="0"/>
    <n v="2"/>
    <n v="2"/>
    <n v="2"/>
    <n v="2"/>
    <n v="1"/>
    <n v="1"/>
    <n v="1"/>
    <n v="1"/>
    <n v="1"/>
    <n v="1"/>
    <n v="618041049"/>
    <n v="618041049"/>
    <n v="1"/>
    <n v="0.5"/>
    <n v="0.5"/>
    <n v="309020524.5"/>
    <s v="false"/>
    <n v="0"/>
    <n v="0"/>
    <x v="55"/>
    <n v="0"/>
    <n v="0"/>
    <n v="3"/>
    <n v="0"/>
    <n v="0"/>
    <n v="0"/>
    <s v="on Obliger les chercheurs a faire des stages en entreprise (by JmInDaPlace) (id=68): &quot;&quot; +3 by JmInDaPlace (id=9) scores{ crÃ©ativitÃ© 11,0 pertinence 12,0 persuasion 2,0 adaptation 5,333333333333334 }"/>
  </r>
  <r>
    <x v="2"/>
    <n v="1002"/>
    <x v="2"/>
    <x v="0"/>
    <n v="16"/>
    <n v="44"/>
    <n v="14"/>
    <n v="10"/>
    <n v="38"/>
    <n v="0"/>
    <x v="0"/>
    <n v="8"/>
    <n v="2"/>
    <n v="4"/>
    <n v="2"/>
    <n v="2"/>
    <n v="2"/>
    <n v="71"/>
    <n v="0"/>
    <n v="4"/>
    <n v="2"/>
    <n v="0"/>
    <n v="3"/>
    <n v="5"/>
    <n v="3.1666666666666599"/>
    <n v="0"/>
    <n v="5"/>
    <n v="4"/>
    <n v="2"/>
    <n v="5"/>
    <n v="0"/>
    <n v="7"/>
    <x v="14"/>
    <n v="1"/>
    <n v="2"/>
    <x v="3"/>
    <n v="0"/>
    <n v="0"/>
    <n v="0"/>
    <n v="0"/>
    <n v="0"/>
    <n v="0"/>
    <n v="0"/>
    <x v="0"/>
    <n v="0"/>
    <n v="58"/>
    <n v="49"/>
    <n v="4"/>
    <n v="1"/>
    <n v="0"/>
    <n v="1"/>
    <n v="9"/>
    <n v="4"/>
    <n v="5"/>
    <n v="9"/>
    <n v="4"/>
    <n v="5"/>
    <n v="617187290"/>
    <n v="617643136"/>
    <n v="0.25"/>
    <n v="2.25"/>
    <n v="2.25"/>
    <n v="308707606.5"/>
    <s v="false"/>
    <n v="0"/>
    <n v="0"/>
    <x v="56"/>
    <n v="0"/>
    <n v="0"/>
    <n v="0"/>
    <n v="0"/>
    <n v="0"/>
    <n v="0"/>
    <s v="Instaurer un systÃ¨me de tournoi armÃ© pour les financements (id=69) items: { 62 26 3 }, parents: { 1 20 } by Pierre (id=7) scores{ crÃ©ativitÃ© 3,0 pertinence 6,0 persuasion 3,5 adaptation 0,0 }"/>
  </r>
  <r>
    <x v="1"/>
    <n v="1018"/>
    <x v="2"/>
    <x v="0"/>
    <n v="15"/>
    <n v="45"/>
    <n v="14"/>
    <n v="10"/>
    <n v="39"/>
    <n v="0"/>
    <x v="0"/>
    <n v="7"/>
    <n v="3"/>
    <n v="4"/>
    <n v="2"/>
    <n v="3"/>
    <n v="3"/>
    <n v="16"/>
    <n v="1"/>
    <n v="4"/>
    <n v="2"/>
    <n v="0"/>
    <n v="3"/>
    <n v="5"/>
    <n v="3.1666666666666599"/>
    <n v="0"/>
    <n v="5"/>
    <n v="4"/>
    <n v="2"/>
    <n v="5"/>
    <n v="0"/>
    <n v="7"/>
    <x v="10"/>
    <n v="2"/>
    <n v="3"/>
    <x v="3"/>
    <n v="2"/>
    <n v="0"/>
    <n v="0"/>
    <n v="0"/>
    <n v="0"/>
    <n v="1"/>
    <n v="1"/>
    <x v="9"/>
    <n v="1"/>
    <n v="26"/>
    <n v="46"/>
    <n v="6"/>
    <n v="5"/>
    <n v="1"/>
    <n v="2"/>
    <n v="5"/>
    <n v="0"/>
    <n v="3"/>
    <n v="5"/>
    <n v="0"/>
    <n v="3"/>
    <n v="617603744"/>
    <n v="617937420"/>
    <n v="0.83333333333333304"/>
    <n v="0.83333333333333304"/>
    <n v="0.83333333333333304"/>
    <n v="308875745.5"/>
    <s v="true"/>
    <n v="2"/>
    <n v="0"/>
    <x v="57"/>
    <n v="0"/>
    <n v="0"/>
    <n v="1"/>
    <n v="0"/>
    <n v="0"/>
    <n v="0"/>
    <s v="on CrÃ©er un groupe de gardien (by Pierre) (id=70): &quot;&quot; +1 by Pierre (id=7) scores{ crÃ©ativitÃ© 3,0 pertinence 5,0 persuasion 3,1666666666666665 adaptation 0,0 }"/>
  </r>
  <r>
    <x v="1"/>
    <n v="1037"/>
    <x v="2"/>
    <x v="0"/>
    <n v="14"/>
    <n v="46"/>
    <n v="14"/>
    <n v="10"/>
    <n v="40"/>
    <n v="0"/>
    <x v="0"/>
    <n v="6"/>
    <n v="4"/>
    <n v="4"/>
    <n v="2"/>
    <n v="4"/>
    <n v="4"/>
    <n v="19"/>
    <n v="1"/>
    <n v="4"/>
    <n v="2"/>
    <n v="0"/>
    <n v="3"/>
    <n v="5"/>
    <n v="3.1666666666666599"/>
    <n v="0.33333333333333298"/>
    <n v="5"/>
    <n v="4"/>
    <n v="2"/>
    <n v="4"/>
    <n v="0"/>
    <n v="9"/>
    <x v="9"/>
    <n v="1"/>
    <n v="1"/>
    <x v="2"/>
    <n v="4"/>
    <n v="2"/>
    <n v="0"/>
    <n v="0.5"/>
    <n v="0"/>
    <n v="0.5"/>
    <n v="4"/>
    <x v="2"/>
    <n v="5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2"/>
    <x v="58"/>
    <n v="12"/>
    <n v="0"/>
    <n v="1"/>
    <n v="1"/>
    <n v="0"/>
    <n v="0"/>
    <s v="on manager (by Pierre) (id=71): &quot;pourquoi pas&quot; +1 by Pierre (id=7) scores{ crÃ©ativitÃ© 3,0 pertinence 5,0 persuasion 3,1666666666666665 adaptation 0,3333333333333333 }"/>
  </r>
  <r>
    <x v="1"/>
    <n v="1084"/>
    <x v="2"/>
    <x v="0"/>
    <n v="13"/>
    <n v="47"/>
    <n v="14"/>
    <n v="10"/>
    <n v="41"/>
    <n v="0"/>
    <x v="0"/>
    <n v="5"/>
    <n v="5"/>
    <n v="4"/>
    <n v="2"/>
    <n v="5"/>
    <n v="5"/>
    <n v="47"/>
    <n v="1"/>
    <n v="4"/>
    <n v="2"/>
    <n v="0"/>
    <n v="3"/>
    <n v="5"/>
    <n v="3.1666666666666599"/>
    <n v="0.33333333333333298"/>
    <n v="5"/>
    <n v="4"/>
    <n v="2"/>
    <n v="4"/>
    <n v="0"/>
    <n v="7"/>
    <x v="14"/>
    <n v="1"/>
    <n v="2"/>
    <x v="3"/>
    <n v="1"/>
    <n v="0"/>
    <n v="0"/>
    <n v="0"/>
    <n v="0"/>
    <n v="1"/>
    <n v="1"/>
    <x v="9"/>
    <n v="1"/>
    <n v="58"/>
    <n v="49"/>
    <n v="4"/>
    <n v="1"/>
    <n v="0"/>
    <n v="1"/>
    <n v="9"/>
    <n v="4"/>
    <n v="5"/>
    <n v="9"/>
    <n v="4"/>
    <n v="5"/>
    <n v="617187290"/>
    <n v="617643136"/>
    <n v="0.25"/>
    <n v="2.25"/>
    <n v="2.25"/>
    <n v="308707606.5"/>
    <s v="false"/>
    <n v="0"/>
    <n v="0"/>
    <x v="59"/>
    <n v="0"/>
    <n v="0"/>
    <n v="1"/>
    <n v="0"/>
    <n v="0"/>
    <n v="0"/>
    <s v="on Instaurer un systÃ¨me de tournoi armÃ© pour les financements (by Pierre) (id=72): &quot;&quot; +1 by Pierre (id=7) scores{ crÃ©ativitÃ© 3,0 pertinence 5,0 persuasion 3,1666666666666665 adaptation 0,3333333333333333 }"/>
  </r>
  <r>
    <x v="0"/>
    <n v="1108"/>
    <x v="2"/>
    <x v="0"/>
    <n v="13"/>
    <n v="47"/>
    <n v="14"/>
    <n v="11"/>
    <n v="41"/>
    <n v="0"/>
    <x v="4"/>
    <n v="1"/>
    <n v="9"/>
    <n v="0"/>
    <n v="2"/>
    <n v="3"/>
    <n v="3"/>
    <n v="454"/>
    <n v="0"/>
    <n v="1"/>
    <n v="0"/>
    <n v="0"/>
    <n v="0"/>
    <n v="0"/>
    <n v="0"/>
    <n v="2.5"/>
    <n v="6"/>
    <n v="6"/>
    <n v="5"/>
    <n v="3"/>
    <n v="1108"/>
    <n v="0"/>
    <x v="0"/>
    <n v="0"/>
    <n v="0"/>
    <x v="0"/>
    <n v="0"/>
    <n v="0"/>
    <n v="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x v="60"/>
    <n v="0"/>
    <n v="0"/>
    <n v="0"/>
    <n v="0"/>
    <n v="0"/>
    <n v="0"/>
    <s v="international (id=73): null by playerName4 (id=11) scores{ crÃ©ativitÃ© 0,0 pertinence 0,0 persuasion 0,0 adaptation 2,5 }"/>
  </r>
  <r>
    <x v="2"/>
    <n v="1137"/>
    <x v="2"/>
    <x v="0"/>
    <n v="13"/>
    <n v="47"/>
    <n v="15"/>
    <n v="11"/>
    <n v="41"/>
    <n v="0"/>
    <x v="3"/>
    <n v="0"/>
    <n v="10"/>
    <n v="4"/>
    <n v="1"/>
    <n v="6"/>
    <n v="5"/>
    <n v="284"/>
    <n v="2"/>
    <n v="3"/>
    <n v="4"/>
    <n v="0"/>
    <n v="15"/>
    <n v="28"/>
    <n v="-0.66666666666666596"/>
    <n v="5"/>
    <n v="1"/>
    <n v="1"/>
    <n v="6"/>
    <n v="2"/>
    <n v="0"/>
    <n v="10"/>
    <x v="15"/>
    <n v="1"/>
    <n v="3"/>
    <x v="1"/>
    <n v="0"/>
    <n v="0"/>
    <n v="0"/>
    <n v="0"/>
    <n v="0"/>
    <n v="0"/>
    <n v="0"/>
    <x v="0"/>
    <n v="0"/>
    <n v="12"/>
    <n v="31"/>
    <n v="6"/>
    <n v="3"/>
    <n v="0"/>
    <n v="2"/>
    <n v="9"/>
    <n v="1"/>
    <n v="4"/>
    <n v="9"/>
    <n v="1"/>
    <n v="4"/>
    <n v="617187290"/>
    <n v="618041049"/>
    <n v="0.5"/>
    <n v="1.5"/>
    <n v="1.5"/>
    <n v="308860959.83333302"/>
    <s v="true"/>
    <n v="1"/>
    <n v="0"/>
    <x v="61"/>
    <n v="0"/>
    <n v="0"/>
    <n v="0"/>
    <n v="0"/>
    <n v="0"/>
    <n v="0"/>
    <s v="collaborer + (id=74) items: { 30 55 }, parents: { 1 49 56 } by s (id=10) scores{ crÃ©ativitÃ© 13,0 pertinence 28,0 persuasion -0,6666666666666666 adaptation 5,0 }"/>
  </r>
  <r>
    <x v="3"/>
    <n v="1169"/>
    <x v="2"/>
    <x v="0"/>
    <n v="13"/>
    <n v="47"/>
    <n v="15"/>
    <n v="11"/>
    <n v="42"/>
    <n v="0"/>
    <x v="0"/>
    <n v="5"/>
    <n v="5"/>
    <n v="4"/>
    <n v="2"/>
    <n v="6"/>
    <n v="5"/>
    <n v="85"/>
    <n v="1"/>
    <n v="4"/>
    <n v="2"/>
    <n v="0"/>
    <n v="3"/>
    <n v="5"/>
    <n v="3.1666666666666599"/>
    <n v="0.33333333333333298"/>
    <n v="5"/>
    <n v="4"/>
    <n v="2"/>
    <n v="4"/>
    <n v="0"/>
    <n v="10"/>
    <x v="15"/>
    <n v="1"/>
    <n v="3"/>
    <x v="1"/>
    <n v="1"/>
    <n v="0"/>
    <n v="1"/>
    <n v="0"/>
    <n v="1"/>
    <n v="0"/>
    <n v="0"/>
    <x v="0"/>
    <n v="0"/>
    <n v="12"/>
    <n v="31"/>
    <n v="6"/>
    <n v="3"/>
    <n v="0"/>
    <n v="2"/>
    <n v="9"/>
    <n v="1"/>
    <n v="4"/>
    <n v="9"/>
    <n v="1"/>
    <n v="4"/>
    <n v="617187290"/>
    <n v="618041049"/>
    <n v="0.5"/>
    <n v="1.5"/>
    <n v="1.5"/>
    <n v="308860959.83333302"/>
    <s v="true"/>
    <n v="1"/>
    <n v="0"/>
    <x v="62"/>
    <n v="41"/>
    <n v="0"/>
    <n v="0"/>
    <n v="-1"/>
    <n v="0"/>
    <n v="0"/>
    <s v="on collaborer + (by Pierre) (id=75): &quot;bof, ca va pas nous rendre plus productif&quot; -0 by Pierre (id=7) scores{ crÃ©ativitÃ© 3,0 pertinence 5,0 persuasion 3,1666666666666665 adaptation 0,3333333333333333 }"/>
  </r>
  <r>
    <x v="3"/>
    <n v="1183"/>
    <x v="2"/>
    <x v="0"/>
    <n v="13"/>
    <n v="47"/>
    <n v="15"/>
    <n v="11"/>
    <n v="43"/>
    <n v="0"/>
    <x v="5"/>
    <n v="1"/>
    <n v="9"/>
    <n v="2"/>
    <n v="4"/>
    <n v="13"/>
    <n v="11"/>
    <n v="239"/>
    <n v="7"/>
    <n v="11"/>
    <n v="1"/>
    <n v="0"/>
    <n v="9"/>
    <n v="22"/>
    <n v="7.4999999999999902"/>
    <n v="0"/>
    <n v="3"/>
    <n v="2"/>
    <n v="1"/>
    <n v="5"/>
    <n v="0"/>
    <n v="9"/>
    <x v="13"/>
    <n v="1"/>
    <n v="1"/>
    <x v="2"/>
    <n v="1"/>
    <n v="0"/>
    <n v="0"/>
    <n v="0"/>
    <n v="0"/>
    <n v="1"/>
    <n v="0"/>
    <x v="0"/>
    <n v="0"/>
    <n v="7"/>
    <n v="52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63"/>
    <n v="32"/>
    <n v="0"/>
    <n v="0"/>
    <n v="0"/>
    <n v="0"/>
    <n v="0"/>
    <s v="on cadeaux (by Philippe) (id=76): &quot;c'est deja le cas: conf et ordis&quot; +0 by Philippe (id=2) scores{ crÃ©ativitÃ© 6,0 pertinence 14,0 persuasion 4,166666666666666 adaptation 0,0 }"/>
  </r>
  <r>
    <x v="1"/>
    <n v="1206"/>
    <x v="2"/>
    <x v="0"/>
    <n v="14"/>
    <n v="46"/>
    <n v="15"/>
    <n v="11"/>
    <n v="44"/>
    <n v="0"/>
    <x v="4"/>
    <n v="2"/>
    <n v="8"/>
    <n v="0"/>
    <n v="2"/>
    <n v="4"/>
    <n v="4"/>
    <n v="98"/>
    <n v="0"/>
    <n v="2"/>
    <n v="0"/>
    <n v="0"/>
    <n v="0"/>
    <n v="0"/>
    <n v="0"/>
    <n v="2.25"/>
    <n v="6"/>
    <n v="6"/>
    <n v="5"/>
    <n v="3"/>
    <n v="0"/>
    <n v="10"/>
    <x v="3"/>
    <n v="1"/>
    <n v="1"/>
    <x v="2"/>
    <n v="6"/>
    <n v="1"/>
    <n v="0"/>
    <n v="0.16666666666666599"/>
    <n v="0"/>
    <n v="0.83333333333333304"/>
    <n v="6"/>
    <x v="4"/>
    <n v="12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2"/>
    <x v="64"/>
    <n v="0"/>
    <n v="0"/>
    <n v="-1"/>
    <n v="0"/>
    <n v="0"/>
    <n v="0"/>
    <s v="on changement de statut (by playerName4) (id=77): &quot;&quot; +-1 by playerName4 (id=11) scores{ crÃ©ativitÃ© 0,0 pertinence 0,0 persuasion 0,0 adaptation 2,25 }"/>
  </r>
  <r>
    <x v="2"/>
    <n v="1240"/>
    <x v="2"/>
    <x v="0"/>
    <n v="14"/>
    <n v="46"/>
    <n v="16"/>
    <n v="11"/>
    <n v="44"/>
    <n v="0"/>
    <x v="1"/>
    <n v="2"/>
    <n v="8"/>
    <n v="5"/>
    <n v="2"/>
    <n v="10"/>
    <n v="9"/>
    <n v="254"/>
    <n v="0"/>
    <n v="3"/>
    <n v="3"/>
    <n v="0"/>
    <n v="11"/>
    <n v="12"/>
    <n v="2"/>
    <n v="5.3333333333333304"/>
    <n v="2"/>
    <n v="3"/>
    <n v="3"/>
    <n v="1"/>
    <n v="0"/>
    <n v="9"/>
    <x v="16"/>
    <n v="1"/>
    <n v="1"/>
    <x v="0"/>
    <n v="0"/>
    <n v="0"/>
    <n v="0"/>
    <n v="0"/>
    <n v="0"/>
    <n v="0"/>
    <n v="0"/>
    <x v="0"/>
    <n v="0"/>
    <n v="17"/>
    <n v="79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65"/>
    <n v="0"/>
    <n v="0"/>
    <n v="0"/>
    <n v="0"/>
    <n v="0"/>
    <n v="0"/>
    <s v="non collaboration (id=78) items: { }, parents: { 1 } by JmInDaPlace (id=9) scores{ crÃ©ativitÃ© 11,0 pertinence 12,0 persuasion 2,0 adaptation 5,333333333333334 }"/>
  </r>
  <r>
    <x v="3"/>
    <n v="1256"/>
    <x v="2"/>
    <x v="0"/>
    <n v="14"/>
    <n v="46"/>
    <n v="16"/>
    <n v="11"/>
    <n v="45"/>
    <n v="0"/>
    <x v="4"/>
    <n v="2"/>
    <n v="8"/>
    <n v="0"/>
    <n v="2"/>
    <n v="5"/>
    <n v="4"/>
    <n v="50"/>
    <n v="0"/>
    <n v="2"/>
    <n v="0"/>
    <n v="0"/>
    <n v="0"/>
    <n v="0"/>
    <n v="0"/>
    <n v="2.25"/>
    <n v="6"/>
    <n v="6"/>
    <n v="5"/>
    <n v="3"/>
    <n v="0"/>
    <n v="9"/>
    <x v="8"/>
    <n v="3"/>
    <n v="3"/>
    <x v="2"/>
    <n v="6"/>
    <n v="1"/>
    <n v="2"/>
    <n v="0.16666666666666599"/>
    <n v="0.33333333333333298"/>
    <n v="0.5"/>
    <n v="2"/>
    <x v="2"/>
    <n v="3"/>
    <n v="10"/>
    <n v="88"/>
    <n v="2"/>
    <n v="0"/>
    <n v="0"/>
    <n v="0"/>
    <n v="6"/>
    <n v="2"/>
    <n v="6"/>
    <n v="6"/>
    <n v="2"/>
    <n v="6"/>
    <n v="617770657"/>
    <n v="617770657"/>
    <n v="0"/>
    <n v="3"/>
    <n v="3"/>
    <n v="308885328.5"/>
    <s v="false"/>
    <n v="0"/>
    <n v="0"/>
    <x v="66"/>
    <n v="26"/>
    <n v="0"/>
    <n v="0"/>
    <n v="0"/>
    <n v="0"/>
    <n v="0"/>
    <s v="on tout en un (by playerName4) (id=79): &quot;pot pourri ou tout-pourri?&quot; +0 by playerName4 (id=11) scores{ crÃ©ativitÃ© 0,0 pertinence 0,0 persuasion 0,0 adaptation 2,25 }"/>
  </r>
  <r>
    <x v="1"/>
    <n v="1256"/>
    <x v="2"/>
    <x v="0"/>
    <n v="13"/>
    <n v="47"/>
    <n v="16"/>
    <n v="11"/>
    <n v="46"/>
    <n v="0"/>
    <x v="0"/>
    <n v="4"/>
    <n v="6"/>
    <n v="4"/>
    <n v="2"/>
    <n v="7"/>
    <n v="6"/>
    <n v="87"/>
    <n v="1"/>
    <n v="4"/>
    <n v="2"/>
    <n v="0"/>
    <n v="3"/>
    <n v="5"/>
    <n v="3.1666666666666599"/>
    <n v="0.33333333333333298"/>
    <n v="5"/>
    <n v="4"/>
    <n v="2"/>
    <n v="4"/>
    <n v="0"/>
    <n v="9"/>
    <x v="16"/>
    <n v="1"/>
    <n v="1"/>
    <x v="0"/>
    <n v="1"/>
    <n v="1"/>
    <n v="0"/>
    <n v="1"/>
    <n v="0"/>
    <n v="0"/>
    <n v="1"/>
    <x v="9"/>
    <n v="1"/>
    <n v="17"/>
    <n v="79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67"/>
    <n v="9"/>
    <n v="0"/>
    <n v="1"/>
    <n v="1"/>
    <n v="0"/>
    <n v="0"/>
    <s v="on non collaboration (by Pierre) (id=80): &quot;ou au taf&quot; +1 by Pierre (id=7) scores{ crÃ©ativitÃ© 3,0 pertinence 5,0 persuasion 3,1666666666666665 adaptation 0,3333333333333333 }"/>
  </r>
  <r>
    <x v="1"/>
    <n v="1264"/>
    <x v="2"/>
    <x v="0"/>
    <n v="12"/>
    <n v="48"/>
    <n v="16"/>
    <n v="11"/>
    <n v="47"/>
    <n v="0"/>
    <x v="2"/>
    <n v="3"/>
    <n v="7"/>
    <n v="1"/>
    <n v="0"/>
    <n v="6"/>
    <n v="4"/>
    <n v="372"/>
    <n v="0"/>
    <n v="0"/>
    <n v="2"/>
    <n v="0"/>
    <n v="7"/>
    <n v="0"/>
    <n v="0"/>
    <n v="-1.1666666666666601"/>
    <n v="4"/>
    <n v="6"/>
    <n v="5"/>
    <n v="6"/>
    <n v="0"/>
    <n v="10"/>
    <x v="11"/>
    <n v="1"/>
    <n v="2"/>
    <x v="1"/>
    <n v="2"/>
    <n v="0"/>
    <n v="0"/>
    <n v="0"/>
    <n v="0"/>
    <n v="1"/>
    <n v="2"/>
    <x v="2"/>
    <n v="3"/>
    <n v="11"/>
    <n v="60"/>
    <n v="4"/>
    <n v="1"/>
    <n v="0"/>
    <n v="1"/>
    <n v="8"/>
    <n v="1"/>
    <n v="4"/>
    <n v="8"/>
    <n v="1"/>
    <n v="4"/>
    <n v="617187290"/>
    <n v="617937420"/>
    <n v="0.25"/>
    <n v="2"/>
    <n v="2"/>
    <n v="308781177.5"/>
    <s v="false"/>
    <n v="0"/>
    <n v="2"/>
    <x v="68"/>
    <n v="0"/>
    <n v="0"/>
    <n v="1"/>
    <n v="0"/>
    <n v="0"/>
    <n v="0"/>
    <s v="on entreprises (by Wj) (id=81): &quot;&quot; +1 by Wj (id=8) scores{ crÃ©ativitÃ© 7,0 pertinence 0,0 persuasion 0,0 adaptation -1,1666666666666665 }"/>
  </r>
  <r>
    <x v="3"/>
    <n v="1277"/>
    <x v="3"/>
    <x v="0"/>
    <n v="12"/>
    <n v="48"/>
    <n v="16"/>
    <n v="11"/>
    <n v="48"/>
    <n v="0"/>
    <x v="1"/>
    <n v="2"/>
    <n v="8"/>
    <n v="5"/>
    <n v="2"/>
    <n v="11"/>
    <n v="9"/>
    <n v="37"/>
    <n v="0"/>
    <n v="3"/>
    <n v="3"/>
    <n v="0"/>
    <n v="12"/>
    <n v="12"/>
    <n v="2"/>
    <n v="5.3333333333333304"/>
    <n v="2"/>
    <n v="3"/>
    <n v="3"/>
    <n v="1"/>
    <n v="0"/>
    <n v="9"/>
    <x v="8"/>
    <n v="3"/>
    <n v="3"/>
    <x v="2"/>
    <n v="7"/>
    <n v="1"/>
    <n v="2"/>
    <n v="0.14285714285714199"/>
    <n v="0.28571428571428498"/>
    <n v="0.57142857142857095"/>
    <n v="2"/>
    <x v="2"/>
    <n v="3"/>
    <n v="10"/>
    <n v="88"/>
    <n v="2"/>
    <n v="0"/>
    <n v="0"/>
    <n v="0"/>
    <n v="6"/>
    <n v="2"/>
    <n v="6"/>
    <n v="6"/>
    <n v="2"/>
    <n v="6"/>
    <n v="617770657"/>
    <n v="617770657"/>
    <n v="0"/>
    <n v="3"/>
    <n v="3"/>
    <n v="308885328.5"/>
    <s v="false"/>
    <n v="0"/>
    <n v="0"/>
    <x v="69"/>
    <n v="24"/>
    <n v="0"/>
    <n v="0"/>
    <n v="0"/>
    <n v="0"/>
    <n v="0"/>
    <s v="on tout en un (by JmInDaPlace) (id=82): &quot;les deux mon capitaine !&quot; +0 by JmInDaPlace (id=9) scores{ crÃ©ativitÃ© 11,0 pertinence 12,0 persuasion 2,0 adaptation 5,333333333333334 }"/>
  </r>
  <r>
    <x v="3"/>
    <n v="1314"/>
    <x v="3"/>
    <x v="0"/>
    <n v="12"/>
    <n v="48"/>
    <n v="16"/>
    <n v="11"/>
    <n v="49"/>
    <n v="0"/>
    <x v="5"/>
    <n v="1"/>
    <n v="9"/>
    <n v="2"/>
    <n v="4"/>
    <n v="14"/>
    <n v="11"/>
    <n v="131"/>
    <n v="7"/>
    <n v="11"/>
    <n v="1"/>
    <n v="0"/>
    <n v="9"/>
    <n v="22"/>
    <n v="7.2499999999999902"/>
    <n v="0"/>
    <n v="3"/>
    <n v="2"/>
    <n v="1"/>
    <n v="5"/>
    <n v="0"/>
    <n v="7"/>
    <x v="14"/>
    <n v="1"/>
    <n v="2"/>
    <x v="3"/>
    <n v="2"/>
    <n v="1"/>
    <n v="0"/>
    <n v="0.5"/>
    <n v="0"/>
    <n v="0.5"/>
    <n v="1"/>
    <x v="9"/>
    <n v="1"/>
    <n v="58"/>
    <n v="49"/>
    <n v="4"/>
    <n v="1"/>
    <n v="0"/>
    <n v="1"/>
    <n v="10"/>
    <n v="4"/>
    <n v="6"/>
    <n v="10"/>
    <n v="4"/>
    <n v="6"/>
    <n v="617187290"/>
    <n v="617643136"/>
    <n v="0.25"/>
    <n v="2.5"/>
    <n v="2.5"/>
    <n v="308707606.5"/>
    <s v="false"/>
    <n v="0"/>
    <n v="0"/>
    <x v="70"/>
    <n v="26"/>
    <n v="0"/>
    <n v="0"/>
    <n v="1"/>
    <n v="0"/>
    <n v="0"/>
    <s v="on Instaurer un systÃ¨me de tournoi armÃ© pour les financements (by Philippe) (id=83): &quot;avec des robots ca marche!&quot; +0 by Philippe (id=2) scores{ crÃ©ativitÃ© 9,0 pertinence 22,0 persuasion 7,499999999999999 adaptation 0,0 }"/>
  </r>
  <r>
    <x v="1"/>
    <n v="1314"/>
    <x v="3"/>
    <x v="0"/>
    <n v="14"/>
    <n v="46"/>
    <n v="16"/>
    <n v="11"/>
    <n v="50"/>
    <n v="0"/>
    <x v="4"/>
    <n v="4"/>
    <n v="6"/>
    <n v="0"/>
    <n v="2"/>
    <n v="6"/>
    <n v="5"/>
    <n v="58"/>
    <n v="0"/>
    <n v="2"/>
    <n v="0"/>
    <n v="0"/>
    <n v="0"/>
    <n v="0"/>
    <n v="0"/>
    <n v="2.25"/>
    <n v="6"/>
    <n v="6"/>
    <n v="5"/>
    <n v="3"/>
    <n v="0"/>
    <n v="10"/>
    <x v="7"/>
    <n v="1"/>
    <n v="1"/>
    <x v="1"/>
    <n v="4"/>
    <n v="0"/>
    <n v="0"/>
    <n v="0"/>
    <n v="0"/>
    <n v="1"/>
    <n v="3"/>
    <x v="2"/>
    <n v="5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71"/>
    <n v="0"/>
    <n v="0"/>
    <n v="-2"/>
    <n v="0"/>
    <n v="0"/>
    <n v="0"/>
    <s v="on simplification (by playerName4) (id=84): &quot;&quot; +-2 by playerName4 (id=11) scores{ crÃ©ativitÃ© 0,0 pertinence 0,0 persuasion 0,0 adaptation 2,25 }"/>
  </r>
  <r>
    <x v="1"/>
    <n v="1314"/>
    <x v="3"/>
    <x v="0"/>
    <n v="12"/>
    <n v="48"/>
    <n v="16"/>
    <n v="11"/>
    <n v="51"/>
    <n v="0"/>
    <x v="4"/>
    <n v="2"/>
    <n v="8"/>
    <n v="0"/>
    <n v="2"/>
    <n v="7"/>
    <n v="6"/>
    <n v="0"/>
    <n v="0"/>
    <n v="2"/>
    <n v="0"/>
    <n v="0"/>
    <n v="0"/>
    <n v="0"/>
    <n v="0"/>
    <n v="3.4166666666666599"/>
    <n v="6"/>
    <n v="6"/>
    <n v="5"/>
    <n v="3"/>
    <n v="0"/>
    <n v="8"/>
    <x v="1"/>
    <n v="1"/>
    <n v="1"/>
    <x v="0"/>
    <n v="6"/>
    <n v="2"/>
    <n v="0"/>
    <n v="0.33333333333333298"/>
    <n v="0"/>
    <n v="0.66666666666666596"/>
    <n v="6"/>
    <x v="7"/>
    <n v="8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2"/>
    <x v="72"/>
    <n v="0"/>
    <n v="0"/>
    <n v="2"/>
    <n v="0"/>
    <n v="0"/>
    <n v="0"/>
    <s v="on monter une association (by playerName4) (id=85): &quot;&quot; +2 by playerName4 (id=11) scores{ crÃ©ativitÃ© 0,0 pertinence 0,0 persuasion 0,0 adaptation 3,4166666666666665 }"/>
  </r>
  <r>
    <x v="1"/>
    <n v="1337"/>
    <x v="3"/>
    <x v="0"/>
    <n v="11"/>
    <n v="49"/>
    <n v="16"/>
    <n v="11"/>
    <n v="52"/>
    <n v="0"/>
    <x v="4"/>
    <n v="1"/>
    <n v="9"/>
    <n v="0"/>
    <n v="2"/>
    <n v="8"/>
    <n v="7"/>
    <n v="23"/>
    <n v="0"/>
    <n v="2"/>
    <n v="0"/>
    <n v="0"/>
    <n v="0"/>
    <n v="0"/>
    <n v="0"/>
    <n v="3.86666666666666"/>
    <n v="6"/>
    <n v="6"/>
    <n v="5"/>
    <n v="3"/>
    <n v="0"/>
    <n v="8"/>
    <x v="1"/>
    <n v="1"/>
    <n v="1"/>
    <x v="0"/>
    <n v="7"/>
    <n v="2"/>
    <n v="0"/>
    <n v="0.28571428571428498"/>
    <n v="0"/>
    <n v="0.71428571428571397"/>
    <n v="7"/>
    <x v="8"/>
    <n v="9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2"/>
    <x v="73"/>
    <n v="0"/>
    <n v="0"/>
    <n v="1"/>
    <n v="0"/>
    <n v="0"/>
    <n v="0"/>
    <s v="on monter une association (by playerName4) (id=86): &quot;&quot; +1 by playerName4 (id=11) scores{ crÃ©ativitÃ© 0,0 pertinence 0,0 persuasion 0,0 adaptation 3,8666666666666667 }"/>
  </r>
  <r>
    <x v="1"/>
    <n v="1338"/>
    <x v="3"/>
    <x v="0"/>
    <n v="10"/>
    <n v="50"/>
    <n v="16"/>
    <n v="11"/>
    <n v="53"/>
    <n v="0"/>
    <x v="5"/>
    <n v="0"/>
    <n v="10"/>
    <n v="2"/>
    <n v="4"/>
    <n v="15"/>
    <n v="12"/>
    <n v="24"/>
    <n v="7"/>
    <n v="11"/>
    <n v="1"/>
    <n v="0"/>
    <n v="9"/>
    <n v="22"/>
    <n v="7.2499999999999902"/>
    <n v="0"/>
    <n v="4"/>
    <n v="2"/>
    <n v="1"/>
    <n v="5"/>
    <n v="0"/>
    <n v="10"/>
    <x v="7"/>
    <n v="1"/>
    <n v="1"/>
    <x v="1"/>
    <n v="5"/>
    <n v="1"/>
    <n v="0"/>
    <n v="0.2"/>
    <n v="0"/>
    <n v="0.8"/>
    <n v="4"/>
    <x v="10"/>
    <n v="5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74"/>
    <n v="25"/>
    <n v="0"/>
    <n v="1"/>
    <n v="1"/>
    <n v="0"/>
    <n v="0"/>
    <s v="on simplification (by Philippe) (id=87): &quot;ce serait tellement mieux&quot; +1 by Philippe (id=2) scores{ crÃ©ativitÃ© 9,0 pertinence 22,0 persuasion 7,249999999999999 adaptation 0,0 }"/>
  </r>
  <r>
    <x v="1"/>
    <n v="1342"/>
    <x v="3"/>
    <x v="0"/>
    <n v="8"/>
    <n v="52"/>
    <n v="16"/>
    <n v="11"/>
    <n v="54"/>
    <n v="0"/>
    <x v="1"/>
    <n v="0"/>
    <n v="10"/>
    <n v="5"/>
    <n v="2"/>
    <n v="12"/>
    <n v="10"/>
    <n v="65"/>
    <n v="2"/>
    <n v="3"/>
    <n v="3"/>
    <n v="0"/>
    <n v="12"/>
    <n v="21"/>
    <n v="2.9166666666666599"/>
    <n v="5.3333333333333304"/>
    <n v="2"/>
    <n v="3"/>
    <n v="3"/>
    <n v="1"/>
    <n v="0"/>
    <n v="9"/>
    <x v="13"/>
    <n v="1"/>
    <n v="1"/>
    <x v="2"/>
    <n v="2"/>
    <n v="1"/>
    <n v="0"/>
    <n v="0.5"/>
    <n v="0"/>
    <n v="0.5"/>
    <n v="1"/>
    <x v="1"/>
    <n v="2"/>
    <n v="7"/>
    <n v="52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75"/>
    <n v="102"/>
    <n v="0"/>
    <n v="2"/>
    <n v="1"/>
    <n v="0"/>
    <n v="0"/>
    <s v="on cadeaux (by JmInDaPlace) (id=88): &quot;On pourrait mÃªme avoir des partenariats avec les vidÃ©os club et maisons close prochent des universitÃ©s&quot; +2 by JmInDaPlace (id=9) scores{ crÃ©ativitÃ© 12,0 pertinence 12,0 persuasion 2,0 adaptation 5,333333333333334 }"/>
  </r>
  <r>
    <x v="1"/>
    <n v="1351"/>
    <x v="3"/>
    <x v="0"/>
    <n v="7"/>
    <n v="53"/>
    <n v="16"/>
    <n v="11"/>
    <n v="55"/>
    <n v="0"/>
    <x v="4"/>
    <n v="0"/>
    <n v="10"/>
    <n v="0"/>
    <n v="2"/>
    <n v="9"/>
    <n v="8"/>
    <n v="14"/>
    <n v="0"/>
    <n v="2"/>
    <n v="0"/>
    <n v="0"/>
    <n v="0"/>
    <n v="1"/>
    <n v="0"/>
    <n v="4.86666666666666"/>
    <n v="6"/>
    <n v="5"/>
    <n v="5"/>
    <n v="3"/>
    <n v="0"/>
    <n v="10"/>
    <x v="7"/>
    <n v="1"/>
    <n v="1"/>
    <x v="1"/>
    <n v="6"/>
    <n v="1"/>
    <n v="0"/>
    <n v="0.16666666666666599"/>
    <n v="0"/>
    <n v="0.83333333333333304"/>
    <n v="5"/>
    <x v="3"/>
    <n v="5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76"/>
    <n v="0"/>
    <n v="0"/>
    <n v="1"/>
    <n v="0"/>
    <n v="0"/>
    <n v="0"/>
    <s v="on simplification (by playerName4) (id=89): &quot;&quot; +1 by playerName4 (id=11) scores{ crÃ©ativitÃ© 0,0 pertinence 1,0 persuasion 0,0 adaptation 4,866666666666667 }"/>
  </r>
  <r>
    <x v="1"/>
    <n v="1384"/>
    <x v="3"/>
    <x v="0"/>
    <n v="9"/>
    <n v="51"/>
    <n v="16"/>
    <n v="11"/>
    <n v="56"/>
    <n v="0"/>
    <x v="1"/>
    <n v="2"/>
    <n v="8"/>
    <n v="5"/>
    <n v="2"/>
    <n v="13"/>
    <n v="11"/>
    <n v="42"/>
    <n v="2"/>
    <n v="3"/>
    <n v="3"/>
    <n v="0"/>
    <n v="12"/>
    <n v="21"/>
    <n v="2.9166666666666599"/>
    <n v="4.3333333333333304"/>
    <n v="2"/>
    <n v="2"/>
    <n v="3"/>
    <n v="3"/>
    <n v="0"/>
    <n v="2"/>
    <x v="12"/>
    <n v="2"/>
    <n v="3"/>
    <x v="2"/>
    <n v="3"/>
    <n v="1"/>
    <n v="0"/>
    <n v="0.33333333333333298"/>
    <n v="0"/>
    <n v="0.66666666666666596"/>
    <n v="3"/>
    <x v="2"/>
    <n v="5"/>
    <n v="55"/>
    <n v="0"/>
    <n v="2"/>
    <n v="2"/>
    <n v="2"/>
    <n v="2"/>
    <n v="2"/>
    <n v="1"/>
    <n v="2"/>
    <n v="2"/>
    <n v="1"/>
    <n v="2"/>
    <n v="618041049"/>
    <n v="618041049"/>
    <n v="1"/>
    <n v="1"/>
    <n v="1"/>
    <n v="309020524.5"/>
    <s v="false"/>
    <n v="0"/>
    <n v="0"/>
    <x v="77"/>
    <n v="0"/>
    <n v="0"/>
    <n v="-2"/>
    <n v="0"/>
    <n v="0"/>
    <n v="0"/>
    <s v="on Obliger les chercheurs a faire des stages en entreprise (by JmInDaPlace) (id=90): &quot;&quot; +-2 by JmInDaPlace (id=9) scores{ crÃ©ativitÃ© 12,0 pertinence 21,0 persuasion 2,9166666666666665 adaptation 4,333333333333334 }"/>
  </r>
  <r>
    <x v="1"/>
    <n v="1384"/>
    <x v="3"/>
    <x v="0"/>
    <n v="7"/>
    <n v="53"/>
    <n v="16"/>
    <n v="11"/>
    <n v="57"/>
    <n v="0"/>
    <x v="1"/>
    <n v="0"/>
    <n v="10"/>
    <n v="5"/>
    <n v="2"/>
    <n v="14"/>
    <n v="12"/>
    <n v="0"/>
    <n v="2"/>
    <n v="3"/>
    <n v="3"/>
    <n v="0"/>
    <n v="12"/>
    <n v="21"/>
    <n v="2.9166666666666599"/>
    <n v="4.6666666666666599"/>
    <n v="2"/>
    <n v="2"/>
    <n v="3"/>
    <n v="3"/>
    <n v="0"/>
    <n v="8"/>
    <x v="1"/>
    <n v="1"/>
    <n v="1"/>
    <x v="0"/>
    <n v="8"/>
    <n v="2"/>
    <n v="0"/>
    <n v="0.25"/>
    <n v="0"/>
    <n v="0.75"/>
    <n v="8"/>
    <x v="6"/>
    <n v="11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2"/>
    <x v="78"/>
    <n v="0"/>
    <n v="0"/>
    <n v="2"/>
    <n v="0"/>
    <n v="0"/>
    <n v="0"/>
    <s v="on monter une association (by JmInDaPlace) (id=91): &quot;&quot; +2 by JmInDaPlace (id=9) scores{ crÃ©ativitÃ© 12,0 pertinence 21,0 persuasion 2,9166666666666665 adaptation 4,666666666666666 }"/>
  </r>
  <r>
    <x v="3"/>
    <n v="1420"/>
    <x v="3"/>
    <x v="0"/>
    <n v="7"/>
    <n v="53"/>
    <n v="16"/>
    <n v="11"/>
    <n v="58"/>
    <n v="0"/>
    <x v="1"/>
    <n v="0"/>
    <n v="10"/>
    <n v="5"/>
    <n v="2"/>
    <n v="15"/>
    <n v="12"/>
    <n v="36"/>
    <n v="2"/>
    <n v="3"/>
    <n v="3"/>
    <n v="0"/>
    <n v="12"/>
    <n v="21"/>
    <n v="2.9166666666666599"/>
    <n v="4.6666666666666599"/>
    <n v="2"/>
    <n v="2"/>
    <n v="3"/>
    <n v="3"/>
    <n v="0"/>
    <n v="7"/>
    <x v="2"/>
    <n v="1"/>
    <n v="1"/>
    <x v="1"/>
    <n v="3"/>
    <n v="0"/>
    <n v="0"/>
    <n v="0"/>
    <n v="0"/>
    <n v="1"/>
    <n v="2"/>
    <x v="2"/>
    <n v="3"/>
    <n v="34"/>
    <n v="6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x v="79"/>
    <n v="40"/>
    <n v="0"/>
    <n v="0"/>
    <n v="0"/>
    <n v="0"/>
    <n v="0"/>
    <s v="on Ne pas financer les projets bidons (by JmInDaPlace) (id=92): &quot;qui dÃ©cide de la bidonnitÃ© d'un projet ?&quot; +0 by JmInDaPlace (id=9) scores{ crÃ©ativitÃ© 12,0 pertinence 21,0 persuasion 2,9166666666666665 adaptation 4,666666666666666 }"/>
  </r>
  <r>
    <x v="3"/>
    <n v="1428"/>
    <x v="3"/>
    <x v="0"/>
    <n v="7"/>
    <n v="53"/>
    <n v="16"/>
    <n v="11"/>
    <n v="59"/>
    <n v="0"/>
    <x v="0"/>
    <n v="4"/>
    <n v="6"/>
    <n v="4"/>
    <n v="2"/>
    <n v="8"/>
    <n v="6"/>
    <n v="172"/>
    <n v="1"/>
    <n v="4"/>
    <n v="2"/>
    <n v="0"/>
    <n v="3"/>
    <n v="10"/>
    <n v="4.2"/>
    <n v="0.33333333333333298"/>
    <n v="5"/>
    <n v="4"/>
    <n v="2"/>
    <n v="4"/>
    <n v="0"/>
    <n v="2"/>
    <x v="12"/>
    <n v="2"/>
    <n v="3"/>
    <x v="2"/>
    <n v="4"/>
    <n v="1"/>
    <n v="1"/>
    <n v="0.25"/>
    <n v="0.25"/>
    <n v="0.5"/>
    <n v="3"/>
    <x v="2"/>
    <n v="5"/>
    <n v="55"/>
    <n v="0"/>
    <n v="2"/>
    <n v="2"/>
    <n v="2"/>
    <n v="2"/>
    <n v="2"/>
    <n v="1"/>
    <n v="2"/>
    <n v="2"/>
    <n v="1"/>
    <n v="2"/>
    <n v="618041049"/>
    <n v="618041049"/>
    <n v="1"/>
    <n v="1"/>
    <n v="1"/>
    <n v="309020524.5"/>
    <s v="false"/>
    <n v="0"/>
    <n v="0"/>
    <x v="80"/>
    <n v="40"/>
    <n v="0"/>
    <n v="0"/>
    <n v="-1"/>
    <n v="0"/>
    <n v="0"/>
    <s v="on Obliger les chercheurs a faire des stages en entreprise (by Pierre) (id=93): &quot;Ces stages ne sont pas utiles Ã  mon avis&quot; -0 by Pierre (id=7) scores{ crÃ©ativitÃ© 3,0 pertinence 5,0 persuasion 3,1666666666666665 adaptation 0,3333333333333333 }"/>
  </r>
  <r>
    <x v="3"/>
    <n v="1444"/>
    <x v="3"/>
    <x v="0"/>
    <n v="7"/>
    <n v="53"/>
    <n v="16"/>
    <n v="11"/>
    <n v="60"/>
    <n v="0"/>
    <x v="5"/>
    <n v="0"/>
    <n v="10"/>
    <n v="2"/>
    <n v="4"/>
    <n v="16"/>
    <n v="12"/>
    <n v="106"/>
    <n v="7"/>
    <n v="11"/>
    <n v="1"/>
    <n v="0"/>
    <n v="9"/>
    <n v="19"/>
    <n v="7.2499999999999902"/>
    <n v="0"/>
    <n v="4"/>
    <n v="3"/>
    <n v="1"/>
    <n v="5"/>
    <n v="0"/>
    <n v="7"/>
    <x v="2"/>
    <n v="1"/>
    <n v="1"/>
    <x v="1"/>
    <n v="4"/>
    <n v="0"/>
    <n v="1"/>
    <n v="0"/>
    <n v="0.25"/>
    <n v="0.75"/>
    <n v="2"/>
    <x v="2"/>
    <n v="3"/>
    <n v="34"/>
    <n v="6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x v="81"/>
    <n v="38"/>
    <n v="0"/>
    <n v="0"/>
    <n v="-1"/>
    <n v="0"/>
    <n v="0"/>
    <s v="on Ne pas financer les projets bidons (by Philippe) (id=94): &quot;tout a fait d'accord, ne marche jamais&quot; -0 by Philippe (id=2) scores{ crÃ©ativitÃ© 9,0 pertinence 22,0 persuasion 7,249999999999999 adaptation 0,0 }"/>
  </r>
  <r>
    <x v="1"/>
    <n v="1511"/>
    <x v="3"/>
    <x v="0"/>
    <n v="6"/>
    <n v="54"/>
    <n v="16"/>
    <n v="11"/>
    <n v="61"/>
    <n v="0"/>
    <x v="0"/>
    <n v="3"/>
    <n v="7"/>
    <n v="4"/>
    <n v="2"/>
    <n v="9"/>
    <n v="7"/>
    <n v="83"/>
    <n v="1"/>
    <n v="4"/>
    <n v="2"/>
    <n v="0"/>
    <n v="3"/>
    <n v="10"/>
    <n v="4.2"/>
    <n v="1.3333333333333299"/>
    <n v="5"/>
    <n v="4"/>
    <n v="2"/>
    <n v="4"/>
    <n v="0"/>
    <n v="9"/>
    <x v="4"/>
    <n v="2"/>
    <n v="2"/>
    <x v="1"/>
    <n v="2"/>
    <n v="2"/>
    <n v="0"/>
    <n v="1"/>
    <n v="0"/>
    <n v="0"/>
    <n v="2"/>
    <x v="10"/>
    <n v="4"/>
    <n v="25"/>
    <n v="48"/>
    <n v="2"/>
    <n v="0"/>
    <n v="0"/>
    <n v="0"/>
    <n v="8"/>
    <n v="4"/>
    <n v="8"/>
    <n v="8"/>
    <n v="4"/>
    <n v="8"/>
    <n v="617599769"/>
    <n v="617599769"/>
    <n v="0"/>
    <n v="4"/>
    <n v="4"/>
    <n v="308799884.5"/>
    <s v="false"/>
    <n v="0"/>
    <n v="0"/>
    <x v="82"/>
    <n v="34"/>
    <n v="0"/>
    <n v="1"/>
    <n v="1"/>
    <n v="0"/>
    <n v="0"/>
    <s v="on A la recherche de la mort (by Pierre) (id=95): &quot;C'est une bonne solution, en effet&quot; +1 by Pierre (id=7) scores{ crÃ©ativitÃ© 3,0 pertinence 10,0 persuasion 4,2 adaptation 1,3333333333333333 }"/>
  </r>
  <r>
    <x v="3"/>
    <n v="1523"/>
    <x v="3"/>
    <x v="0"/>
    <n v="6"/>
    <n v="54"/>
    <n v="16"/>
    <n v="11"/>
    <n v="62"/>
    <n v="0"/>
    <x v="4"/>
    <n v="0"/>
    <n v="10"/>
    <n v="0"/>
    <n v="2"/>
    <n v="10"/>
    <n v="8"/>
    <n v="172"/>
    <n v="0"/>
    <n v="2"/>
    <n v="0"/>
    <n v="0"/>
    <n v="0"/>
    <n v="7"/>
    <n v="0"/>
    <n v="4.86666666666666"/>
    <n v="6"/>
    <n v="5"/>
    <n v="5"/>
    <n v="2"/>
    <n v="0"/>
    <n v="9"/>
    <x v="13"/>
    <n v="1"/>
    <n v="1"/>
    <x v="2"/>
    <n v="3"/>
    <n v="1"/>
    <n v="0"/>
    <n v="0.33333333333333298"/>
    <n v="0"/>
    <n v="0.66666666666666596"/>
    <n v="1"/>
    <x v="1"/>
    <n v="2"/>
    <n v="7"/>
    <n v="52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x v="83"/>
    <n v="33"/>
    <n v="0"/>
    <n v="0"/>
    <n v="0"/>
    <n v="0"/>
    <n v="0"/>
    <s v="on cadeaux (by playerName4) (id=96): &quot;pour ceux qui publie dans Nature?&quot; +0 by playerName4 (id=11) scores{ crÃ©ativitÃ© 0,0 pertinence 1,0 persuasion 0,0 adaptation 4,866666666666667 }"/>
  </r>
  <r>
    <x v="3"/>
    <n v="1528"/>
    <x v="3"/>
    <x v="0"/>
    <n v="6"/>
    <n v="54"/>
    <n v="16"/>
    <n v="11"/>
    <n v="63"/>
    <n v="0"/>
    <x v="1"/>
    <n v="0"/>
    <n v="10"/>
    <n v="5"/>
    <n v="2"/>
    <n v="16"/>
    <n v="12"/>
    <n v="108"/>
    <n v="2"/>
    <n v="3"/>
    <n v="3"/>
    <n v="0"/>
    <n v="13"/>
    <n v="21"/>
    <n v="2.9166666666666599"/>
    <n v="4.6666666666666599"/>
    <n v="2"/>
    <n v="2"/>
    <n v="3"/>
    <n v="3"/>
    <n v="0"/>
    <n v="10"/>
    <x v="15"/>
    <n v="1"/>
    <n v="3"/>
    <x v="1"/>
    <n v="2"/>
    <n v="0"/>
    <n v="1"/>
    <n v="0"/>
    <n v="0.5"/>
    <n v="0.5"/>
    <n v="0"/>
    <x v="0"/>
    <n v="0"/>
    <n v="12"/>
    <n v="31"/>
    <n v="6"/>
    <n v="3"/>
    <n v="0"/>
    <n v="2"/>
    <n v="10"/>
    <n v="1"/>
    <n v="4"/>
    <n v="10"/>
    <n v="1"/>
    <n v="4"/>
    <n v="617187290"/>
    <n v="618041049"/>
    <n v="0.5"/>
    <n v="1.6666666666666601"/>
    <n v="1.6666666666666601"/>
    <n v="308860959.83333302"/>
    <s v="true"/>
    <n v="1"/>
    <n v="0"/>
    <x v="84"/>
    <n v="63"/>
    <n v="0"/>
    <n v="0"/>
    <n v="0"/>
    <n v="0"/>
    <n v="0"/>
    <s v="on collaborer + (by JmInDaPlace) (id=97): &quot;mais si puisque l'on va augmenter la visibilitÃ© de la recherche&quot; +0 by JmInDaPlace (id=9) scores{ crÃ©ativitÃ© 12,0 pertinence 21,0 persuasion 2,9166666666666665 adaptation 4,666666666666666 }"/>
  </r>
  <r>
    <x v="1"/>
    <n v="1546"/>
    <x v="3"/>
    <x v="0"/>
    <n v="7"/>
    <n v="53"/>
    <n v="16"/>
    <n v="11"/>
    <n v="64"/>
    <n v="0"/>
    <x v="4"/>
    <n v="1"/>
    <n v="9"/>
    <n v="0"/>
    <n v="2"/>
    <n v="11"/>
    <n v="9"/>
    <n v="23"/>
    <n v="0"/>
    <n v="2"/>
    <n v="0"/>
    <n v="0"/>
    <n v="0"/>
    <n v="7"/>
    <n v="0"/>
    <n v="4.6666666666666599"/>
    <n v="6"/>
    <n v="5"/>
    <n v="5"/>
    <n v="2"/>
    <n v="0"/>
    <n v="10"/>
    <x v="3"/>
    <n v="1"/>
    <n v="1"/>
    <x v="2"/>
    <n v="7"/>
    <n v="1"/>
    <n v="0"/>
    <n v="0.14285714285714199"/>
    <n v="0"/>
    <n v="0.85714285714285698"/>
    <n v="7"/>
    <x v="11"/>
    <n v="12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2"/>
    <x v="85"/>
    <n v="0"/>
    <n v="0"/>
    <n v="-1"/>
    <n v="0"/>
    <n v="0"/>
    <n v="0"/>
    <s v="on changement de statut (by playerName4) (id=98): &quot;&quot; +-1 by playerName4 (id=11) scores{ crÃ©ativitÃ© 0,0 pertinence 7,0 persuasion 0,0 adaptation 4,666666666666667 }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5">
  <r>
    <x v="0"/>
    <n v="0"/>
    <n v="0"/>
    <s v="item"/>
    <n v="375"/>
    <x v="0"/>
    <n v="6"/>
    <n v="60"/>
    <n v="0"/>
    <n v="0"/>
    <n v="5"/>
    <n v="0"/>
    <n v="0"/>
    <n v="7"/>
    <n v="10"/>
    <n v="0"/>
    <n v="0"/>
    <n v="1"/>
    <n v="0"/>
    <n v="0"/>
    <n v="192"/>
    <n v="0"/>
    <n v="0"/>
    <n v="0"/>
    <n v="0"/>
    <n v="0"/>
    <n v="0"/>
    <n v="0"/>
    <n v="0"/>
    <n v="6"/>
    <n v="6"/>
    <n v="6"/>
    <n v="6"/>
    <n v="375"/>
    <n v="0"/>
    <x v="0"/>
    <n v="0"/>
    <n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n v="2625"/>
    <n v="0"/>
    <n v="0"/>
    <n v="0"/>
    <n v="0"/>
    <n v="0"/>
    <n v="0"/>
    <s v="contrÃ´leurs (id=12): null by Pierre (id=7) scores{ crÃ©ativitÃ© 0,0 pertinence 0,0 persuasion 0,0 adaptation 0,0 }"/>
  </r>
  <r>
    <x v="0"/>
    <n v="0"/>
    <n v="0"/>
    <s v="vote"/>
    <n v="385"/>
    <x v="0"/>
    <n v="6"/>
    <n v="58"/>
    <n v="2"/>
    <n v="0"/>
    <n v="5"/>
    <n v="1"/>
    <n v="0"/>
    <n v="9"/>
    <n v="8"/>
    <n v="2"/>
    <n v="0"/>
    <n v="0"/>
    <n v="1"/>
    <n v="1"/>
    <n v="105"/>
    <n v="0"/>
    <n v="0"/>
    <n v="0"/>
    <n v="0"/>
    <n v="0"/>
    <n v="0"/>
    <n v="0"/>
    <n v="0"/>
    <n v="6"/>
    <n v="6"/>
    <n v="6"/>
    <n v="6"/>
    <n v="0"/>
    <n v="0"/>
    <x v="0"/>
    <n v="0"/>
    <n v="0"/>
    <n v="0"/>
    <n v="1"/>
    <n v="0"/>
    <n v="1"/>
    <n v="0"/>
    <n v="1"/>
    <n v="0"/>
    <n v="1"/>
    <x v="1"/>
    <x v="1"/>
    <n v="42"/>
    <n v="0"/>
    <n v="0"/>
    <n v="0"/>
    <n v="-1"/>
    <n v="0"/>
    <n v="0"/>
    <n v="-1"/>
    <n v="0"/>
    <n v="0"/>
    <n v="-1"/>
    <n v="0"/>
    <n v="-1"/>
    <n v="0"/>
    <n v="0"/>
    <n v="0"/>
    <n v="0"/>
    <n v="0"/>
    <s v="false"/>
    <n v="0"/>
    <n v="0"/>
    <n v="3465"/>
    <n v="49"/>
    <n v="0"/>
    <n v="2"/>
    <n v="-1"/>
    <n v="0"/>
    <n v="0"/>
    <s v="on amÃ©liorer le systÃ¨me de recherche francais (by JmInDaPlace) (id=13): &quot;La recherche est meilleur quand elle est mauvaise&quot; -2 by JmInDaPlace (id=9) scores{ crÃ©ativitÃ© 0,0 pertinence 0,0 persuasion 0,0 adaptation 0,0 }"/>
  </r>
  <r>
    <x v="0"/>
    <n v="412000"/>
    <n v="412"/>
    <s v="idea"/>
    <n v="412"/>
    <x v="0"/>
    <n v="6"/>
    <n v="58"/>
    <n v="2"/>
    <n v="1"/>
    <n v="5"/>
    <n v="1"/>
    <n v="0"/>
    <n v="8"/>
    <n v="10"/>
    <n v="0"/>
    <n v="1"/>
    <n v="0"/>
    <n v="0"/>
    <n v="0"/>
    <n v="134"/>
    <n v="0"/>
    <n v="0"/>
    <n v="0"/>
    <n v="0"/>
    <n v="0"/>
    <n v="0"/>
    <n v="0"/>
    <n v="0"/>
    <n v="6"/>
    <n v="6"/>
    <n v="6"/>
    <n v="6"/>
    <n v="0"/>
    <n v="8"/>
    <x v="1"/>
    <n v="1"/>
    <n v="1"/>
    <n v="0"/>
    <n v="0"/>
    <n v="0"/>
    <n v="0"/>
    <n v="0"/>
    <n v="0"/>
    <n v="0"/>
    <n v="0"/>
    <x v="0"/>
    <x v="0"/>
    <n v="22"/>
    <n v="65"/>
    <n v="2"/>
    <n v="0"/>
    <n v="0"/>
    <n v="0"/>
    <n v="1"/>
    <n v="1"/>
    <n v="1"/>
    <n v="1"/>
    <n v="1"/>
    <n v="1"/>
    <n v="617187290"/>
    <n v="617187290"/>
    <n v="0"/>
    <n v="0.5"/>
    <n v="0.5"/>
    <n v="308593645"/>
    <s v="false"/>
    <n v="0"/>
    <n v="0"/>
    <n v="1361248"/>
    <n v="0"/>
    <n v="0"/>
    <n v="0"/>
    <n v="0"/>
    <n v="0"/>
    <n v="0"/>
    <s v="monter une association (id=14) items: { }, parents: { 1 } by Wj (id=8) scores{ crÃ©ativitÃ© 0,0 pertinence 0,0 persuasion 0,0 adaptation 0,0 }"/>
  </r>
  <r>
    <x v="0"/>
    <n v="0"/>
    <n v="0"/>
    <s v="vote"/>
    <n v="415"/>
    <x v="0"/>
    <n v="6"/>
    <n v="60"/>
    <n v="0"/>
    <n v="1"/>
    <n v="5"/>
    <n v="2"/>
    <n v="0"/>
    <n v="9"/>
    <n v="10"/>
    <n v="0"/>
    <n v="0"/>
    <n v="0"/>
    <n v="2"/>
    <n v="2"/>
    <n v="30"/>
    <n v="0"/>
    <n v="0"/>
    <n v="0"/>
    <n v="0"/>
    <n v="0"/>
    <n v="0"/>
    <n v="0"/>
    <n v="0"/>
    <n v="6"/>
    <n v="6"/>
    <n v="6"/>
    <n v="6"/>
    <n v="0"/>
    <n v="0"/>
    <x v="0"/>
    <n v="0"/>
    <n v="0"/>
    <n v="0"/>
    <n v="2"/>
    <n v="0"/>
    <n v="1"/>
    <n v="0"/>
    <n v="0.5"/>
    <n v="0.5"/>
    <n v="2"/>
    <x v="0"/>
    <x v="1"/>
    <n v="42"/>
    <n v="0"/>
    <n v="0"/>
    <n v="0"/>
    <n v="-1"/>
    <n v="0"/>
    <n v="0"/>
    <n v="-1"/>
    <n v="0"/>
    <n v="0"/>
    <n v="-1"/>
    <n v="0"/>
    <n v="-1"/>
    <n v="0"/>
    <n v="0"/>
    <n v="0"/>
    <n v="0"/>
    <n v="0"/>
    <s v="false"/>
    <n v="0"/>
    <n v="1"/>
    <n v="3735"/>
    <n v="0"/>
    <n v="0"/>
    <n v="-2"/>
    <n v="0"/>
    <n v="0"/>
    <n v="0"/>
    <s v="on amÃ©liorer le systÃ¨me de recherche francais (by JmInDaPlace) (id=15): &quot;&quot; +-2 by JmInDaPlace (id=9) scores{ crÃ©ativitÃ© 0,0 pertinence 0,0 persuasion 0,0 adaptation 0,0 }"/>
  </r>
  <r>
    <x v="0"/>
    <n v="0"/>
    <n v="0"/>
    <s v="vote"/>
    <n v="415"/>
    <x v="0"/>
    <n v="6"/>
    <n v="58"/>
    <n v="2"/>
    <n v="1"/>
    <n v="5"/>
    <n v="3"/>
    <n v="0"/>
    <n v="9"/>
    <n v="8"/>
    <n v="2"/>
    <n v="0"/>
    <n v="0"/>
    <n v="3"/>
    <n v="3"/>
    <n v="0"/>
    <n v="0"/>
    <n v="0"/>
    <n v="0"/>
    <n v="0"/>
    <n v="0"/>
    <n v="0"/>
    <n v="0"/>
    <n v="0"/>
    <n v="6"/>
    <n v="6"/>
    <n v="6"/>
    <n v="6"/>
    <n v="0"/>
    <n v="0"/>
    <x v="0"/>
    <n v="0"/>
    <n v="0"/>
    <n v="0"/>
    <n v="3"/>
    <n v="0"/>
    <n v="1"/>
    <n v="0"/>
    <n v="0.33333333333333298"/>
    <n v="0.66666666666666596"/>
    <n v="3"/>
    <x v="1"/>
    <x v="1"/>
    <n v="42"/>
    <n v="0"/>
    <n v="0"/>
    <n v="0"/>
    <n v="-1"/>
    <n v="0"/>
    <n v="0"/>
    <n v="-1"/>
    <n v="0"/>
    <n v="0"/>
    <n v="-1"/>
    <n v="0"/>
    <n v="-1"/>
    <n v="0"/>
    <n v="0"/>
    <n v="0"/>
    <n v="0"/>
    <n v="0"/>
    <s v="false"/>
    <n v="0"/>
    <n v="1"/>
    <n v="3735"/>
    <n v="0"/>
    <n v="0"/>
    <n v="2"/>
    <n v="0"/>
    <n v="0"/>
    <n v="0"/>
    <s v="on amÃ©liorer le systÃ¨me de recherche francais (by JmInDaPlace) (id=16): &quot;&quot; +2 by JmInDaPlace (id=9) scores{ crÃ©ativitÃ© 0,0 pertinence 0,0 persuasion 0,0 adaptation 0,0 }"/>
  </r>
  <r>
    <x v="0"/>
    <n v="416000"/>
    <n v="416"/>
    <s v="idea"/>
    <n v="416"/>
    <x v="0"/>
    <n v="6"/>
    <n v="58"/>
    <n v="2"/>
    <n v="2"/>
    <n v="5"/>
    <n v="3"/>
    <n v="0"/>
    <n v="7"/>
    <n v="10"/>
    <n v="0"/>
    <n v="1"/>
    <n v="1"/>
    <n v="0"/>
    <n v="0"/>
    <n v="41"/>
    <n v="0"/>
    <n v="1"/>
    <n v="0"/>
    <n v="0"/>
    <n v="0"/>
    <n v="0"/>
    <n v="0"/>
    <n v="0"/>
    <n v="6"/>
    <n v="6"/>
    <n v="6"/>
    <n v="6"/>
    <n v="0"/>
    <n v="7"/>
    <x v="2"/>
    <n v="1"/>
    <n v="1"/>
    <n v="2"/>
    <n v="0"/>
    <n v="0"/>
    <n v="0"/>
    <n v="0"/>
    <n v="0"/>
    <n v="0"/>
    <n v="0"/>
    <x v="0"/>
    <x v="0"/>
    <n v="34"/>
    <n v="65"/>
    <n v="2"/>
    <n v="0"/>
    <n v="0"/>
    <n v="0"/>
    <n v="3"/>
    <n v="3"/>
    <n v="3"/>
    <n v="3"/>
    <n v="3"/>
    <n v="3"/>
    <n v="617187290"/>
    <n v="617187290"/>
    <n v="0"/>
    <n v="1.5"/>
    <n v="1.5"/>
    <n v="308593645"/>
    <s v="false"/>
    <n v="0"/>
    <n v="0"/>
    <n v="1214304"/>
    <n v="0"/>
    <n v="0"/>
    <n v="0"/>
    <n v="0"/>
    <n v="0"/>
    <n v="0"/>
    <s v="Ne pas financer les projets bidons (id=17) items: { 4 12 }, parents: { 1 } by Pierre (id=7) scores{ crÃ©ativitÃ© 0,0 pertinence 0,0 persuasion 0,0 adaptation 0,0 }"/>
  </r>
  <r>
    <x v="0"/>
    <n v="412000"/>
    <n v="412"/>
    <s v="vote"/>
    <n v="431"/>
    <x v="0"/>
    <n v="6"/>
    <n v="56"/>
    <n v="4"/>
    <n v="2"/>
    <n v="5"/>
    <n v="4"/>
    <n v="0"/>
    <n v="9"/>
    <n v="6"/>
    <n v="4"/>
    <n v="0"/>
    <n v="0"/>
    <n v="4"/>
    <n v="4"/>
    <n v="16"/>
    <n v="0"/>
    <n v="0"/>
    <n v="0"/>
    <n v="0"/>
    <n v="0"/>
    <n v="0"/>
    <n v="0"/>
    <n v="0"/>
    <n v="6"/>
    <n v="6"/>
    <n v="6"/>
    <n v="6"/>
    <n v="0"/>
    <n v="8"/>
    <x v="1"/>
    <n v="1"/>
    <n v="1"/>
    <n v="0"/>
    <n v="1"/>
    <n v="0"/>
    <n v="0"/>
    <n v="0"/>
    <n v="0"/>
    <n v="1"/>
    <n v="1"/>
    <x v="1"/>
    <x v="1"/>
    <n v="22"/>
    <n v="65"/>
    <n v="2"/>
    <n v="0"/>
    <n v="0"/>
    <n v="0"/>
    <n v="3"/>
    <n v="1"/>
    <n v="3"/>
    <n v="3"/>
    <n v="1"/>
    <n v="3"/>
    <n v="617187290"/>
    <n v="617187290"/>
    <n v="0"/>
    <n v="1.5"/>
    <n v="1.5"/>
    <n v="308593645"/>
    <s v="false"/>
    <n v="0"/>
    <n v="0"/>
    <n v="1602027"/>
    <n v="0"/>
    <n v="0"/>
    <n v="2"/>
    <n v="0"/>
    <n v="0"/>
    <n v="0"/>
    <s v="on monter une association (by JmInDaPlace) (id=18): &quot;&quot; +2 by JmInDaPlace (id=9) scores{ crÃ©ativitÃ© 0,0 pertinence 0,0 persuasion 0,0 adaptation 0,0 }"/>
  </r>
  <r>
    <x v="0"/>
    <n v="412000"/>
    <n v="412"/>
    <s v="vote"/>
    <n v="450"/>
    <x v="0"/>
    <n v="6"/>
    <n v="55"/>
    <n v="5"/>
    <n v="2"/>
    <n v="5"/>
    <n v="5"/>
    <n v="0"/>
    <n v="7"/>
    <n v="9"/>
    <n v="1"/>
    <n v="1"/>
    <n v="1"/>
    <n v="1"/>
    <n v="1"/>
    <n v="34"/>
    <n v="0"/>
    <n v="1"/>
    <n v="0"/>
    <n v="0"/>
    <n v="0"/>
    <n v="0"/>
    <n v="0"/>
    <n v="0"/>
    <n v="6"/>
    <n v="6"/>
    <n v="6"/>
    <n v="6"/>
    <n v="0"/>
    <n v="8"/>
    <x v="1"/>
    <n v="1"/>
    <n v="1"/>
    <n v="0"/>
    <n v="2"/>
    <n v="1"/>
    <n v="0"/>
    <n v="0.5"/>
    <n v="0"/>
    <n v="0.5"/>
    <n v="2"/>
    <x v="2"/>
    <x v="2"/>
    <n v="22"/>
    <n v="65"/>
    <n v="2"/>
    <n v="0"/>
    <n v="0"/>
    <n v="0"/>
    <n v="3"/>
    <n v="1"/>
    <n v="3"/>
    <n v="3"/>
    <n v="1"/>
    <n v="3"/>
    <n v="617187290"/>
    <n v="617187290"/>
    <n v="0"/>
    <n v="1.5"/>
    <n v="1.5"/>
    <n v="308593645"/>
    <s v="false"/>
    <n v="0"/>
    <n v="0"/>
    <n v="1300950"/>
    <n v="35"/>
    <n v="0"/>
    <n v="1"/>
    <n v="1"/>
    <n v="0"/>
    <n v="0"/>
    <s v="on monter une association (by Pierre) (id=19): &quot;C'est une idÃ©e ma foi fort efficace&quot; +1 by Pierre (id=7) scores{ crÃ©ativitÃ© 0,0 pertinence 0,0 persuasion 0,0 adaptation 0,0 }"/>
  </r>
  <r>
    <x v="0"/>
    <n v="455000"/>
    <n v="455"/>
    <s v="idea"/>
    <n v="455"/>
    <x v="0"/>
    <n v="6"/>
    <n v="55"/>
    <n v="5"/>
    <n v="3"/>
    <n v="5"/>
    <n v="5"/>
    <n v="0"/>
    <n v="10"/>
    <n v="10"/>
    <n v="0"/>
    <n v="1"/>
    <n v="0"/>
    <n v="0"/>
    <n v="0"/>
    <n v="88"/>
    <n v="0"/>
    <n v="0"/>
    <n v="0"/>
    <n v="0"/>
    <n v="0"/>
    <n v="0"/>
    <n v="0"/>
    <n v="0"/>
    <n v="6"/>
    <n v="6"/>
    <n v="6"/>
    <n v="6"/>
    <n v="0"/>
    <n v="10"/>
    <x v="3"/>
    <n v="1"/>
    <n v="1"/>
    <n v="1"/>
    <n v="0"/>
    <n v="0"/>
    <n v="0"/>
    <n v="0"/>
    <n v="0"/>
    <n v="0"/>
    <n v="0"/>
    <x v="0"/>
    <x v="0"/>
    <n v="20"/>
    <n v="35"/>
    <n v="2"/>
    <n v="0"/>
    <n v="0"/>
    <n v="0"/>
    <n v="3"/>
    <n v="3"/>
    <n v="3"/>
    <n v="3"/>
    <n v="3"/>
    <n v="3"/>
    <n v="617187290"/>
    <n v="617187290"/>
    <n v="0"/>
    <n v="1.5"/>
    <n v="1.5"/>
    <n v="308593645"/>
    <s v="false"/>
    <n v="0"/>
    <n v="0"/>
    <n v="2074800"/>
    <n v="0"/>
    <n v="0"/>
    <n v="0"/>
    <n v="0"/>
    <n v="0"/>
    <n v="0"/>
    <s v="changement de statut (id=20) items: { 3 }, parents: { 1 } by s (id=10) scores{ crÃ©ativitÃ© 0,0 pertinence 0,0 persuasion 0,0 adaptation 0,0 }"/>
  </r>
  <r>
    <x v="0"/>
    <n v="0"/>
    <n v="0"/>
    <s v="vote"/>
    <n v="458"/>
    <x v="0"/>
    <n v="6"/>
    <n v="57"/>
    <n v="3"/>
    <n v="3"/>
    <n v="5"/>
    <n v="6"/>
    <n v="0"/>
    <n v="9"/>
    <n v="8"/>
    <n v="2"/>
    <n v="0"/>
    <n v="0"/>
    <n v="5"/>
    <n v="5"/>
    <n v="27"/>
    <n v="0"/>
    <n v="0"/>
    <n v="0"/>
    <n v="0"/>
    <n v="0"/>
    <n v="2"/>
    <n v="0"/>
    <n v="0"/>
    <n v="6"/>
    <n v="1"/>
    <n v="6"/>
    <n v="6"/>
    <n v="0"/>
    <n v="0"/>
    <x v="0"/>
    <n v="0"/>
    <n v="0"/>
    <n v="0"/>
    <n v="4"/>
    <n v="0"/>
    <n v="1"/>
    <n v="0"/>
    <n v="0.25"/>
    <n v="0.75"/>
    <n v="4"/>
    <x v="0"/>
    <x v="1"/>
    <n v="42"/>
    <n v="0"/>
    <n v="0"/>
    <n v="0"/>
    <n v="-1"/>
    <n v="0"/>
    <n v="0"/>
    <n v="-1"/>
    <n v="0"/>
    <n v="0"/>
    <n v="-1"/>
    <n v="0"/>
    <n v="-1"/>
    <n v="0"/>
    <n v="0"/>
    <n v="0"/>
    <n v="0"/>
    <n v="0"/>
    <s v="false"/>
    <n v="0"/>
    <n v="3"/>
    <n v="4122"/>
    <n v="0"/>
    <n v="0"/>
    <n v="-2"/>
    <n v="0"/>
    <n v="0"/>
    <n v="0"/>
    <s v="on amÃ©liorer le systÃ¨me de recherche francais (by JmInDaPlace) (id=21): &quot;&quot; +-2 by JmInDaPlace (id=9) scores{ crÃ©ativitÃ© 0,0 pertinence 2,0 persuasion 0,0 adaptation 0,0 }"/>
  </r>
  <r>
    <x v="0"/>
    <n v="412000"/>
    <n v="412"/>
    <s v="vote"/>
    <n v="458"/>
    <x v="0"/>
    <n v="6"/>
    <n v="55"/>
    <n v="5"/>
    <n v="3"/>
    <n v="5"/>
    <n v="7"/>
    <n v="0"/>
    <n v="9"/>
    <n v="6"/>
    <n v="4"/>
    <n v="0"/>
    <n v="0"/>
    <n v="6"/>
    <n v="6"/>
    <n v="0"/>
    <n v="0"/>
    <n v="0"/>
    <n v="0"/>
    <n v="0"/>
    <n v="0"/>
    <n v="2"/>
    <n v="0"/>
    <n v="2"/>
    <n v="6"/>
    <n v="2"/>
    <n v="6"/>
    <n v="1"/>
    <n v="0"/>
    <n v="8"/>
    <x v="1"/>
    <n v="1"/>
    <n v="1"/>
    <n v="0"/>
    <n v="3"/>
    <n v="2"/>
    <n v="0"/>
    <n v="0.66666666666666596"/>
    <n v="0"/>
    <n v="0.33333333333333298"/>
    <n v="3"/>
    <x v="3"/>
    <x v="3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0"/>
    <n v="1702386"/>
    <n v="0"/>
    <n v="0"/>
    <n v="2"/>
    <n v="1"/>
    <n v="0"/>
    <n v="0"/>
    <s v="on monter une association (by JmInDaPlace) (id=22): &quot;&quot; +2 by JmInDaPlace (id=9) scores{ crÃ©ativitÃ© 0,0 pertinence 2,0 persuasion 0,0 adaptation 2,0 }"/>
  </r>
  <r>
    <x v="0"/>
    <n v="416000"/>
    <n v="416"/>
    <s v="vote"/>
    <n v="487"/>
    <x v="0"/>
    <n v="6"/>
    <n v="53"/>
    <n v="7"/>
    <n v="3"/>
    <n v="5"/>
    <n v="8"/>
    <n v="0"/>
    <n v="10"/>
    <n v="8"/>
    <n v="2"/>
    <n v="1"/>
    <n v="0"/>
    <n v="1"/>
    <n v="1"/>
    <n v="32"/>
    <n v="0"/>
    <n v="0"/>
    <n v="0"/>
    <n v="0"/>
    <n v="0"/>
    <n v="0"/>
    <n v="0"/>
    <n v="0"/>
    <n v="6"/>
    <n v="6"/>
    <n v="6"/>
    <n v="6"/>
    <n v="0"/>
    <n v="7"/>
    <x v="2"/>
    <n v="1"/>
    <n v="1"/>
    <n v="2"/>
    <n v="1"/>
    <n v="0"/>
    <n v="0"/>
    <n v="0"/>
    <n v="0"/>
    <n v="1"/>
    <n v="1"/>
    <x v="1"/>
    <x v="1"/>
    <n v="34"/>
    <n v="6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0"/>
    <n v="2030790"/>
    <n v="0"/>
    <n v="0"/>
    <n v="2"/>
    <n v="0"/>
    <n v="0"/>
    <n v="0"/>
    <s v="on Ne pas financer les projets bidons (by s) (id=23): &quot;&quot; +2 by s (id=10) scores{ crÃ©ativitÃ© 0,0 pertinence 0,0 persuasion 0,0 adaptation 0,0 }"/>
  </r>
  <r>
    <x v="0"/>
    <n v="455000"/>
    <n v="455"/>
    <s v="vote"/>
    <n v="495"/>
    <x v="0"/>
    <n v="6"/>
    <n v="51"/>
    <n v="9"/>
    <n v="3"/>
    <n v="5"/>
    <n v="9"/>
    <n v="0"/>
    <n v="10"/>
    <n v="6"/>
    <n v="4"/>
    <n v="1"/>
    <n v="0"/>
    <n v="2"/>
    <n v="2"/>
    <n v="8"/>
    <n v="2"/>
    <n v="0"/>
    <n v="0"/>
    <n v="0"/>
    <n v="0"/>
    <n v="0"/>
    <n v="0"/>
    <n v="0"/>
    <n v="6"/>
    <n v="6"/>
    <n v="6"/>
    <n v="6"/>
    <n v="0"/>
    <n v="10"/>
    <x v="3"/>
    <n v="1"/>
    <n v="1"/>
    <n v="1"/>
    <n v="1"/>
    <n v="0"/>
    <n v="0"/>
    <n v="0"/>
    <n v="0"/>
    <n v="1"/>
    <n v="1"/>
    <x v="1"/>
    <x v="1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0"/>
    <n v="2257200"/>
    <n v="0"/>
    <n v="0"/>
    <n v="2"/>
    <n v="0"/>
    <n v="0"/>
    <n v="0"/>
    <s v="on changement de statut (by s) (id=24): &quot;&quot; +2 by s (id=10) scores{ crÃ©ativitÃ© 0,0 pertinence 0,0 persuasion 0,0 adaptation 0,0 }"/>
  </r>
  <r>
    <x v="0"/>
    <n v="416000"/>
    <n v="416"/>
    <s v="vote"/>
    <n v="495"/>
    <x v="0"/>
    <n v="6"/>
    <n v="50"/>
    <n v="10"/>
    <n v="3"/>
    <n v="5"/>
    <n v="10"/>
    <n v="0"/>
    <n v="8"/>
    <n v="9"/>
    <n v="1"/>
    <n v="1"/>
    <n v="0"/>
    <n v="1"/>
    <n v="1"/>
    <n v="83"/>
    <n v="0"/>
    <n v="0"/>
    <n v="0"/>
    <n v="0"/>
    <n v="5"/>
    <n v="0"/>
    <n v="0"/>
    <n v="0"/>
    <n v="1"/>
    <n v="6"/>
    <n v="6"/>
    <n v="6"/>
    <n v="0"/>
    <n v="7"/>
    <x v="2"/>
    <n v="1"/>
    <n v="1"/>
    <n v="2"/>
    <n v="2"/>
    <n v="0"/>
    <n v="0"/>
    <n v="0"/>
    <n v="0"/>
    <n v="1"/>
    <n v="2"/>
    <x v="2"/>
    <x v="2"/>
    <n v="34"/>
    <n v="6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0"/>
    <n v="1651320"/>
    <n v="0"/>
    <n v="0"/>
    <n v="1"/>
    <n v="0"/>
    <n v="0"/>
    <n v="0"/>
    <s v="on Ne pas financer les projets bidons (by Wj) (id=25): &quot;&quot; +1 by Wj (id=8) scores{ crÃ©ativitÃ© 5,0 pertinence 0,0 persuasion 0,0 adaptation 0,0 }"/>
  </r>
  <r>
    <x v="0"/>
    <n v="0"/>
    <n v="0"/>
    <s v="item"/>
    <n v="510"/>
    <x v="0"/>
    <n v="6"/>
    <n v="50"/>
    <n v="10"/>
    <n v="3"/>
    <n v="6"/>
    <n v="10"/>
    <n v="0"/>
    <n v="9"/>
    <n v="6"/>
    <n v="4"/>
    <n v="0"/>
    <n v="1"/>
    <n v="6"/>
    <n v="6"/>
    <n v="52"/>
    <n v="0"/>
    <n v="0"/>
    <n v="0"/>
    <n v="0"/>
    <n v="0"/>
    <n v="2"/>
    <n v="0"/>
    <n v="2"/>
    <n v="6"/>
    <n v="3"/>
    <n v="6"/>
    <n v="1"/>
    <n v="510"/>
    <n v="0"/>
    <x v="0"/>
    <n v="0"/>
    <n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n v="4590"/>
    <n v="0"/>
    <n v="0"/>
    <n v="0"/>
    <n v="0"/>
    <n v="0"/>
    <n v="0"/>
    <s v="meurtre (id=26): null by JmInDaPlace (id=9) scores{ crÃ©ativitÃ© 0,0 pertinence 2,0 persuasion 0,0 adaptation 2,0 }"/>
  </r>
  <r>
    <x v="0"/>
    <n v="412000"/>
    <n v="412"/>
    <s v="vote"/>
    <n v="515"/>
    <x v="0"/>
    <n v="6"/>
    <n v="48"/>
    <n v="12"/>
    <n v="3"/>
    <n v="6"/>
    <n v="11"/>
    <n v="0"/>
    <n v="10"/>
    <n v="4"/>
    <n v="6"/>
    <n v="1"/>
    <n v="0"/>
    <n v="3"/>
    <n v="3"/>
    <n v="20"/>
    <n v="2"/>
    <n v="0"/>
    <n v="0"/>
    <n v="0"/>
    <n v="0"/>
    <n v="2"/>
    <n v="0"/>
    <n v="3"/>
    <n v="6"/>
    <n v="3"/>
    <n v="6"/>
    <n v="1"/>
    <n v="0"/>
    <n v="8"/>
    <x v="1"/>
    <n v="1"/>
    <n v="1"/>
    <n v="0"/>
    <n v="4"/>
    <n v="2"/>
    <n v="0"/>
    <n v="0.5"/>
    <n v="0"/>
    <n v="0.5"/>
    <n v="4"/>
    <x v="4"/>
    <x v="4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0"/>
    <n v="2126950"/>
    <n v="0"/>
    <n v="0"/>
    <n v="2"/>
    <n v="0"/>
    <n v="0"/>
    <n v="0"/>
    <s v="on monter une association (by s) (id=27): &quot;&quot; +2 by s (id=10) scores{ crÃ©ativitÃ© 0,0 pertinence 2,0 persuasion 0,0 adaptation 3,0 }"/>
  </r>
  <r>
    <x v="0"/>
    <n v="516000"/>
    <n v="516"/>
    <s v="idea"/>
    <n v="516"/>
    <x v="0"/>
    <n v="6"/>
    <n v="48"/>
    <n v="12"/>
    <n v="4"/>
    <n v="6"/>
    <n v="11"/>
    <n v="0"/>
    <n v="9"/>
    <n v="6"/>
    <n v="4"/>
    <n v="1"/>
    <n v="1"/>
    <n v="6"/>
    <n v="6"/>
    <n v="6"/>
    <n v="0"/>
    <n v="1"/>
    <n v="0"/>
    <n v="0"/>
    <n v="0"/>
    <n v="10"/>
    <n v="2"/>
    <n v="2"/>
    <n v="6"/>
    <n v="1"/>
    <n v="2"/>
    <n v="2"/>
    <n v="0"/>
    <n v="9"/>
    <x v="4"/>
    <n v="2"/>
    <n v="2"/>
    <n v="2"/>
    <n v="0"/>
    <n v="0"/>
    <n v="0"/>
    <n v="0"/>
    <n v="0"/>
    <n v="0"/>
    <n v="0"/>
    <x v="0"/>
    <x v="0"/>
    <n v="25"/>
    <n v="48"/>
    <n v="2"/>
    <n v="0"/>
    <n v="0"/>
    <n v="0"/>
    <n v="4"/>
    <n v="4"/>
    <n v="4"/>
    <n v="4"/>
    <n v="4"/>
    <n v="4"/>
    <n v="617599769"/>
    <n v="617599769"/>
    <n v="0"/>
    <n v="2"/>
    <n v="2"/>
    <n v="308799884.5"/>
    <s v="false"/>
    <n v="0"/>
    <n v="0"/>
    <n v="2400948"/>
    <n v="0"/>
    <n v="0"/>
    <n v="0"/>
    <n v="0"/>
    <n v="0"/>
    <n v="0"/>
    <s v="A la recherche de la mort (id=28) items: { 26 3 }, parents: { 14 } by JmInDaPlace (id=9) scores{ crÃ©ativitÃ© 0,0 pertinence 2,0 persuasion 0,0 adaptation 2,0 }"/>
  </r>
  <r>
    <x v="1"/>
    <n v="526000"/>
    <n v="526"/>
    <s v="idea"/>
    <n v="526"/>
    <x v="0"/>
    <n v="6"/>
    <n v="48"/>
    <n v="12"/>
    <n v="5"/>
    <n v="6"/>
    <n v="11"/>
    <n v="0"/>
    <n v="7"/>
    <n v="9"/>
    <n v="1"/>
    <n v="2"/>
    <n v="1"/>
    <n v="1"/>
    <n v="1"/>
    <n v="76"/>
    <n v="0"/>
    <n v="2"/>
    <n v="0"/>
    <n v="0"/>
    <n v="3"/>
    <n v="4"/>
    <n v="3"/>
    <n v="0"/>
    <n v="2"/>
    <n v="2"/>
    <n v="1"/>
    <n v="6"/>
    <n v="0"/>
    <n v="7"/>
    <x v="5"/>
    <n v="1"/>
    <n v="2"/>
    <n v="2"/>
    <n v="0"/>
    <n v="0"/>
    <n v="0"/>
    <n v="0"/>
    <n v="0"/>
    <n v="0"/>
    <n v="0"/>
    <x v="0"/>
    <x v="0"/>
    <n v="25"/>
    <n v="0"/>
    <n v="4"/>
    <n v="0"/>
    <n v="0"/>
    <n v="0"/>
    <n v="8"/>
    <n v="4"/>
    <n v="4"/>
    <n v="8"/>
    <n v="4"/>
    <n v="4"/>
    <n v="617187290"/>
    <n v="617599769"/>
    <n v="0"/>
    <n v="2"/>
    <n v="2"/>
    <n v="308696764.75"/>
    <s v="false"/>
    <n v="0"/>
    <n v="0"/>
    <n v="1940414"/>
    <n v="0"/>
    <n v="0"/>
    <n v="0"/>
    <n v="0"/>
    <n v="0"/>
    <n v="0"/>
    <s v="une association controlÃ©e (id=29) items: { 12 4 }, parents: { 1 14 } by Pierre (id=7) scores{ crÃ©ativitÃ© 0,0 pertinence 0,0 persuasion 0,0 adaptation 0,0 }"/>
  </r>
  <r>
    <x v="0"/>
    <n v="0"/>
    <n v="0"/>
    <s v="item"/>
    <n v="537"/>
    <x v="0"/>
    <n v="6"/>
    <n v="48"/>
    <n v="12"/>
    <n v="5"/>
    <n v="7"/>
    <n v="11"/>
    <n v="0"/>
    <n v="11"/>
    <n v="10"/>
    <n v="0"/>
    <n v="0"/>
    <n v="1"/>
    <n v="0"/>
    <n v="0"/>
    <n v="170"/>
    <n v="0"/>
    <n v="0"/>
    <n v="0"/>
    <n v="0"/>
    <n v="0"/>
    <n v="0"/>
    <n v="0"/>
    <n v="0"/>
    <n v="6"/>
    <n v="6"/>
    <n v="6"/>
    <n v="6"/>
    <n v="537"/>
    <n v="0"/>
    <x v="0"/>
    <n v="0"/>
    <n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n v="5907"/>
    <n v="0"/>
    <n v="0"/>
    <n v="0"/>
    <n v="0"/>
    <n v="0"/>
    <n v="0"/>
    <s v="Collaborations (id=30): null by playerName4 (id=11) scores{ crÃ©ativitÃ© 0,0 pertinence 0,0 persuasion 0,0 adaptation 0,0 }"/>
  </r>
  <r>
    <x v="0"/>
    <n v="455000"/>
    <n v="455"/>
    <s v="vote"/>
    <n v="557"/>
    <x v="0"/>
    <n v="6"/>
    <n v="38"/>
    <n v="22"/>
    <n v="5"/>
    <n v="7"/>
    <n v="12"/>
    <n v="0"/>
    <n v="2"/>
    <n v="0"/>
    <n v="10"/>
    <n v="0"/>
    <n v="4"/>
    <n v="1"/>
    <n v="1"/>
    <n v="515"/>
    <n v="0"/>
    <n v="4"/>
    <n v="0"/>
    <n v="0"/>
    <n v="0"/>
    <n v="0"/>
    <n v="0"/>
    <n v="0"/>
    <n v="6"/>
    <n v="6"/>
    <n v="6"/>
    <n v="6"/>
    <n v="0"/>
    <n v="10"/>
    <x v="3"/>
    <n v="1"/>
    <n v="1"/>
    <n v="1"/>
    <n v="2"/>
    <n v="1"/>
    <n v="0"/>
    <n v="0.5"/>
    <n v="0"/>
    <n v="0.5"/>
    <n v="2"/>
    <x v="5"/>
    <x v="5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0"/>
    <n v="507984"/>
    <n v="10"/>
    <n v="0"/>
    <n v="10"/>
    <n v="1"/>
    <n v="0"/>
    <n v="0"/>
    <s v="on changement de statut (by Philippe) (id=31): &quot;super idÃ©e&quot; +10 by Philippe (id=2) scores{ crÃ©ativitÃ© 0,0 pertinence 0,0 persuasion 0,0 adaptation 0,0 }"/>
  </r>
  <r>
    <x v="0"/>
    <n v="516000"/>
    <n v="516"/>
    <s v="vote"/>
    <n v="562"/>
    <x v="0"/>
    <n v="6"/>
    <n v="35"/>
    <n v="25"/>
    <n v="5"/>
    <n v="7"/>
    <n v="13"/>
    <n v="0"/>
    <n v="8"/>
    <n v="6"/>
    <n v="4"/>
    <n v="1"/>
    <n v="0"/>
    <n v="2"/>
    <n v="2"/>
    <n v="67"/>
    <n v="0"/>
    <n v="0"/>
    <n v="2"/>
    <n v="0"/>
    <n v="7"/>
    <n v="0"/>
    <n v="0"/>
    <n v="0"/>
    <n v="2"/>
    <n v="6"/>
    <n v="6"/>
    <n v="6"/>
    <n v="0"/>
    <n v="9"/>
    <x v="4"/>
    <n v="2"/>
    <n v="2"/>
    <n v="2"/>
    <n v="1"/>
    <n v="1"/>
    <n v="0"/>
    <n v="1"/>
    <n v="0"/>
    <n v="0"/>
    <n v="1"/>
    <x v="2"/>
    <x v="2"/>
    <n v="25"/>
    <n v="48"/>
    <n v="2"/>
    <n v="0"/>
    <n v="0"/>
    <n v="0"/>
    <n v="4"/>
    <n v="4"/>
    <n v="4"/>
    <n v="4"/>
    <n v="4"/>
    <n v="4"/>
    <n v="617599769"/>
    <n v="617599769"/>
    <n v="0"/>
    <n v="2"/>
    <n v="2"/>
    <n v="308799884.5"/>
    <s v="false"/>
    <n v="0"/>
    <n v="0"/>
    <n v="2324432"/>
    <n v="38"/>
    <n v="0"/>
    <n v="3"/>
    <n v="1"/>
    <n v="0"/>
    <n v="0"/>
    <s v="on A la recherche de la mort (by Wj) (id=32): &quot;En utilisant intelligence artificielle&quot; +3 by Wj (id=8) scores{ crÃ©ativitÃ© 7,0 pertinence 0,0 persuasion 0,0 adaptation 0,0 }"/>
  </r>
  <r>
    <x v="0"/>
    <n v="583000"/>
    <n v="583"/>
    <s v="idea"/>
    <n v="583"/>
    <x v="0"/>
    <n v="6"/>
    <n v="35"/>
    <n v="25"/>
    <n v="6"/>
    <n v="7"/>
    <n v="13"/>
    <n v="0"/>
    <n v="2"/>
    <n v="0"/>
    <n v="10"/>
    <n v="1"/>
    <n v="4"/>
    <n v="1"/>
    <n v="1"/>
    <n v="26"/>
    <n v="0"/>
    <n v="4"/>
    <n v="0"/>
    <n v="0"/>
    <n v="0"/>
    <n v="0"/>
    <n v="0"/>
    <n v="0"/>
    <n v="6"/>
    <n v="6"/>
    <n v="6"/>
    <n v="6"/>
    <n v="0"/>
    <n v="2"/>
    <x v="6"/>
    <n v="2"/>
    <n v="2"/>
    <n v="0"/>
    <n v="0"/>
    <n v="0"/>
    <n v="0"/>
    <n v="0"/>
    <n v="0"/>
    <n v="0"/>
    <n v="0"/>
    <x v="0"/>
    <x v="0"/>
    <n v="42"/>
    <n v="0"/>
    <n v="2"/>
    <n v="1"/>
    <n v="1"/>
    <n v="1"/>
    <n v="2"/>
    <n v="2"/>
    <n v="2"/>
    <n v="2"/>
    <n v="2"/>
    <n v="2"/>
    <n v="617643136"/>
    <n v="617643136"/>
    <n v="0.5"/>
    <n v="1"/>
    <n v="1"/>
    <n v="308821568"/>
    <s v="false"/>
    <n v="0"/>
    <n v="0"/>
    <n v="680944"/>
    <n v="0"/>
    <n v="0"/>
    <n v="0"/>
    <n v="0"/>
    <n v="0"/>
    <n v="0"/>
    <s v="Faire un status mixte chercheur-enseignant (id=33) items: { }, parents: { 20 } by Philippe (id=2) scores{ crÃ©ativitÃ© 0,0 pertinence 0,0 persuasion 0,0 adaptation 0,0 }"/>
  </r>
  <r>
    <x v="0"/>
    <n v="589000"/>
    <n v="589"/>
    <s v="idea"/>
    <n v="589"/>
    <x v="0"/>
    <n v="6"/>
    <n v="35"/>
    <n v="25"/>
    <n v="7"/>
    <n v="7"/>
    <n v="13"/>
    <n v="0"/>
    <n v="10"/>
    <n v="4"/>
    <n v="6"/>
    <n v="2"/>
    <n v="0"/>
    <n v="3"/>
    <n v="3"/>
    <n v="74"/>
    <n v="2"/>
    <n v="0"/>
    <n v="1"/>
    <n v="0"/>
    <n v="10"/>
    <n v="22"/>
    <n v="0"/>
    <n v="3"/>
    <n v="1"/>
    <n v="1"/>
    <n v="6"/>
    <n v="1"/>
    <n v="0"/>
    <n v="10"/>
    <x v="7"/>
    <n v="1"/>
    <n v="1"/>
    <n v="2"/>
    <n v="0"/>
    <n v="0"/>
    <n v="0"/>
    <n v="0"/>
    <n v="0"/>
    <n v="0"/>
    <n v="0"/>
    <x v="0"/>
    <x v="0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3475100"/>
    <n v="0"/>
    <n v="0"/>
    <n v="0"/>
    <n v="0"/>
    <n v="0"/>
    <n v="0"/>
    <s v="simplification (id=34) items: { 5 6 }, parents: { 1 } by s (id=10) scores{ crÃ©ativitÃ© 0,0 pertinence 2,0 persuasion 0,0 adaptation 3,0 }"/>
  </r>
  <r>
    <x v="0"/>
    <n v="589000"/>
    <n v="589"/>
    <s v="vote"/>
    <n v="597"/>
    <x v="0"/>
    <n v="6"/>
    <n v="33"/>
    <n v="27"/>
    <n v="7"/>
    <n v="7"/>
    <n v="14"/>
    <n v="0"/>
    <n v="10"/>
    <n v="2"/>
    <n v="8"/>
    <n v="2"/>
    <n v="0"/>
    <n v="4"/>
    <n v="4"/>
    <n v="8"/>
    <n v="2"/>
    <n v="0"/>
    <n v="1"/>
    <n v="0"/>
    <n v="10"/>
    <n v="22"/>
    <n v="0"/>
    <n v="3"/>
    <n v="1"/>
    <n v="1"/>
    <n v="6"/>
    <n v="1"/>
    <n v="0"/>
    <n v="10"/>
    <x v="7"/>
    <n v="1"/>
    <n v="1"/>
    <n v="2"/>
    <n v="1"/>
    <n v="0"/>
    <n v="0"/>
    <n v="0"/>
    <n v="0"/>
    <n v="1"/>
    <n v="1"/>
    <x v="1"/>
    <x v="1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3522300"/>
    <n v="0"/>
    <n v="0"/>
    <n v="2"/>
    <n v="0"/>
    <n v="0"/>
    <n v="0"/>
    <s v="on simplification (by s) (id=35): &quot;&quot; +2 by s (id=10) scores{ crÃ©ativitÃ© 10,0 pertinence 22,0 persuasion 0,0 adaptation 3,0 }"/>
  </r>
  <r>
    <x v="0"/>
    <n v="455000"/>
    <n v="455"/>
    <s v="vote"/>
    <n v="610"/>
    <x v="0"/>
    <n v="6"/>
    <n v="38"/>
    <n v="22"/>
    <n v="7"/>
    <n v="7"/>
    <n v="15"/>
    <n v="0"/>
    <n v="2"/>
    <n v="5"/>
    <n v="5"/>
    <n v="1"/>
    <n v="4"/>
    <n v="2"/>
    <n v="2"/>
    <n v="27"/>
    <n v="0"/>
    <n v="6"/>
    <n v="0"/>
    <n v="0"/>
    <n v="0"/>
    <n v="0"/>
    <n v="0"/>
    <n v="0"/>
    <n v="6"/>
    <n v="6"/>
    <n v="6"/>
    <n v="6"/>
    <n v="0"/>
    <n v="10"/>
    <x v="3"/>
    <n v="1"/>
    <n v="1"/>
    <n v="1"/>
    <n v="3"/>
    <n v="1"/>
    <n v="0"/>
    <n v="0.33333333333333298"/>
    <n v="0"/>
    <n v="0.66666666666666596"/>
    <n v="3"/>
    <x v="4"/>
    <x v="5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n v="556320"/>
    <n v="0"/>
    <n v="0"/>
    <n v="-5"/>
    <n v="0"/>
    <n v="0"/>
    <n v="0"/>
    <s v="on changement de statut (by Philippe) (id=36): &quot;&quot; +-5 by Philippe (id=2) scores{ crÃ©ativitÃ© 0,0 pertinence 0,0 persuasion 0,0 adaptation 0,0 }"/>
  </r>
  <r>
    <x v="0"/>
    <n v="583000"/>
    <n v="583"/>
    <s v="vote"/>
    <n v="610"/>
    <x v="0"/>
    <n v="6"/>
    <n v="33"/>
    <n v="27"/>
    <n v="7"/>
    <n v="7"/>
    <n v="16"/>
    <n v="0"/>
    <n v="2"/>
    <n v="0"/>
    <n v="10"/>
    <n v="1"/>
    <n v="4"/>
    <n v="3"/>
    <n v="3"/>
    <n v="0"/>
    <n v="5"/>
    <n v="6"/>
    <n v="0"/>
    <n v="0"/>
    <n v="0"/>
    <n v="0"/>
    <n v="0"/>
    <n v="0"/>
    <n v="6"/>
    <n v="6"/>
    <n v="6"/>
    <n v="6"/>
    <n v="0"/>
    <n v="2"/>
    <x v="6"/>
    <n v="2"/>
    <n v="2"/>
    <n v="0"/>
    <n v="1"/>
    <n v="1"/>
    <n v="0"/>
    <n v="1"/>
    <n v="0"/>
    <n v="0"/>
    <n v="1"/>
    <x v="3"/>
    <x v="3"/>
    <n v="42"/>
    <n v="0"/>
    <n v="2"/>
    <n v="1"/>
    <n v="1"/>
    <n v="1"/>
    <n v="3"/>
    <n v="2"/>
    <n v="3"/>
    <n v="3"/>
    <n v="2"/>
    <n v="3"/>
    <n v="617643136"/>
    <n v="617643136"/>
    <n v="0.5"/>
    <n v="1.5"/>
    <n v="1.5"/>
    <n v="308821568"/>
    <s v="false"/>
    <n v="0"/>
    <n v="0"/>
    <n v="712480"/>
    <n v="0"/>
    <n v="0"/>
    <n v="5"/>
    <n v="1"/>
    <n v="0"/>
    <n v="0"/>
    <s v="on Faire un status mixte chercheur-enseignant (by Philippe) (id=37): &quot;&quot; +5 by Philippe (id=2) scores{ crÃ©ativitÃ© 0,0 pertinence 0,0 persuasion 0,0 adaptation 0,0 }"/>
  </r>
  <r>
    <x v="0"/>
    <n v="455000"/>
    <n v="455"/>
    <s v="vote"/>
    <n v="614"/>
    <x v="0"/>
    <n v="6"/>
    <n v="29"/>
    <n v="31"/>
    <n v="7"/>
    <n v="7"/>
    <n v="17"/>
    <n v="0"/>
    <n v="11"/>
    <n v="6"/>
    <n v="4"/>
    <n v="0"/>
    <n v="1"/>
    <n v="1"/>
    <n v="1"/>
    <n v="77"/>
    <n v="0"/>
    <n v="0"/>
    <n v="0"/>
    <n v="0"/>
    <n v="0"/>
    <n v="0"/>
    <n v="0"/>
    <n v="2"/>
    <n v="6"/>
    <n v="6"/>
    <n v="6"/>
    <n v="3"/>
    <n v="0"/>
    <n v="10"/>
    <x v="3"/>
    <n v="1"/>
    <n v="1"/>
    <n v="1"/>
    <n v="4"/>
    <n v="1"/>
    <n v="0"/>
    <n v="0.25"/>
    <n v="0"/>
    <n v="0.75"/>
    <n v="4"/>
    <x v="6"/>
    <x v="5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n v="3079824"/>
    <n v="0"/>
    <n v="0"/>
    <n v="4"/>
    <n v="0"/>
    <n v="0"/>
    <n v="0"/>
    <s v="on changement de statut (by playerName4) (id=38): &quot;&quot; +4 by playerName4 (id=11) scores{ crÃ©ativitÃ© 0,0 pertinence 0,0 persuasion 0,0 adaptation 2,0 }"/>
  </r>
  <r>
    <x v="0"/>
    <n v="583000"/>
    <n v="583"/>
    <s v="vote"/>
    <n v="616"/>
    <x v="0"/>
    <n v="6"/>
    <n v="27"/>
    <n v="33"/>
    <n v="7"/>
    <n v="7"/>
    <n v="18"/>
    <n v="0"/>
    <n v="10"/>
    <n v="0"/>
    <n v="10"/>
    <n v="2"/>
    <n v="0"/>
    <n v="5"/>
    <n v="5"/>
    <n v="19"/>
    <n v="2"/>
    <n v="0"/>
    <n v="1"/>
    <n v="0"/>
    <n v="10"/>
    <n v="20"/>
    <n v="0"/>
    <n v="5"/>
    <n v="1"/>
    <n v="2"/>
    <n v="6"/>
    <n v="1"/>
    <n v="0"/>
    <n v="2"/>
    <x v="6"/>
    <n v="2"/>
    <n v="2"/>
    <n v="0"/>
    <n v="2"/>
    <n v="1"/>
    <n v="0"/>
    <n v="0.5"/>
    <n v="0"/>
    <n v="0.5"/>
    <n v="2"/>
    <x v="4"/>
    <x v="4"/>
    <n v="42"/>
    <n v="0"/>
    <n v="2"/>
    <n v="1"/>
    <n v="1"/>
    <n v="1"/>
    <n v="4"/>
    <n v="2"/>
    <n v="4"/>
    <n v="4"/>
    <n v="2"/>
    <n v="4"/>
    <n v="617643136"/>
    <n v="617643136"/>
    <n v="0.5"/>
    <n v="2"/>
    <n v="2"/>
    <n v="308821568"/>
    <s v="false"/>
    <n v="0"/>
    <n v="0"/>
    <n v="3597440"/>
    <n v="0"/>
    <n v="0"/>
    <n v="2"/>
    <n v="0"/>
    <n v="0"/>
    <n v="0"/>
    <s v="on Faire un status mixte chercheur-enseignant (by s) (id=39): &quot;&quot; +2 by s (id=10) scores{ crÃ©ativitÃ© 10,0 pertinence 20,0 persuasion 0,0 adaptation 5,0 }"/>
  </r>
  <r>
    <x v="0"/>
    <n v="623000"/>
    <n v="623"/>
    <s v="idea"/>
    <n v="623"/>
    <x v="0"/>
    <n v="6"/>
    <n v="27"/>
    <n v="33"/>
    <n v="8"/>
    <n v="7"/>
    <n v="18"/>
    <n v="0"/>
    <n v="9"/>
    <n v="6"/>
    <n v="4"/>
    <n v="2"/>
    <n v="1"/>
    <n v="6"/>
    <n v="6"/>
    <n v="107"/>
    <n v="0"/>
    <n v="1"/>
    <n v="0"/>
    <n v="0"/>
    <n v="3"/>
    <n v="10"/>
    <n v="2"/>
    <n v="2"/>
    <n v="4"/>
    <n v="3"/>
    <n v="3"/>
    <n v="3"/>
    <n v="0"/>
    <n v="9"/>
    <x v="8"/>
    <n v="3"/>
    <n v="3"/>
    <n v="1"/>
    <n v="0"/>
    <n v="0"/>
    <n v="0"/>
    <n v="0"/>
    <n v="0"/>
    <n v="0"/>
    <n v="0"/>
    <x v="0"/>
    <x v="0"/>
    <n v="10"/>
    <n v="88"/>
    <n v="2"/>
    <n v="0"/>
    <n v="0"/>
    <n v="0"/>
    <n v="2"/>
    <n v="2"/>
    <n v="2"/>
    <n v="2"/>
    <n v="2"/>
    <n v="2"/>
    <n v="617770657"/>
    <n v="617770657"/>
    <n v="0"/>
    <n v="1"/>
    <n v="1"/>
    <n v="308885328.5"/>
    <s v="false"/>
    <n v="0"/>
    <n v="0"/>
    <n v="3498768"/>
    <n v="0"/>
    <n v="0"/>
    <n v="0"/>
    <n v="0"/>
    <n v="0"/>
    <n v="0"/>
    <s v="tout en un (id=40) items: { 3 }, parents: { 33 } by JmInDaPlace (id=9) scores{ crÃ©ativitÃ© 0,0 pertinence 10,0 persuasion 2,0 adaptation 2,0 }"/>
  </r>
  <r>
    <x v="0"/>
    <n v="455000"/>
    <n v="455"/>
    <s v="vote"/>
    <n v="631"/>
    <x v="0"/>
    <n v="6"/>
    <n v="32"/>
    <n v="28"/>
    <n v="8"/>
    <n v="7"/>
    <n v="20"/>
    <n v="0"/>
    <n v="2"/>
    <n v="5"/>
    <n v="5"/>
    <n v="1"/>
    <n v="4"/>
    <n v="5"/>
    <n v="5"/>
    <n v="0"/>
    <n v="5"/>
    <n v="7"/>
    <n v="1"/>
    <n v="0"/>
    <n v="2"/>
    <n v="14"/>
    <n v="4"/>
    <n v="0"/>
    <n v="5"/>
    <n v="2"/>
    <n v="1"/>
    <n v="6"/>
    <n v="0"/>
    <n v="10"/>
    <x v="3"/>
    <n v="1"/>
    <n v="1"/>
    <n v="1"/>
    <n v="5"/>
    <n v="1"/>
    <n v="0"/>
    <n v="0.2"/>
    <n v="0"/>
    <n v="0.8"/>
    <n v="5"/>
    <x v="7"/>
    <x v="5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n v="575472"/>
    <n v="0"/>
    <n v="0"/>
    <n v="-3"/>
    <n v="0"/>
    <n v="0"/>
    <n v="0"/>
    <s v="on changement de statut (by Philippe) (id=42): &quot;&quot; +-3 by Philippe (id=2) scores{ crÃ©ativitÃ© 2,0 pertinence 14,0 persuasion 4,0 adaptation 0,0 }"/>
  </r>
  <r>
    <x v="0"/>
    <n v="589000"/>
    <n v="589"/>
    <s v="vote"/>
    <n v="632"/>
    <x v="0"/>
    <n v="6"/>
    <n v="29"/>
    <n v="31"/>
    <n v="8"/>
    <n v="7"/>
    <n v="21"/>
    <n v="0"/>
    <n v="11"/>
    <n v="3"/>
    <n v="7"/>
    <n v="0"/>
    <n v="1"/>
    <n v="2"/>
    <n v="2"/>
    <n v="18"/>
    <n v="0"/>
    <n v="0"/>
    <n v="0"/>
    <n v="0"/>
    <n v="0"/>
    <n v="0"/>
    <n v="0"/>
    <n v="2"/>
    <n v="6"/>
    <n v="6"/>
    <n v="6"/>
    <n v="3"/>
    <n v="0"/>
    <n v="10"/>
    <x v="7"/>
    <n v="1"/>
    <n v="1"/>
    <n v="2"/>
    <n v="2"/>
    <n v="0"/>
    <n v="0"/>
    <n v="0"/>
    <n v="0"/>
    <n v="1"/>
    <n v="2"/>
    <x v="3"/>
    <x v="3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4101680"/>
    <n v="0"/>
    <n v="0"/>
    <n v="3"/>
    <n v="0"/>
    <n v="0"/>
    <n v="0"/>
    <s v="on simplification (by playerName4) (id=43): &quot;&quot; +3 by playerName4 (id=11) scores{ crÃ©ativitÃ© 0,0 pertinence 0,0 persuasion 0,0 adaptation 2,0 }"/>
  </r>
  <r>
    <x v="0"/>
    <n v="583000"/>
    <n v="583"/>
    <s v="vote"/>
    <n v="654"/>
    <x v="0"/>
    <n v="6"/>
    <n v="25"/>
    <n v="35"/>
    <n v="8"/>
    <n v="7"/>
    <n v="23"/>
    <n v="0"/>
    <n v="11"/>
    <n v="1"/>
    <n v="9"/>
    <n v="0"/>
    <n v="1"/>
    <n v="3"/>
    <n v="3"/>
    <n v="22"/>
    <n v="0"/>
    <n v="0"/>
    <n v="0"/>
    <n v="0"/>
    <n v="0"/>
    <n v="0"/>
    <n v="0"/>
    <n v="2.5"/>
    <n v="6"/>
    <n v="6"/>
    <n v="6"/>
    <n v="3"/>
    <n v="0"/>
    <n v="2"/>
    <x v="6"/>
    <n v="2"/>
    <n v="2"/>
    <n v="0"/>
    <n v="5"/>
    <n v="1"/>
    <n v="0"/>
    <n v="0.2"/>
    <n v="0"/>
    <n v="0.8"/>
    <n v="5"/>
    <x v="8"/>
    <x v="6"/>
    <n v="42"/>
    <n v="0"/>
    <n v="2"/>
    <n v="1"/>
    <n v="1"/>
    <n v="1"/>
    <n v="5"/>
    <n v="2"/>
    <n v="5"/>
    <n v="5"/>
    <n v="2"/>
    <n v="5"/>
    <n v="617643136"/>
    <n v="617643136"/>
    <n v="0.5"/>
    <n v="2.5"/>
    <n v="2.5"/>
    <n v="308821568"/>
    <s v="false"/>
    <n v="0"/>
    <n v="1"/>
    <n v="4201296"/>
    <n v="0"/>
    <n v="0"/>
    <n v="2"/>
    <n v="0"/>
    <n v="0"/>
    <n v="0"/>
    <s v="on Faire un status mixte chercheur-enseignant (by playerName4) (id=45): &quot;&quot; +2 by playerName4 (id=11) scores{ crÃ©ativitÃ© 0,0 pertinence 0,0 persuasion 0,0 adaptation 2,5 }"/>
  </r>
  <r>
    <x v="0"/>
    <n v="623000"/>
    <n v="623"/>
    <s v="vote"/>
    <n v="684"/>
    <x v="0"/>
    <n v="6"/>
    <n v="24"/>
    <n v="36"/>
    <n v="8"/>
    <n v="7"/>
    <n v="24"/>
    <n v="0"/>
    <n v="7"/>
    <n v="8"/>
    <n v="2"/>
    <n v="2"/>
    <n v="1"/>
    <n v="2"/>
    <n v="2"/>
    <n v="158"/>
    <n v="0"/>
    <n v="2"/>
    <n v="0"/>
    <n v="0"/>
    <n v="3"/>
    <n v="4"/>
    <n v="3"/>
    <n v="0"/>
    <n v="5"/>
    <n v="4"/>
    <n v="2"/>
    <n v="6"/>
    <n v="0"/>
    <n v="9"/>
    <x v="8"/>
    <n v="3"/>
    <n v="3"/>
    <n v="1"/>
    <n v="1"/>
    <n v="1"/>
    <n v="0"/>
    <n v="1"/>
    <n v="0"/>
    <n v="0"/>
    <n v="1"/>
    <x v="9"/>
    <x v="7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n v="2987712"/>
    <n v="51"/>
    <n v="0"/>
    <n v="1"/>
    <n v="1"/>
    <n v="0"/>
    <n v="0"/>
    <s v="on tout en un (by Pierre) (id=46): &quot;On pourrait les appeler &quot;personnel de la recherche&quot;&quot; +1 by Pierre (id=7) scores{ crÃ©ativitÃ© 3,0 pertinence 4,0 persuasion 3,0 adaptation 0,0 }"/>
  </r>
  <r>
    <x v="0"/>
    <n v="623000"/>
    <n v="623"/>
    <s v="comment"/>
    <n v="709"/>
    <x v="0"/>
    <n v="6"/>
    <n v="24"/>
    <n v="36"/>
    <n v="8"/>
    <n v="7"/>
    <n v="25"/>
    <n v="0"/>
    <n v="10"/>
    <n v="0"/>
    <n v="10"/>
    <n v="2"/>
    <n v="0"/>
    <n v="6"/>
    <n v="5"/>
    <n v="93"/>
    <n v="2"/>
    <n v="0"/>
    <n v="1"/>
    <n v="0"/>
    <n v="13"/>
    <n v="28"/>
    <n v="0"/>
    <n v="5"/>
    <n v="1"/>
    <n v="1"/>
    <n v="6"/>
    <n v="1"/>
    <n v="0"/>
    <n v="9"/>
    <x v="8"/>
    <n v="3"/>
    <n v="3"/>
    <n v="1"/>
    <n v="2"/>
    <n v="1"/>
    <n v="1"/>
    <n v="0.5"/>
    <n v="0.5"/>
    <n v="0"/>
    <n v="1"/>
    <x v="9"/>
    <x v="7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n v="4424160"/>
    <n v="16"/>
    <n v="0"/>
    <n v="0"/>
    <n v="-1"/>
    <n v="0"/>
    <n v="0"/>
    <s v="on tout en un (by s) (id=47): &quot;putain Ã§a c nul!&quot; -0 by s (id=10) scores{ crÃ©ativitÃ© 10,0 pertinence 20,0 persuasion 0,0 adaptation 5,0 }"/>
  </r>
  <r>
    <x v="0"/>
    <n v="623000"/>
    <n v="623"/>
    <s v="comment"/>
    <n v="737"/>
    <x v="0"/>
    <n v="6"/>
    <n v="24"/>
    <n v="36"/>
    <n v="8"/>
    <n v="7"/>
    <n v="26"/>
    <n v="0"/>
    <n v="2"/>
    <n v="5"/>
    <n v="5"/>
    <n v="1"/>
    <n v="4"/>
    <n v="6"/>
    <n v="5"/>
    <n v="106"/>
    <n v="5"/>
    <n v="7"/>
    <n v="1"/>
    <n v="0"/>
    <n v="6"/>
    <n v="26"/>
    <n v="5.1666666666666599"/>
    <n v="0"/>
    <n v="3"/>
    <n v="2"/>
    <n v="1"/>
    <n v="6"/>
    <n v="0"/>
    <n v="9"/>
    <x v="8"/>
    <n v="3"/>
    <n v="3"/>
    <n v="1"/>
    <n v="3"/>
    <n v="1"/>
    <n v="2"/>
    <n v="0.33333333333333298"/>
    <n v="0.66666666666666596"/>
    <n v="1.11022302462515E-16"/>
    <n v="1"/>
    <x v="9"/>
    <x v="7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n v="919776"/>
    <n v="27"/>
    <n v="0"/>
    <n v="0"/>
    <n v="-1"/>
    <n v="0"/>
    <n v="0"/>
    <s v="on tout en un (by Philippe) (id=48): &quot;et etudiant en meme temps ?&quot; -0 by Philippe (id=2) scores{ crÃ©ativitÃ© 2,0 pertinence 14,0 persuasion 4,0 adaptation 0,0 }"/>
  </r>
  <r>
    <x v="0"/>
    <n v="750000"/>
    <n v="750"/>
    <s v="idea"/>
    <n v="750"/>
    <x v="0"/>
    <n v="6"/>
    <n v="24"/>
    <n v="36"/>
    <n v="9"/>
    <n v="7"/>
    <n v="26"/>
    <n v="0"/>
    <n v="9"/>
    <n v="4"/>
    <n v="6"/>
    <n v="3"/>
    <n v="1"/>
    <n v="7"/>
    <n v="7"/>
    <n v="118"/>
    <n v="0"/>
    <n v="1"/>
    <n v="0"/>
    <n v="0"/>
    <n v="4"/>
    <n v="14"/>
    <n v="2"/>
    <n v="2.6666666666666599"/>
    <n v="4"/>
    <n v="3"/>
    <n v="3"/>
    <n v="2"/>
    <n v="0"/>
    <n v="9"/>
    <x v="9"/>
    <n v="1"/>
    <n v="1"/>
    <n v="1"/>
    <n v="0"/>
    <n v="0"/>
    <n v="0"/>
    <n v="0"/>
    <n v="0"/>
    <n v="0"/>
    <n v="0"/>
    <x v="0"/>
    <x v="0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5069250"/>
    <n v="0"/>
    <n v="0"/>
    <n v="0"/>
    <n v="0"/>
    <n v="0"/>
    <n v="0"/>
    <s v="manager (id=49) items: { 3 }, parents: { 1 } by JmInDaPlace (id=9) scores{ crÃ©ativitÃ© 3,0 pertinence 10,0 persuasion 2,0 adaptation 2,6666666666666665 }"/>
  </r>
  <r>
    <x v="0"/>
    <n v="589000"/>
    <n v="589"/>
    <s v="comment"/>
    <n v="756"/>
    <x v="0"/>
    <n v="6"/>
    <n v="24"/>
    <n v="36"/>
    <n v="9"/>
    <n v="7"/>
    <n v="27"/>
    <n v="0"/>
    <n v="8"/>
    <n v="6"/>
    <n v="4"/>
    <n v="1"/>
    <n v="0"/>
    <n v="3"/>
    <n v="2"/>
    <n v="194"/>
    <n v="0"/>
    <n v="0"/>
    <n v="2"/>
    <n v="0"/>
    <n v="7"/>
    <n v="0"/>
    <n v="0"/>
    <n v="0"/>
    <n v="2"/>
    <n v="6"/>
    <n v="6"/>
    <n v="6"/>
    <n v="0"/>
    <n v="10"/>
    <x v="7"/>
    <n v="1"/>
    <n v="1"/>
    <n v="2"/>
    <n v="3"/>
    <n v="0"/>
    <n v="0"/>
    <n v="0"/>
    <n v="0"/>
    <n v="1"/>
    <n v="2"/>
    <x v="3"/>
    <x v="3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3568320"/>
    <n v="94"/>
    <n v="0"/>
    <n v="0"/>
    <n v="0"/>
    <n v="0"/>
    <n v="0"/>
    <s v="on simplification (by Wj) (id=50): &quot;Fusionner CROUS et universitÃ© afin que on peut demander l'ouverture de restaurant dans le soir&quot; +0 by Wj (id=8) scores{ crÃ©ativitÃ© 7,0 pertinence 0,0 persuasion 0,0 adaptation 0,0 }"/>
  </r>
  <r>
    <x v="0"/>
    <n v="750000"/>
    <n v="750"/>
    <s v="vote"/>
    <n v="769"/>
    <x v="0"/>
    <n v="6"/>
    <n v="19"/>
    <n v="41"/>
    <n v="9"/>
    <n v="7"/>
    <n v="28"/>
    <n v="0"/>
    <n v="2"/>
    <n v="0"/>
    <n v="10"/>
    <n v="1"/>
    <n v="4"/>
    <n v="7"/>
    <n v="6"/>
    <n v="32"/>
    <n v="5"/>
    <n v="8"/>
    <n v="1"/>
    <n v="0"/>
    <n v="6"/>
    <n v="26"/>
    <n v="5.1666666666666599"/>
    <n v="0"/>
    <n v="4"/>
    <n v="2"/>
    <n v="1"/>
    <n v="6"/>
    <n v="0"/>
    <n v="9"/>
    <x v="9"/>
    <n v="1"/>
    <n v="1"/>
    <n v="1"/>
    <n v="1"/>
    <n v="1"/>
    <n v="0"/>
    <n v="1"/>
    <n v="0"/>
    <n v="0"/>
    <n v="1"/>
    <x v="3"/>
    <x v="3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1155038"/>
    <n v="26"/>
    <n v="0"/>
    <n v="5"/>
    <n v="1"/>
    <n v="0"/>
    <n v="0"/>
    <s v="on manager (by Philippe) (id=51): &quot;excellent ca, Une vrai GRH&quot; +5 by Philippe (id=2) scores{ crÃ©ativitÃ© 6,0 pertinence 26,0 persuasion 5,166666666666666 adaptation 0,0 }"/>
  </r>
  <r>
    <x v="0"/>
    <n v="623000"/>
    <n v="623"/>
    <s v="comment"/>
    <n v="796"/>
    <x v="0"/>
    <n v="6"/>
    <n v="19"/>
    <n v="41"/>
    <n v="9"/>
    <n v="7"/>
    <n v="29"/>
    <n v="0"/>
    <n v="9"/>
    <n v="4"/>
    <n v="6"/>
    <n v="3"/>
    <n v="1"/>
    <n v="8"/>
    <n v="7"/>
    <n v="46"/>
    <n v="0"/>
    <n v="1"/>
    <n v="0"/>
    <n v="0"/>
    <n v="9"/>
    <n v="14"/>
    <n v="2"/>
    <n v="2.6666666666666599"/>
    <n v="2"/>
    <n v="3"/>
    <n v="3"/>
    <n v="2"/>
    <n v="0"/>
    <n v="9"/>
    <x v="8"/>
    <n v="3"/>
    <n v="3"/>
    <n v="1"/>
    <n v="4"/>
    <n v="1"/>
    <n v="2"/>
    <n v="0.25"/>
    <n v="0.5"/>
    <n v="0.25"/>
    <n v="1"/>
    <x v="9"/>
    <x v="7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n v="4470336"/>
    <n v="86"/>
    <n v="0"/>
    <n v="0"/>
    <n v="0"/>
    <n v="0"/>
    <n v="0"/>
    <s v="on tout en un (by JmInDaPlace) (id=52): &quot;oui bien sÃ»r tout ce que l'on peut trouver, on le met dedans, "/>
  </r>
  <r>
    <x v="0"/>
    <n v="623000"/>
    <n v="623"/>
    <s v="vote"/>
    <n v="803"/>
    <x v="0"/>
    <n v="6"/>
    <n v="17"/>
    <n v="43"/>
    <n v="9"/>
    <n v="7"/>
    <n v="30"/>
    <n v="0"/>
    <n v="8"/>
    <n v="4"/>
    <n v="6"/>
    <n v="1"/>
    <n v="0"/>
    <n v="4"/>
    <n v="3"/>
    <n v="47"/>
    <n v="0"/>
    <n v="0"/>
    <n v="2"/>
    <n v="0"/>
    <n v="7"/>
    <n v="0"/>
    <n v="0"/>
    <n v="-1.1666666666666601"/>
    <n v="3"/>
    <n v="6"/>
    <n v="5"/>
    <n v="6"/>
    <n v="0"/>
    <n v="9"/>
    <x v="8"/>
    <n v="3"/>
    <n v="3"/>
    <n v="1"/>
    <n v="5"/>
    <n v="1"/>
    <n v="2"/>
    <n v="0.2"/>
    <n v="0.4"/>
    <n v="0.4"/>
    <n v="2"/>
    <x v="2"/>
    <x v="2"/>
    <n v="10"/>
    <n v="88"/>
    <n v="2"/>
    <n v="0"/>
    <n v="0"/>
    <n v="0"/>
    <n v="5"/>
    <n v="2"/>
    <n v="5"/>
    <n v="5"/>
    <n v="2"/>
    <n v="5"/>
    <n v="617770657"/>
    <n v="617770657"/>
    <n v="0"/>
    <n v="2.5"/>
    <n v="2.5"/>
    <n v="308885328.5"/>
    <s v="false"/>
    <n v="0"/>
    <n v="0"/>
    <n v="4008576"/>
    <n v="0"/>
    <n v="0"/>
    <n v="2"/>
    <n v="0"/>
    <n v="0"/>
    <n v="0"/>
    <s v="on tout en un (by Wj) (id=53): &quot;&quot; +2 by Wj (id=8) scores{ crÃ©ativitÃ© 7,0 pertinence 0,0 persuasion 0,0 adaptation -1,1666666666666665 }"/>
  </r>
  <r>
    <x v="0"/>
    <n v="818000"/>
    <n v="818"/>
    <s v="idea"/>
    <n v="818"/>
    <x v="0"/>
    <n v="6"/>
    <n v="17"/>
    <n v="43"/>
    <n v="10"/>
    <n v="7"/>
    <n v="30"/>
    <n v="0"/>
    <n v="7"/>
    <n v="8"/>
    <n v="2"/>
    <n v="3"/>
    <n v="1"/>
    <n v="2"/>
    <n v="2"/>
    <n v="134"/>
    <n v="0"/>
    <n v="3"/>
    <n v="2"/>
    <n v="0"/>
    <n v="3"/>
    <n v="6"/>
    <n v="3.5"/>
    <n v="0"/>
    <n v="5"/>
    <n v="4"/>
    <n v="2"/>
    <n v="5"/>
    <n v="0"/>
    <n v="7"/>
    <x v="10"/>
    <n v="2"/>
    <n v="3"/>
    <n v="3"/>
    <n v="0"/>
    <n v="0"/>
    <n v="0"/>
    <n v="0"/>
    <n v="0"/>
    <n v="0"/>
    <n v="0"/>
    <x v="0"/>
    <x v="0"/>
    <n v="26"/>
    <n v="46"/>
    <n v="6"/>
    <n v="5"/>
    <n v="1"/>
    <n v="2"/>
    <n v="3"/>
    <n v="0"/>
    <n v="2"/>
    <n v="3"/>
    <n v="0"/>
    <n v="2"/>
    <n v="617603744"/>
    <n v="617937420"/>
    <n v="0.83333333333333304"/>
    <n v="0.5"/>
    <n v="0.5"/>
    <n v="308875745.5"/>
    <s v="true"/>
    <n v="2"/>
    <n v="0"/>
    <n v="4689594"/>
    <n v="0"/>
    <n v="0"/>
    <n v="0"/>
    <n v="0"/>
    <n v="0"/>
    <n v="0"/>
    <s v="CrÃ©er un groupe de gardien (id=54) items: { 3 12 6 }, parents: { 17 49 29 } by Pierre (id=7) scores{ crÃ©ativitÃ© 3,0 pertinence 4,0 persuasion 3,0 adaptation 0,0 }"/>
  </r>
  <r>
    <x v="0"/>
    <n v="0"/>
    <n v="0"/>
    <s v="item"/>
    <n v="835"/>
    <x v="0"/>
    <n v="6"/>
    <n v="17"/>
    <n v="43"/>
    <n v="10"/>
    <n v="8"/>
    <n v="30"/>
    <n v="0"/>
    <n v="10"/>
    <n v="0"/>
    <n v="10"/>
    <n v="2"/>
    <n v="1"/>
    <n v="6"/>
    <n v="5"/>
    <n v="126"/>
    <n v="2"/>
    <n v="0"/>
    <n v="1"/>
    <n v="0"/>
    <n v="13"/>
    <n v="28"/>
    <n v="-0.66666666666666596"/>
    <n v="5"/>
    <n v="1"/>
    <n v="1"/>
    <n v="6"/>
    <n v="1"/>
    <n v="835"/>
    <n v="0"/>
    <x v="0"/>
    <n v="0"/>
    <n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n v="8350"/>
    <n v="0"/>
    <n v="0"/>
    <n v="0"/>
    <n v="0"/>
    <n v="0"/>
    <n v="0"/>
    <s v="entreprises (id=55): null by s (id=10) scores{ crÃ©ativitÃ© 13,0 pertinence 28,0 persuasion 0,0 adaptation 5,0 }"/>
  </r>
  <r>
    <x v="0"/>
    <n v="853000"/>
    <n v="853"/>
    <s v="idea"/>
    <n v="853"/>
    <x v="0"/>
    <n v="6"/>
    <n v="17"/>
    <n v="43"/>
    <n v="11"/>
    <n v="8"/>
    <n v="30"/>
    <n v="0"/>
    <n v="10"/>
    <n v="0"/>
    <n v="10"/>
    <n v="3"/>
    <n v="1"/>
    <n v="6"/>
    <n v="5"/>
    <n v="18"/>
    <n v="2"/>
    <n v="1"/>
    <n v="1"/>
    <n v="0"/>
    <n v="13"/>
    <n v="28"/>
    <n v="-0.66666666666666596"/>
    <n v="5"/>
    <n v="1"/>
    <n v="1"/>
    <n v="6"/>
    <n v="1"/>
    <n v="0"/>
    <n v="10"/>
    <x v="11"/>
    <n v="1"/>
    <n v="2"/>
    <n v="2"/>
    <n v="0"/>
    <n v="0"/>
    <n v="0"/>
    <n v="0"/>
    <n v="0"/>
    <n v="0"/>
    <n v="0"/>
    <x v="0"/>
    <x v="0"/>
    <n v="11"/>
    <n v="60"/>
    <n v="4"/>
    <n v="1"/>
    <n v="0"/>
    <n v="1"/>
    <n v="5"/>
    <n v="1"/>
    <n v="4"/>
    <n v="5"/>
    <n v="1"/>
    <n v="4"/>
    <n v="617187290"/>
    <n v="617937420"/>
    <n v="0.25"/>
    <n v="1.25"/>
    <n v="1.25"/>
    <n v="308781177.5"/>
    <s v="false"/>
    <n v="0"/>
    <n v="0"/>
    <n v="7284620"/>
    <n v="0"/>
    <n v="0"/>
    <n v="0"/>
    <n v="0"/>
    <n v="0"/>
    <n v="0"/>
    <s v="entreprises (id=56) items: { 30 55 }, parents: { 1 49 } by s (id=10) scores{ crÃ©ativitÃ© 13,0 pertinence 28,0 persuasion -0,6666666666666666 adaptation 5,0 }"/>
  </r>
  <r>
    <x v="0"/>
    <n v="750000"/>
    <n v="750"/>
    <s v="vote"/>
    <n v="872"/>
    <x v="0"/>
    <n v="6"/>
    <n v="18"/>
    <n v="42"/>
    <n v="11"/>
    <n v="8"/>
    <n v="31"/>
    <n v="0"/>
    <n v="2"/>
    <n v="1"/>
    <n v="9"/>
    <n v="1"/>
    <n v="4"/>
    <n v="8"/>
    <n v="7"/>
    <n v="103"/>
    <n v="5"/>
    <n v="10"/>
    <n v="1"/>
    <n v="0"/>
    <n v="6"/>
    <n v="26"/>
    <n v="4.1666666666666599"/>
    <n v="0"/>
    <n v="4"/>
    <n v="2"/>
    <n v="1"/>
    <n v="5"/>
    <n v="0"/>
    <n v="9"/>
    <x v="9"/>
    <n v="1"/>
    <n v="1"/>
    <n v="1"/>
    <n v="2"/>
    <n v="1"/>
    <n v="0"/>
    <n v="0.5"/>
    <n v="0"/>
    <n v="0.5"/>
    <n v="2"/>
    <x v="10"/>
    <x v="3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2"/>
    <n v="1309744"/>
    <n v="0"/>
    <n v="0"/>
    <n v="-1"/>
    <n v="0"/>
    <n v="0"/>
    <n v="0"/>
    <s v="on manager (by Philippe) (id=57): &quot;&quot; +-1 by Philippe (id=2) scores{ crÃ©ativitÃ© 6,0 pertinence 26,0 persuasion 4,166666666666666 adaptation 0,0 }"/>
  </r>
  <r>
    <x v="1"/>
    <n v="583000"/>
    <n v="583"/>
    <s v="vote"/>
    <n v="872"/>
    <x v="0"/>
    <n v="6"/>
    <n v="20"/>
    <n v="40"/>
    <n v="11"/>
    <n v="8"/>
    <n v="32"/>
    <n v="0"/>
    <n v="2"/>
    <n v="3"/>
    <n v="7"/>
    <n v="1"/>
    <n v="4"/>
    <n v="9"/>
    <n v="8"/>
    <n v="0"/>
    <n v="7"/>
    <n v="10"/>
    <n v="1"/>
    <n v="0"/>
    <n v="6"/>
    <n v="14"/>
    <n v="4.1666666666666599"/>
    <n v="0"/>
    <n v="4"/>
    <n v="3"/>
    <n v="1"/>
    <n v="5"/>
    <n v="0"/>
    <n v="2"/>
    <x v="6"/>
    <n v="2"/>
    <n v="2"/>
    <n v="0"/>
    <n v="6"/>
    <n v="1"/>
    <n v="0"/>
    <n v="0.16666666666666599"/>
    <n v="0"/>
    <n v="0.83333333333333304"/>
    <n v="6"/>
    <x v="4"/>
    <x v="6"/>
    <n v="42"/>
    <n v="0"/>
    <n v="2"/>
    <n v="1"/>
    <n v="1"/>
    <n v="1"/>
    <n v="5"/>
    <n v="2"/>
    <n v="5"/>
    <n v="5"/>
    <n v="2"/>
    <n v="5"/>
    <n v="617643136"/>
    <n v="617643136"/>
    <n v="0.5"/>
    <n v="2.5"/>
    <n v="2.5"/>
    <n v="308821568"/>
    <s v="false"/>
    <n v="0"/>
    <n v="1"/>
    <n v="1018496"/>
    <n v="0"/>
    <n v="0"/>
    <n v="-2"/>
    <n v="0"/>
    <n v="0"/>
    <n v="0"/>
    <s v="on Faire un status mixte chercheur-enseignant (by Philippe) (id=58): &quot;&quot; +-2 by Philippe (id=2) scores{ crÃ©ativitÃ© 6,0 pertinence 26,0 persuasion 4,166666666666666 adaptation 0,0 }"/>
  </r>
  <r>
    <x v="0"/>
    <n v="853000"/>
    <n v="853"/>
    <s v="vote"/>
    <n v="872"/>
    <x v="0"/>
    <n v="6"/>
    <n v="18"/>
    <n v="42"/>
    <n v="11"/>
    <n v="8"/>
    <n v="33"/>
    <n v="0"/>
    <n v="2"/>
    <n v="1"/>
    <n v="9"/>
    <n v="1"/>
    <n v="4"/>
    <n v="10"/>
    <n v="9"/>
    <n v="0"/>
    <n v="7"/>
    <n v="10"/>
    <n v="1"/>
    <n v="0"/>
    <n v="6"/>
    <n v="14"/>
    <n v="4.1666666666666599"/>
    <n v="0"/>
    <n v="4"/>
    <n v="3"/>
    <n v="1"/>
    <n v="5"/>
    <n v="0"/>
    <n v="10"/>
    <x v="11"/>
    <n v="1"/>
    <n v="2"/>
    <n v="2"/>
    <n v="1"/>
    <n v="0"/>
    <n v="0"/>
    <n v="0"/>
    <n v="0"/>
    <n v="1"/>
    <n v="1"/>
    <x v="1"/>
    <x v="1"/>
    <n v="11"/>
    <n v="60"/>
    <n v="4"/>
    <n v="1"/>
    <n v="0"/>
    <n v="1"/>
    <n v="6"/>
    <n v="1"/>
    <n v="4"/>
    <n v="6"/>
    <n v="1"/>
    <n v="4"/>
    <n v="617187290"/>
    <n v="617937420"/>
    <n v="0.25"/>
    <n v="1.5"/>
    <n v="1.5"/>
    <n v="308781177.5"/>
    <s v="false"/>
    <n v="0"/>
    <n v="0"/>
    <n v="1489376"/>
    <n v="0"/>
    <n v="0"/>
    <n v="2"/>
    <n v="0"/>
    <n v="0"/>
    <n v="0"/>
    <s v="on entreprises (by Philippe) (id=59): &quot;&quot; +2 by Philippe (id=2) scores{ crÃ©ativitÃ© 6,0 pertinence 14,0 persuasion 4,166666666666666 adaptation 0,0 }"/>
  </r>
  <r>
    <x v="0"/>
    <n v="818000"/>
    <n v="818"/>
    <s v="comment"/>
    <n v="892"/>
    <x v="0"/>
    <n v="6"/>
    <n v="18"/>
    <n v="42"/>
    <n v="11"/>
    <n v="8"/>
    <n v="34"/>
    <n v="0"/>
    <n v="8"/>
    <n v="4"/>
    <n v="6"/>
    <n v="1"/>
    <n v="0"/>
    <n v="5"/>
    <n v="3"/>
    <n v="89"/>
    <n v="0"/>
    <n v="0"/>
    <n v="2"/>
    <n v="0"/>
    <n v="7"/>
    <n v="0"/>
    <n v="0"/>
    <n v="-1.1666666666666601"/>
    <n v="3"/>
    <n v="6"/>
    <n v="5"/>
    <n v="6"/>
    <n v="0"/>
    <n v="7"/>
    <x v="10"/>
    <n v="2"/>
    <n v="3"/>
    <n v="3"/>
    <n v="1"/>
    <n v="0"/>
    <n v="0"/>
    <n v="0"/>
    <n v="0"/>
    <n v="1"/>
    <n v="0"/>
    <x v="0"/>
    <x v="0"/>
    <n v="26"/>
    <n v="46"/>
    <n v="6"/>
    <n v="5"/>
    <n v="1"/>
    <n v="2"/>
    <n v="4"/>
    <n v="0"/>
    <n v="2"/>
    <n v="4"/>
    <n v="0"/>
    <n v="2"/>
    <n v="617603744"/>
    <n v="617937420"/>
    <n v="0.83333333333333304"/>
    <n v="0.66666666666666596"/>
    <n v="0.66666666666666596"/>
    <n v="308875745.5"/>
    <s v="true"/>
    <n v="2"/>
    <n v="0"/>
    <n v="5844384"/>
    <n v="47"/>
    <n v="0"/>
    <n v="0"/>
    <n v="0"/>
    <n v="0"/>
    <n v="0"/>
    <s v="on CrÃ©er un groupe de gardien (by Wj) (id=60): &quot;Les gardiens doivent Ãªtre tueurs professionnels&quot; +0 by Wj (id=8) scores{ crÃ©ativitÃ© 7,0 pertinence 0,0 persuasion 0,0 adaptation -1,1666666666666665 }"/>
  </r>
  <r>
    <x v="0"/>
    <n v="922000"/>
    <n v="922"/>
    <s v="idea"/>
    <n v="922"/>
    <x v="0"/>
    <n v="6"/>
    <n v="18"/>
    <n v="42"/>
    <n v="12"/>
    <n v="8"/>
    <n v="34"/>
    <n v="0"/>
    <n v="2"/>
    <n v="1"/>
    <n v="9"/>
    <n v="2"/>
    <n v="4"/>
    <n v="10"/>
    <n v="9"/>
    <n v="50"/>
    <n v="7"/>
    <n v="10"/>
    <n v="1"/>
    <n v="0"/>
    <n v="6"/>
    <n v="14"/>
    <n v="4.1666666666666599"/>
    <n v="0"/>
    <n v="4"/>
    <n v="3"/>
    <n v="1"/>
    <n v="5"/>
    <n v="0"/>
    <n v="2"/>
    <x v="12"/>
    <n v="2"/>
    <n v="3"/>
    <n v="1"/>
    <n v="0"/>
    <n v="0"/>
    <n v="0"/>
    <n v="0"/>
    <n v="0"/>
    <n v="0"/>
    <n v="0"/>
    <x v="0"/>
    <x v="0"/>
    <n v="55"/>
    <n v="0"/>
    <n v="2"/>
    <n v="2"/>
    <n v="2"/>
    <n v="2"/>
    <n v="1"/>
    <n v="1"/>
    <n v="1"/>
    <n v="1"/>
    <n v="1"/>
    <n v="1"/>
    <n v="618041049"/>
    <n v="618041049"/>
    <n v="1"/>
    <n v="0.5"/>
    <n v="0.5"/>
    <n v="309020524.5"/>
    <s v="false"/>
    <n v="0"/>
    <n v="0"/>
    <n v="1702012"/>
    <n v="0"/>
    <n v="0"/>
    <n v="0"/>
    <n v="0"/>
    <n v="0"/>
    <n v="0"/>
    <s v="Obliger les chercheurs a faire des stages en entreprise (id=61) items: { 55 }, parents: { 56 } by Philippe (id=2) scores{ crÃ©ativitÃ© 6,0 pertinence 14,0 persuasion 4,166666666666666 adaptation 0,0 }"/>
  </r>
  <r>
    <x v="0"/>
    <n v="0"/>
    <n v="0"/>
    <s v="item"/>
    <n v="931"/>
    <x v="0"/>
    <n v="6"/>
    <n v="18"/>
    <n v="42"/>
    <n v="12"/>
    <n v="9"/>
    <n v="34"/>
    <n v="0"/>
    <n v="7"/>
    <n v="8"/>
    <n v="2"/>
    <n v="3"/>
    <n v="2"/>
    <n v="2"/>
    <n v="2"/>
    <n v="113"/>
    <n v="0"/>
    <n v="3"/>
    <n v="2"/>
    <n v="0"/>
    <n v="3"/>
    <n v="6"/>
    <n v="3.5"/>
    <n v="0"/>
    <n v="5"/>
    <n v="4"/>
    <n v="2"/>
    <n v="5"/>
    <n v="931"/>
    <n v="0"/>
    <x v="0"/>
    <n v="0"/>
    <n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n v="6517"/>
    <n v="0"/>
    <n v="0"/>
    <n v="0"/>
    <n v="0"/>
    <n v="0"/>
    <n v="0"/>
    <s v="compÃ©tition (id=62): null by Pierre (id=7) scores{ crÃ©ativitÃ© 3,0 pertinence 6,0 persuasion 3,5 adaptation 0,0 }"/>
  </r>
  <r>
    <x v="0"/>
    <n v="750000"/>
    <n v="750"/>
    <s v="vote"/>
    <n v="944"/>
    <x v="0"/>
    <n v="6"/>
    <n v="20"/>
    <n v="40"/>
    <n v="12"/>
    <n v="9"/>
    <n v="35"/>
    <n v="0"/>
    <n v="2"/>
    <n v="3"/>
    <n v="7"/>
    <n v="2"/>
    <n v="4"/>
    <n v="11"/>
    <n v="10"/>
    <n v="22"/>
    <n v="7"/>
    <n v="10"/>
    <n v="1"/>
    <n v="0"/>
    <n v="6"/>
    <n v="14"/>
    <n v="4.1666666666666599"/>
    <n v="0"/>
    <n v="4"/>
    <n v="3"/>
    <n v="1"/>
    <n v="5"/>
    <n v="0"/>
    <n v="9"/>
    <x v="9"/>
    <n v="1"/>
    <n v="1"/>
    <n v="1"/>
    <n v="3"/>
    <n v="1"/>
    <n v="0"/>
    <n v="0.33333333333333298"/>
    <n v="0"/>
    <n v="0.66666666666666596"/>
    <n v="3"/>
    <x v="1"/>
    <x v="3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2"/>
    <n v="1417888"/>
    <n v="0"/>
    <n v="0"/>
    <n v="-2"/>
    <n v="0"/>
    <n v="0"/>
    <n v="0"/>
    <s v="on manager (by Philippe) (id=63): &quot;&quot; +-2 by Philippe (id=2) scores{ crÃ©ativitÃ© 6,0 pertinence 14,0 persuasion 4,166666666666666 adaptation 0,0 }"/>
  </r>
  <r>
    <x v="0"/>
    <n v="922000"/>
    <n v="922"/>
    <s v="vote"/>
    <n v="944"/>
    <x v="0"/>
    <n v="6"/>
    <n v="18"/>
    <n v="42"/>
    <n v="12"/>
    <n v="9"/>
    <n v="36"/>
    <n v="0"/>
    <n v="2"/>
    <n v="1"/>
    <n v="9"/>
    <n v="2"/>
    <n v="4"/>
    <n v="12"/>
    <n v="11"/>
    <n v="0"/>
    <n v="7"/>
    <n v="10"/>
    <n v="1"/>
    <n v="0"/>
    <n v="6"/>
    <n v="14"/>
    <n v="4.1666666666666599"/>
    <n v="0"/>
    <n v="4"/>
    <n v="3"/>
    <n v="1"/>
    <n v="5"/>
    <n v="0"/>
    <n v="2"/>
    <x v="12"/>
    <n v="2"/>
    <n v="3"/>
    <n v="1"/>
    <n v="1"/>
    <n v="1"/>
    <n v="0"/>
    <n v="1"/>
    <n v="0"/>
    <n v="0"/>
    <n v="1"/>
    <x v="1"/>
    <x v="1"/>
    <n v="55"/>
    <n v="0"/>
    <n v="2"/>
    <n v="2"/>
    <n v="2"/>
    <n v="2"/>
    <n v="1"/>
    <n v="1"/>
    <n v="1"/>
    <n v="1"/>
    <n v="1"/>
    <n v="1"/>
    <n v="618041049"/>
    <n v="618041049"/>
    <n v="1"/>
    <n v="0.5"/>
    <n v="0.5"/>
    <n v="309020524.5"/>
    <s v="false"/>
    <n v="0"/>
    <n v="0"/>
    <n v="1742624"/>
    <n v="0"/>
    <n v="0"/>
    <n v="2"/>
    <n v="1"/>
    <n v="0"/>
    <n v="0"/>
    <s v="on Obliger les chercheurs a faire des stages en entreprise (by Philippe) (id=64): &quot;&quot; +2 by Philippe (id=2) scores{ crÃ©ativitÃ© 6,0 pertinence 14,0 persuasion 4,166666666666666 adaptation 0,0 }"/>
  </r>
  <r>
    <x v="0"/>
    <n v="0"/>
    <n v="0"/>
    <s v="item"/>
    <n v="953"/>
    <x v="0"/>
    <n v="6"/>
    <n v="18"/>
    <n v="42"/>
    <n v="12"/>
    <n v="10"/>
    <n v="36"/>
    <n v="0"/>
    <n v="9"/>
    <n v="4"/>
    <n v="6"/>
    <n v="3"/>
    <n v="2"/>
    <n v="8"/>
    <n v="7"/>
    <n v="157"/>
    <n v="0"/>
    <n v="1"/>
    <n v="2"/>
    <n v="0"/>
    <n v="11"/>
    <n v="14"/>
    <n v="2"/>
    <n v="2.6666666666666599"/>
    <n v="2"/>
    <n v="3"/>
    <n v="3"/>
    <n v="2"/>
    <n v="953"/>
    <n v="0"/>
    <x v="0"/>
    <n v="0"/>
    <n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n v="8577"/>
    <n v="0"/>
    <n v="0"/>
    <n v="0"/>
    <n v="0"/>
    <n v="0"/>
    <n v="0"/>
    <s v="nature (id=65): null by JmInDaPlace (id=9) scores{ crÃ©ativitÃ© 9,0 pertinence 14,0 persuasion 2,0 adaptation 2,6666666666666665 }"/>
  </r>
  <r>
    <x v="0"/>
    <n v="955000"/>
    <n v="955"/>
    <s v="idea"/>
    <n v="955"/>
    <x v="0"/>
    <n v="6"/>
    <n v="18"/>
    <n v="42"/>
    <n v="13"/>
    <n v="10"/>
    <n v="36"/>
    <n v="0"/>
    <n v="9"/>
    <n v="4"/>
    <n v="6"/>
    <n v="4"/>
    <n v="2"/>
    <n v="8"/>
    <n v="7"/>
    <n v="2"/>
    <n v="0"/>
    <n v="2"/>
    <n v="2"/>
    <n v="0"/>
    <n v="11"/>
    <n v="14"/>
    <n v="2"/>
    <n v="2.6666666666666599"/>
    <n v="2"/>
    <n v="3"/>
    <n v="3"/>
    <n v="2"/>
    <n v="0"/>
    <n v="9"/>
    <x v="13"/>
    <n v="1"/>
    <n v="1"/>
    <n v="1"/>
    <n v="0"/>
    <n v="0"/>
    <n v="0"/>
    <n v="0"/>
    <n v="0"/>
    <n v="0"/>
    <n v="0"/>
    <x v="0"/>
    <x v="0"/>
    <n v="7"/>
    <n v="52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8216820"/>
    <n v="0"/>
    <n v="0"/>
    <n v="0"/>
    <n v="0"/>
    <n v="0"/>
    <n v="0"/>
    <s v="cadeaux (id=66) items: { 65 }, parents: { 1 } by JmInDaPlace (id=9) scores{ crÃ©ativitÃ© 11,0 pertinence 14,0 persuasion 2,0 adaptation 2,6666666666666665 }"/>
  </r>
  <r>
    <x v="0"/>
    <n v="412000"/>
    <n v="412"/>
    <s v="vote"/>
    <n v="986"/>
    <x v="0"/>
    <n v="6"/>
    <n v="19"/>
    <n v="41"/>
    <n v="13"/>
    <n v="10"/>
    <n v="37"/>
    <n v="0"/>
    <n v="9"/>
    <n v="5"/>
    <n v="5"/>
    <n v="4"/>
    <n v="2"/>
    <n v="9"/>
    <n v="8"/>
    <n v="31"/>
    <n v="0"/>
    <n v="2"/>
    <n v="2"/>
    <n v="0"/>
    <n v="11"/>
    <n v="12"/>
    <n v="2"/>
    <n v="2.3333333333333299"/>
    <n v="2"/>
    <n v="3"/>
    <n v="3"/>
    <n v="3"/>
    <n v="0"/>
    <n v="8"/>
    <x v="1"/>
    <n v="1"/>
    <n v="1"/>
    <n v="0"/>
    <n v="5"/>
    <n v="2"/>
    <n v="0"/>
    <n v="0.4"/>
    <n v="0"/>
    <n v="0.6"/>
    <n v="5"/>
    <x v="11"/>
    <x v="4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2"/>
    <n v="3664962"/>
    <n v="0"/>
    <n v="0"/>
    <n v="-1"/>
    <n v="0"/>
    <n v="0"/>
    <n v="0"/>
    <s v="on monter une association (by JmInDaPlace) (id=67): &quot;&quot; +-1 by JmInDaPlace (id=9) scores{ crÃ©ativitÃ© 11,0 pertinence 12,0 persuasion 2,0 adaptation 2,3333333333333335 }"/>
  </r>
  <r>
    <x v="0"/>
    <n v="922000"/>
    <n v="922"/>
    <s v="vote"/>
    <n v="986"/>
    <x v="0"/>
    <n v="6"/>
    <n v="16"/>
    <n v="44"/>
    <n v="13"/>
    <n v="10"/>
    <n v="38"/>
    <n v="0"/>
    <n v="9"/>
    <n v="2"/>
    <n v="8"/>
    <n v="4"/>
    <n v="2"/>
    <n v="10"/>
    <n v="9"/>
    <n v="0"/>
    <n v="0"/>
    <n v="2"/>
    <n v="2"/>
    <n v="0"/>
    <n v="11"/>
    <n v="12"/>
    <n v="2"/>
    <n v="5.3333333333333304"/>
    <n v="2"/>
    <n v="3"/>
    <n v="3"/>
    <n v="1"/>
    <n v="0"/>
    <n v="2"/>
    <x v="12"/>
    <n v="2"/>
    <n v="3"/>
    <n v="1"/>
    <n v="2"/>
    <n v="1"/>
    <n v="0"/>
    <n v="0.5"/>
    <n v="0"/>
    <n v="0.5"/>
    <n v="2"/>
    <x v="3"/>
    <x v="3"/>
    <n v="55"/>
    <n v="0"/>
    <n v="2"/>
    <n v="2"/>
    <n v="2"/>
    <n v="2"/>
    <n v="1"/>
    <n v="1"/>
    <n v="1"/>
    <n v="1"/>
    <n v="1"/>
    <n v="1"/>
    <n v="618041049"/>
    <n v="618041049"/>
    <n v="1"/>
    <n v="0.5"/>
    <n v="0.5"/>
    <n v="309020524.5"/>
    <s v="false"/>
    <n v="0"/>
    <n v="0"/>
    <n v="8190702"/>
    <n v="0"/>
    <n v="0"/>
    <n v="3"/>
    <n v="0"/>
    <n v="0"/>
    <n v="0"/>
    <s v="on Obliger les chercheurs a faire des stages en entreprise (by JmInDaPlace) (id=68): &quot;&quot; +3 by JmInDaPlace (id=9) scores{ crÃ©ativitÃ© 11,0 pertinence 12,0 persuasion 2,0 adaptation 5,333333333333334 }"/>
  </r>
  <r>
    <x v="0"/>
    <n v="1002000"/>
    <n v="1002"/>
    <s v="idea"/>
    <n v="1002"/>
    <x v="0"/>
    <n v="6"/>
    <n v="16"/>
    <n v="44"/>
    <n v="14"/>
    <n v="10"/>
    <n v="38"/>
    <n v="0"/>
    <n v="7"/>
    <n v="8"/>
    <n v="2"/>
    <n v="4"/>
    <n v="2"/>
    <n v="2"/>
    <n v="2"/>
    <n v="71"/>
    <n v="0"/>
    <n v="4"/>
    <n v="2"/>
    <n v="0"/>
    <n v="3"/>
    <n v="5"/>
    <n v="3.1666666666666599"/>
    <n v="0"/>
    <n v="5"/>
    <n v="4"/>
    <n v="2"/>
    <n v="5"/>
    <n v="0"/>
    <n v="7"/>
    <x v="14"/>
    <n v="1"/>
    <n v="2"/>
    <n v="3"/>
    <n v="0"/>
    <n v="0"/>
    <n v="0"/>
    <n v="0"/>
    <n v="0"/>
    <n v="0"/>
    <n v="0"/>
    <x v="0"/>
    <x v="0"/>
    <n v="58"/>
    <n v="49"/>
    <n v="4"/>
    <n v="1"/>
    <n v="0"/>
    <n v="1"/>
    <n v="9"/>
    <n v="4"/>
    <n v="5"/>
    <n v="9"/>
    <n v="4"/>
    <n v="5"/>
    <n v="617187290"/>
    <n v="617643136"/>
    <n v="0.25"/>
    <n v="2.25"/>
    <n v="2.25"/>
    <n v="308707606.5"/>
    <s v="false"/>
    <n v="0"/>
    <n v="0"/>
    <n v="7035042"/>
    <n v="0"/>
    <n v="0"/>
    <n v="0"/>
    <n v="0"/>
    <n v="0"/>
    <n v="0"/>
    <s v="Instaurer un systÃ¨me de tournoi armÃ© pour les financements (id=69) items: { 62 26 3 }, parents: { 1 20 } by Pierre (id=7) scores{ crÃ©ativitÃ© 3,0 pertinence 6,0 persuasion 3,5 adaptation 0,0 }"/>
  </r>
  <r>
    <x v="1"/>
    <n v="818000"/>
    <n v="818"/>
    <s v="vote"/>
    <n v="1018"/>
    <x v="0"/>
    <n v="6"/>
    <n v="15"/>
    <n v="45"/>
    <n v="14"/>
    <n v="10"/>
    <n v="39"/>
    <n v="0"/>
    <n v="7"/>
    <n v="7"/>
    <n v="3"/>
    <n v="4"/>
    <n v="2"/>
    <n v="3"/>
    <n v="3"/>
    <n v="16"/>
    <n v="1"/>
    <n v="4"/>
    <n v="2"/>
    <n v="0"/>
    <n v="3"/>
    <n v="5"/>
    <n v="3.1666666666666599"/>
    <n v="0"/>
    <n v="5"/>
    <n v="4"/>
    <n v="2"/>
    <n v="5"/>
    <n v="0"/>
    <n v="7"/>
    <x v="10"/>
    <n v="2"/>
    <n v="3"/>
    <n v="3"/>
    <n v="2"/>
    <n v="0"/>
    <n v="0"/>
    <n v="0"/>
    <n v="0"/>
    <n v="1"/>
    <n v="1"/>
    <x v="9"/>
    <x v="7"/>
    <n v="26"/>
    <n v="46"/>
    <n v="6"/>
    <n v="5"/>
    <n v="1"/>
    <n v="2"/>
    <n v="5"/>
    <n v="0"/>
    <n v="3"/>
    <n v="5"/>
    <n v="0"/>
    <n v="3"/>
    <n v="617603744"/>
    <n v="617937420"/>
    <n v="0.83333333333333304"/>
    <n v="0.83333333333333304"/>
    <n v="0.83333333333333304"/>
    <n v="308875745.5"/>
    <s v="true"/>
    <n v="2"/>
    <n v="0"/>
    <n v="5836194"/>
    <n v="0"/>
    <n v="0"/>
    <n v="1"/>
    <n v="0"/>
    <n v="0"/>
    <n v="0"/>
    <s v="on CrÃ©er un groupe de gardien (by Pierre) (id=70): &quot;&quot; +1 by Pierre (id=7) scores{ crÃ©ativitÃ© 3,0 pertinence 5,0 persuasion 3,1666666666666665 adaptation 0,0 }"/>
  </r>
  <r>
    <x v="1"/>
    <n v="750000"/>
    <n v="750"/>
    <s v="vote"/>
    <n v="1037"/>
    <x v="0"/>
    <n v="6"/>
    <n v="14"/>
    <n v="46"/>
    <n v="14"/>
    <n v="10"/>
    <n v="40"/>
    <n v="0"/>
    <n v="7"/>
    <n v="6"/>
    <n v="4"/>
    <n v="4"/>
    <n v="2"/>
    <n v="4"/>
    <n v="4"/>
    <n v="19"/>
    <n v="1"/>
    <n v="4"/>
    <n v="2"/>
    <n v="0"/>
    <n v="3"/>
    <n v="5"/>
    <n v="3.1666666666666599"/>
    <n v="0.33333333333333298"/>
    <n v="5"/>
    <n v="4"/>
    <n v="2"/>
    <n v="4"/>
    <n v="0"/>
    <n v="9"/>
    <x v="9"/>
    <n v="1"/>
    <n v="1"/>
    <n v="1"/>
    <n v="4"/>
    <n v="2"/>
    <n v="0"/>
    <n v="0.5"/>
    <n v="0"/>
    <n v="0.5"/>
    <n v="4"/>
    <x v="2"/>
    <x v="3"/>
    <n v="7"/>
    <n v="67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2"/>
    <n v="5451509"/>
    <n v="12"/>
    <n v="0"/>
    <n v="1"/>
    <n v="1"/>
    <n v="0"/>
    <n v="0"/>
    <s v="on manager (by Pierre) (id=71): &quot;pourquoi pas&quot; +1 by Pierre (id=7) scores{ crÃ©ativitÃ© 3,0 pertinence 5,0 persuasion 3,1666666666666665 adaptation 0,3333333333333333 }"/>
  </r>
  <r>
    <x v="0"/>
    <n v="1002000"/>
    <n v="1002"/>
    <s v="vote"/>
    <n v="1084"/>
    <x v="0"/>
    <n v="6"/>
    <n v="13"/>
    <n v="47"/>
    <n v="14"/>
    <n v="10"/>
    <n v="41"/>
    <n v="0"/>
    <n v="7"/>
    <n v="5"/>
    <n v="5"/>
    <n v="4"/>
    <n v="2"/>
    <n v="5"/>
    <n v="5"/>
    <n v="47"/>
    <n v="1"/>
    <n v="4"/>
    <n v="2"/>
    <n v="0"/>
    <n v="3"/>
    <n v="5"/>
    <n v="3.1666666666666599"/>
    <n v="0.33333333333333298"/>
    <n v="5"/>
    <n v="4"/>
    <n v="2"/>
    <n v="4"/>
    <n v="0"/>
    <n v="7"/>
    <x v="14"/>
    <n v="1"/>
    <n v="2"/>
    <n v="3"/>
    <n v="1"/>
    <n v="0"/>
    <n v="0"/>
    <n v="0"/>
    <n v="0"/>
    <n v="1"/>
    <n v="1"/>
    <x v="9"/>
    <x v="7"/>
    <n v="58"/>
    <n v="49"/>
    <n v="4"/>
    <n v="1"/>
    <n v="0"/>
    <n v="1"/>
    <n v="9"/>
    <n v="4"/>
    <n v="5"/>
    <n v="9"/>
    <n v="4"/>
    <n v="5"/>
    <n v="617187290"/>
    <n v="617643136"/>
    <n v="0.25"/>
    <n v="2.25"/>
    <n v="2.25"/>
    <n v="308707606.5"/>
    <s v="false"/>
    <n v="0"/>
    <n v="0"/>
    <n v="7610764"/>
    <n v="0"/>
    <n v="0"/>
    <n v="1"/>
    <n v="0"/>
    <n v="0"/>
    <n v="0"/>
    <s v="on Instaurer un systÃ¨me de tournoi armÃ© pour les financements (by Pierre) (id=72): &quot;&quot; +1 by Pierre (id=7) scores{ crÃ©ativitÃ© 3,0 pertinence 5,0 persuasion 3,1666666666666665 adaptation 0,3333333333333333 }"/>
  </r>
  <r>
    <x v="1"/>
    <n v="0"/>
    <n v="0"/>
    <s v="item"/>
    <n v="1108"/>
    <x v="0"/>
    <n v="6"/>
    <n v="13"/>
    <n v="47"/>
    <n v="14"/>
    <n v="11"/>
    <n v="41"/>
    <n v="0"/>
    <n v="11"/>
    <n v="1"/>
    <n v="9"/>
    <n v="0"/>
    <n v="2"/>
    <n v="3"/>
    <n v="3"/>
    <n v="454"/>
    <n v="0"/>
    <n v="1"/>
    <n v="0"/>
    <n v="0"/>
    <n v="0"/>
    <n v="0"/>
    <n v="0"/>
    <n v="2.5"/>
    <n v="6"/>
    <n v="6"/>
    <n v="5"/>
    <n v="3"/>
    <n v="1108"/>
    <n v="0"/>
    <x v="0"/>
    <n v="0"/>
    <n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n v="0"/>
    <n v="0"/>
    <n v="0"/>
    <s v="false"/>
    <n v="0"/>
    <n v="0"/>
    <n v="0"/>
    <n v="0"/>
    <n v="0"/>
    <n v="0"/>
    <n v="0"/>
    <n v="12188"/>
    <n v="0"/>
    <n v="0"/>
    <n v="0"/>
    <n v="0"/>
    <n v="0"/>
    <n v="0"/>
    <s v="international (id=73): null by playerName4 (id=11) scores{ crÃ©ativitÃ© 0,0 pertinence 0,0 persuasion 0,0 adaptation 2,5 }"/>
  </r>
  <r>
    <x v="0"/>
    <n v="1137000"/>
    <n v="1137"/>
    <s v="idea"/>
    <n v="1137"/>
    <x v="0"/>
    <n v="6"/>
    <n v="13"/>
    <n v="47"/>
    <n v="15"/>
    <n v="11"/>
    <n v="41"/>
    <n v="0"/>
    <n v="10"/>
    <n v="0"/>
    <n v="10"/>
    <n v="4"/>
    <n v="1"/>
    <n v="6"/>
    <n v="5"/>
    <n v="284"/>
    <n v="2"/>
    <n v="3"/>
    <n v="4"/>
    <n v="0"/>
    <n v="15"/>
    <n v="28"/>
    <n v="-0.66666666666666596"/>
    <n v="5"/>
    <n v="1"/>
    <n v="1"/>
    <n v="6"/>
    <n v="2"/>
    <n v="0"/>
    <n v="10"/>
    <x v="15"/>
    <n v="1"/>
    <n v="3"/>
    <n v="2"/>
    <n v="0"/>
    <n v="0"/>
    <n v="0"/>
    <n v="0"/>
    <n v="0"/>
    <n v="0"/>
    <n v="0"/>
    <x v="0"/>
    <x v="0"/>
    <n v="12"/>
    <n v="31"/>
    <n v="6"/>
    <n v="3"/>
    <n v="0"/>
    <n v="2"/>
    <n v="9"/>
    <n v="1"/>
    <n v="4"/>
    <n v="9"/>
    <n v="1"/>
    <n v="4"/>
    <n v="617187290"/>
    <n v="618041049"/>
    <n v="0.5"/>
    <n v="1.5"/>
    <n v="1.5"/>
    <n v="308860959.83333302"/>
    <s v="true"/>
    <n v="1"/>
    <n v="0"/>
    <n v="12939060"/>
    <n v="0"/>
    <n v="0"/>
    <n v="0"/>
    <n v="0"/>
    <n v="0"/>
    <n v="0"/>
    <s v="collaborer + (id=74) items: { 30 55 }, parents: { 1 49 56 } by s (id=10) scores{ crÃ©ativitÃ© 13,0 pertinence 28,0 persuasion -0,6666666666666666 adaptation 5,0 }"/>
  </r>
  <r>
    <x v="0"/>
    <n v="1137000"/>
    <n v="1137"/>
    <s v="comment"/>
    <n v="1169"/>
    <x v="0"/>
    <n v="6"/>
    <n v="13"/>
    <n v="47"/>
    <n v="15"/>
    <n v="11"/>
    <n v="42"/>
    <n v="0"/>
    <n v="7"/>
    <n v="5"/>
    <n v="5"/>
    <n v="4"/>
    <n v="2"/>
    <n v="6"/>
    <n v="5"/>
    <n v="85"/>
    <n v="1"/>
    <n v="4"/>
    <n v="2"/>
    <n v="0"/>
    <n v="3"/>
    <n v="5"/>
    <n v="3.1666666666666599"/>
    <n v="0.33333333333333298"/>
    <n v="5"/>
    <n v="4"/>
    <n v="2"/>
    <n v="4"/>
    <n v="0"/>
    <n v="10"/>
    <x v="15"/>
    <n v="1"/>
    <n v="3"/>
    <n v="2"/>
    <n v="1"/>
    <n v="0"/>
    <n v="1"/>
    <n v="0"/>
    <n v="1"/>
    <n v="0"/>
    <n v="0"/>
    <x v="0"/>
    <x v="0"/>
    <n v="12"/>
    <n v="31"/>
    <n v="6"/>
    <n v="3"/>
    <n v="0"/>
    <n v="2"/>
    <n v="9"/>
    <n v="1"/>
    <n v="4"/>
    <n v="9"/>
    <n v="1"/>
    <n v="4"/>
    <n v="617187290"/>
    <n v="618041049"/>
    <n v="0.5"/>
    <n v="1.5"/>
    <n v="1.5"/>
    <n v="308860959.83333302"/>
    <s v="true"/>
    <n v="1"/>
    <n v="0"/>
    <n v="9312254"/>
    <n v="41"/>
    <n v="0"/>
    <n v="0"/>
    <n v="-1"/>
    <n v="0"/>
    <n v="0"/>
    <s v="on collaborer + (by Pierre) (id=75): &quot;bof, ca va pas nous rendre plus productif&quot; -0 by Pierre (id=7) scores{ crÃ©ativitÃ© 3,0 pertinence 5,0 persuasion 3,1666666666666665 adaptation 0,3333333333333333 }"/>
  </r>
  <r>
    <x v="0"/>
    <n v="955000"/>
    <n v="955"/>
    <s v="comment"/>
    <n v="1183"/>
    <x v="0"/>
    <n v="6"/>
    <n v="13"/>
    <n v="47"/>
    <n v="15"/>
    <n v="11"/>
    <n v="43"/>
    <n v="0"/>
    <n v="2"/>
    <n v="1"/>
    <n v="9"/>
    <n v="2"/>
    <n v="4"/>
    <n v="13"/>
    <n v="11"/>
    <n v="239"/>
    <n v="7"/>
    <n v="11"/>
    <n v="1"/>
    <n v="0"/>
    <n v="9"/>
    <n v="22"/>
    <n v="7.4999999999999902"/>
    <n v="0"/>
    <n v="3"/>
    <n v="2"/>
    <n v="1"/>
    <n v="5"/>
    <n v="0"/>
    <n v="9"/>
    <x v="13"/>
    <n v="1"/>
    <n v="1"/>
    <n v="1"/>
    <n v="1"/>
    <n v="0"/>
    <n v="0"/>
    <n v="0"/>
    <n v="0"/>
    <n v="1"/>
    <n v="0"/>
    <x v="0"/>
    <x v="0"/>
    <n v="7"/>
    <n v="52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2261896"/>
    <n v="32"/>
    <n v="0"/>
    <n v="0"/>
    <n v="0"/>
    <n v="0"/>
    <n v="0"/>
    <s v="on cadeaux (by Philippe) (id=76): &quot;c'est deja le cas: conf et ordis&quot; +0 by Philippe (id=2) scores{ crÃ©ativitÃ© 6,0 pertinence 14,0 persuasion 4,166666666666666 adaptation 0,0 }"/>
  </r>
  <r>
    <x v="0"/>
    <n v="455000"/>
    <n v="455"/>
    <s v="vote"/>
    <n v="1206"/>
    <x v="0"/>
    <n v="6"/>
    <n v="14"/>
    <n v="46"/>
    <n v="15"/>
    <n v="11"/>
    <n v="44"/>
    <n v="0"/>
    <n v="11"/>
    <n v="2"/>
    <n v="8"/>
    <n v="0"/>
    <n v="2"/>
    <n v="4"/>
    <n v="4"/>
    <n v="98"/>
    <n v="0"/>
    <n v="2"/>
    <n v="0"/>
    <n v="0"/>
    <n v="0"/>
    <n v="0"/>
    <n v="0"/>
    <n v="2.25"/>
    <n v="6"/>
    <n v="6"/>
    <n v="5"/>
    <n v="3"/>
    <n v="0"/>
    <n v="10"/>
    <x v="3"/>
    <n v="1"/>
    <n v="1"/>
    <n v="1"/>
    <n v="6"/>
    <n v="1"/>
    <n v="0"/>
    <n v="0.16666666666666599"/>
    <n v="0"/>
    <n v="0.83333333333333304"/>
    <n v="6"/>
    <x v="4"/>
    <x v="5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2"/>
    <n v="6049296"/>
    <n v="0"/>
    <n v="0"/>
    <n v="-1"/>
    <n v="0"/>
    <n v="0"/>
    <n v="0"/>
    <s v="on changement de statut (by playerName4) (id=77): &quot;&quot; +-1 by playerName4 (id=11) scores{ crÃ©ativitÃ© 0,0 pertinence 0,0 persuasion 0,0 adaptation 2,25 }"/>
  </r>
  <r>
    <x v="0"/>
    <n v="1240000"/>
    <n v="1240"/>
    <s v="idea"/>
    <n v="1240"/>
    <x v="0"/>
    <n v="6"/>
    <n v="14"/>
    <n v="46"/>
    <n v="16"/>
    <n v="11"/>
    <n v="44"/>
    <n v="0"/>
    <n v="9"/>
    <n v="2"/>
    <n v="8"/>
    <n v="5"/>
    <n v="2"/>
    <n v="10"/>
    <n v="9"/>
    <n v="254"/>
    <n v="0"/>
    <n v="3"/>
    <n v="3"/>
    <n v="0"/>
    <n v="11"/>
    <n v="12"/>
    <n v="2"/>
    <n v="5.3333333333333304"/>
    <n v="2"/>
    <n v="3"/>
    <n v="3"/>
    <n v="1"/>
    <n v="0"/>
    <n v="9"/>
    <x v="16"/>
    <n v="1"/>
    <n v="1"/>
    <n v="0"/>
    <n v="0"/>
    <n v="0"/>
    <n v="0"/>
    <n v="0"/>
    <n v="0"/>
    <n v="0"/>
    <n v="0"/>
    <x v="0"/>
    <x v="0"/>
    <n v="17"/>
    <n v="79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13849560"/>
    <n v="0"/>
    <n v="0"/>
    <n v="0"/>
    <n v="0"/>
    <n v="0"/>
    <n v="0"/>
    <s v="non collaboration (id=78) items: { }, parents: { 1 } by JmInDaPlace (id=9) scores{ crÃ©ativitÃ© 11,0 pertinence 12,0 persuasion 2,0 adaptation 5,333333333333334 }"/>
  </r>
  <r>
    <x v="0"/>
    <n v="623000"/>
    <n v="623"/>
    <s v="comment"/>
    <n v="1256"/>
    <x v="0"/>
    <n v="6"/>
    <n v="14"/>
    <n v="46"/>
    <n v="16"/>
    <n v="11"/>
    <n v="45"/>
    <n v="0"/>
    <n v="11"/>
    <n v="2"/>
    <n v="8"/>
    <n v="0"/>
    <n v="2"/>
    <n v="5"/>
    <n v="4"/>
    <n v="50"/>
    <n v="0"/>
    <n v="2"/>
    <n v="0"/>
    <n v="0"/>
    <n v="0"/>
    <n v="0"/>
    <n v="0"/>
    <n v="2.25"/>
    <n v="6"/>
    <n v="6"/>
    <n v="5"/>
    <n v="3"/>
    <n v="0"/>
    <n v="9"/>
    <x v="8"/>
    <n v="3"/>
    <n v="3"/>
    <n v="1"/>
    <n v="6"/>
    <n v="1"/>
    <n v="2"/>
    <n v="0.16666666666666599"/>
    <n v="0.33333333333333298"/>
    <n v="0.5"/>
    <n v="2"/>
    <x v="2"/>
    <x v="2"/>
    <n v="10"/>
    <n v="88"/>
    <n v="2"/>
    <n v="0"/>
    <n v="0"/>
    <n v="0"/>
    <n v="6"/>
    <n v="2"/>
    <n v="6"/>
    <n v="6"/>
    <n v="2"/>
    <n v="6"/>
    <n v="617770657"/>
    <n v="617770657"/>
    <n v="0"/>
    <n v="3"/>
    <n v="3"/>
    <n v="308885328.5"/>
    <s v="false"/>
    <n v="0"/>
    <n v="0"/>
    <n v="8621184"/>
    <n v="26"/>
    <n v="0"/>
    <n v="0"/>
    <n v="0"/>
    <n v="0"/>
    <n v="0"/>
    <s v="on tout en un (by playerName4) (id=79): &quot;pot pourri ou tout-pourri?&quot; +0 by playerName4 (id=11) scores{ crÃ©ativitÃ© 0,0 pertinence 0,0 persuasion 0,0 adaptation 2,25 }"/>
  </r>
  <r>
    <x v="1"/>
    <n v="1240000"/>
    <n v="1240"/>
    <s v="vote"/>
    <n v="1256"/>
    <x v="0"/>
    <n v="6"/>
    <n v="13"/>
    <n v="47"/>
    <n v="16"/>
    <n v="11"/>
    <n v="46"/>
    <n v="0"/>
    <n v="7"/>
    <n v="4"/>
    <n v="6"/>
    <n v="4"/>
    <n v="2"/>
    <n v="7"/>
    <n v="6"/>
    <n v="87"/>
    <n v="1"/>
    <n v="4"/>
    <n v="2"/>
    <n v="0"/>
    <n v="3"/>
    <n v="5"/>
    <n v="3.1666666666666599"/>
    <n v="0.33333333333333298"/>
    <n v="5"/>
    <n v="4"/>
    <n v="2"/>
    <n v="4"/>
    <n v="0"/>
    <n v="9"/>
    <x v="16"/>
    <n v="1"/>
    <n v="1"/>
    <n v="0"/>
    <n v="1"/>
    <n v="1"/>
    <n v="0"/>
    <n v="1"/>
    <n v="0"/>
    <n v="0"/>
    <n v="1"/>
    <x v="9"/>
    <x v="7"/>
    <n v="17"/>
    <n v="79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10910872"/>
    <n v="9"/>
    <n v="0"/>
    <n v="1"/>
    <n v="1"/>
    <n v="0"/>
    <n v="0"/>
    <s v="on non collaboration (by Pierre) (id=80): &quot;ou au taf&quot; +1 by Pierre (id=7) scores{ crÃ©ativitÃ© 3,0 pertinence 5,0 persuasion 3,1666666666666665 adaptation 0,3333333333333333 }"/>
  </r>
  <r>
    <x v="1"/>
    <n v="853000"/>
    <n v="853"/>
    <s v="vote"/>
    <n v="1264"/>
    <x v="0"/>
    <n v="6"/>
    <n v="12"/>
    <n v="48"/>
    <n v="16"/>
    <n v="11"/>
    <n v="47"/>
    <n v="0"/>
    <n v="8"/>
    <n v="3"/>
    <n v="7"/>
    <n v="1"/>
    <n v="0"/>
    <n v="6"/>
    <n v="4"/>
    <n v="372"/>
    <n v="0"/>
    <n v="0"/>
    <n v="2"/>
    <n v="0"/>
    <n v="7"/>
    <n v="0"/>
    <n v="0"/>
    <n v="-1.1666666666666601"/>
    <n v="4"/>
    <n v="6"/>
    <n v="5"/>
    <n v="6"/>
    <n v="0"/>
    <n v="10"/>
    <x v="11"/>
    <n v="1"/>
    <n v="2"/>
    <n v="2"/>
    <n v="2"/>
    <n v="0"/>
    <n v="0"/>
    <n v="0"/>
    <n v="0"/>
    <n v="1"/>
    <n v="2"/>
    <x v="2"/>
    <x v="2"/>
    <n v="11"/>
    <n v="60"/>
    <n v="4"/>
    <n v="1"/>
    <n v="0"/>
    <n v="1"/>
    <n v="8"/>
    <n v="1"/>
    <n v="4"/>
    <n v="8"/>
    <n v="1"/>
    <n v="4"/>
    <n v="617187290"/>
    <n v="617937420"/>
    <n v="0.25"/>
    <n v="2"/>
    <n v="2"/>
    <n v="308781177.5"/>
    <s v="false"/>
    <n v="0"/>
    <n v="2"/>
    <n v="8635648"/>
    <n v="0"/>
    <n v="0"/>
    <n v="1"/>
    <n v="0"/>
    <n v="0"/>
    <n v="0"/>
    <s v="on entreprises (by Wj) (id=81): &quot;&quot; +1 by Wj (id=8) scores{ crÃ©ativitÃ© 7,0 pertinence 0,0 persuasion 0,0 adaptation -1,1666666666666665 }"/>
  </r>
  <r>
    <x v="1"/>
    <n v="623000"/>
    <n v="623"/>
    <s v="comment"/>
    <n v="1277"/>
    <x v="0"/>
    <n v="6"/>
    <n v="12"/>
    <n v="48"/>
    <n v="16"/>
    <n v="11"/>
    <n v="48"/>
    <n v="0"/>
    <n v="9"/>
    <n v="2"/>
    <n v="8"/>
    <n v="5"/>
    <n v="2"/>
    <n v="11"/>
    <n v="9"/>
    <n v="37"/>
    <n v="0"/>
    <n v="3"/>
    <n v="3"/>
    <n v="0"/>
    <n v="12"/>
    <n v="12"/>
    <n v="2"/>
    <n v="5.3333333333333304"/>
    <n v="2"/>
    <n v="3"/>
    <n v="3"/>
    <n v="1"/>
    <n v="0"/>
    <n v="9"/>
    <x v="8"/>
    <n v="3"/>
    <n v="3"/>
    <n v="1"/>
    <n v="7"/>
    <n v="1"/>
    <n v="2"/>
    <n v="0.14285714285714199"/>
    <n v="0.28571428571428498"/>
    <n v="0.57142857142857095"/>
    <n v="2"/>
    <x v="2"/>
    <x v="2"/>
    <n v="10"/>
    <n v="88"/>
    <n v="2"/>
    <n v="0"/>
    <n v="0"/>
    <n v="0"/>
    <n v="6"/>
    <n v="2"/>
    <n v="6"/>
    <n v="6"/>
    <n v="2"/>
    <n v="6"/>
    <n v="617770657"/>
    <n v="617770657"/>
    <n v="0"/>
    <n v="3"/>
    <n v="3"/>
    <n v="308885328.5"/>
    <s v="false"/>
    <n v="0"/>
    <n v="0"/>
    <n v="7171632"/>
    <n v="24"/>
    <n v="0"/>
    <n v="0"/>
    <n v="0"/>
    <n v="0"/>
    <n v="0"/>
    <s v="on tout en un (by JmInDaPlace) (id=82): &quot;les deux mon capitaine !&quot; +0 by JmInDaPlace (id=9) scores{ crÃ©ativitÃ© 11,0 pertinence 12,0 persuasion 2,0 adaptation 5,333333333333334 }"/>
  </r>
  <r>
    <x v="1"/>
    <n v="1002000"/>
    <n v="1002"/>
    <s v="comment"/>
    <n v="1314"/>
    <x v="0"/>
    <n v="6"/>
    <n v="12"/>
    <n v="48"/>
    <n v="16"/>
    <n v="11"/>
    <n v="49"/>
    <n v="0"/>
    <n v="2"/>
    <n v="1"/>
    <n v="9"/>
    <n v="2"/>
    <n v="4"/>
    <n v="14"/>
    <n v="11"/>
    <n v="131"/>
    <n v="7"/>
    <n v="11"/>
    <n v="1"/>
    <n v="0"/>
    <n v="9"/>
    <n v="22"/>
    <n v="7.2499999999999902"/>
    <n v="0"/>
    <n v="3"/>
    <n v="2"/>
    <n v="1"/>
    <n v="5"/>
    <n v="0"/>
    <n v="7"/>
    <x v="14"/>
    <n v="1"/>
    <n v="2"/>
    <n v="3"/>
    <n v="2"/>
    <n v="1"/>
    <n v="0"/>
    <n v="0.5"/>
    <n v="0"/>
    <n v="0.5"/>
    <n v="1"/>
    <x v="9"/>
    <x v="7"/>
    <n v="58"/>
    <n v="49"/>
    <n v="4"/>
    <n v="1"/>
    <n v="0"/>
    <n v="1"/>
    <n v="10"/>
    <n v="4"/>
    <n v="6"/>
    <n v="10"/>
    <n v="4"/>
    <n v="6"/>
    <n v="617187290"/>
    <n v="617643136"/>
    <n v="0.25"/>
    <n v="2.5"/>
    <n v="2.5"/>
    <n v="308707606.5"/>
    <s v="false"/>
    <n v="0"/>
    <n v="0"/>
    <n v="2635884"/>
    <n v="26"/>
    <n v="0"/>
    <n v="0"/>
    <n v="1"/>
    <n v="0"/>
    <n v="0"/>
    <s v="on Instaurer un systÃ¨me de tournoi armÃ© pour les financements (by Philippe) (id=83): &quot;avec des robots ca marche!&quot; +0 by Philippe (id=2) scores{ crÃ©ativitÃ© 9,0 pertinence 22,0 persuasion 7,499999999999999 adaptation 0,0 }"/>
  </r>
  <r>
    <x v="0"/>
    <n v="589000"/>
    <n v="589"/>
    <s v="vote"/>
    <n v="1314"/>
    <x v="0"/>
    <n v="6"/>
    <n v="14"/>
    <n v="46"/>
    <n v="16"/>
    <n v="11"/>
    <n v="50"/>
    <n v="0"/>
    <n v="11"/>
    <n v="4"/>
    <n v="6"/>
    <n v="0"/>
    <n v="2"/>
    <n v="6"/>
    <n v="5"/>
    <n v="58"/>
    <n v="0"/>
    <n v="2"/>
    <n v="0"/>
    <n v="0"/>
    <n v="0"/>
    <n v="0"/>
    <n v="0"/>
    <n v="2.25"/>
    <n v="6"/>
    <n v="6"/>
    <n v="5"/>
    <n v="3"/>
    <n v="0"/>
    <n v="10"/>
    <x v="7"/>
    <n v="1"/>
    <n v="1"/>
    <n v="2"/>
    <n v="4"/>
    <n v="0"/>
    <n v="0"/>
    <n v="0"/>
    <n v="0"/>
    <n v="1"/>
    <n v="3"/>
    <x v="2"/>
    <x v="3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8527860"/>
    <n v="0"/>
    <n v="0"/>
    <n v="-2"/>
    <n v="0"/>
    <n v="0"/>
    <n v="0"/>
    <s v="on simplification (by playerName4) (id=84): &quot;&quot; +-2 by playerName4 (id=11) scores{ crÃ©ativitÃ© 0,0 pertinence 0,0 persuasion 0,0 adaptation 2,25 }"/>
  </r>
  <r>
    <x v="0"/>
    <n v="412000"/>
    <n v="412"/>
    <s v="vote"/>
    <n v="1314"/>
    <x v="0"/>
    <n v="6"/>
    <n v="12"/>
    <n v="48"/>
    <n v="16"/>
    <n v="11"/>
    <n v="51"/>
    <n v="0"/>
    <n v="11"/>
    <n v="2"/>
    <n v="8"/>
    <n v="0"/>
    <n v="2"/>
    <n v="7"/>
    <n v="6"/>
    <n v="0"/>
    <n v="0"/>
    <n v="2"/>
    <n v="0"/>
    <n v="0"/>
    <n v="0"/>
    <n v="0"/>
    <n v="0"/>
    <n v="3.4166666666666599"/>
    <n v="6"/>
    <n v="6"/>
    <n v="5"/>
    <n v="3"/>
    <n v="0"/>
    <n v="8"/>
    <x v="1"/>
    <n v="1"/>
    <n v="1"/>
    <n v="0"/>
    <n v="6"/>
    <n v="2"/>
    <n v="0"/>
    <n v="0.33333333333333298"/>
    <n v="0"/>
    <n v="0.66666666666666596"/>
    <n v="6"/>
    <x v="7"/>
    <x v="8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2"/>
    <n v="5969502"/>
    <n v="0"/>
    <n v="0"/>
    <n v="2"/>
    <n v="0"/>
    <n v="0"/>
    <n v="0"/>
    <s v="on monter une association (by playerName4) (id=85): &quot;&quot; +2 by playerName4 (id=11) scores{ crÃ©ativitÃ© 0,0 pertinence 0,0 persuasion 0,0 adaptation 3,4166666666666665 }"/>
  </r>
  <r>
    <x v="0"/>
    <n v="412000"/>
    <n v="412"/>
    <s v="vote"/>
    <n v="1337"/>
    <x v="0"/>
    <n v="6"/>
    <n v="11"/>
    <n v="49"/>
    <n v="16"/>
    <n v="11"/>
    <n v="52"/>
    <n v="0"/>
    <n v="11"/>
    <n v="1"/>
    <n v="9"/>
    <n v="0"/>
    <n v="2"/>
    <n v="8"/>
    <n v="7"/>
    <n v="23"/>
    <n v="0"/>
    <n v="2"/>
    <n v="0"/>
    <n v="0"/>
    <n v="0"/>
    <n v="0"/>
    <n v="0"/>
    <n v="3.86666666666666"/>
    <n v="6"/>
    <n v="6"/>
    <n v="5"/>
    <n v="3"/>
    <n v="0"/>
    <n v="8"/>
    <x v="1"/>
    <n v="1"/>
    <n v="1"/>
    <n v="0"/>
    <n v="7"/>
    <n v="2"/>
    <n v="0"/>
    <n v="0.28571428571428498"/>
    <n v="0"/>
    <n v="0.71428571428571397"/>
    <n v="7"/>
    <x v="8"/>
    <x v="6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2"/>
    <n v="6073991"/>
    <n v="0"/>
    <n v="0"/>
    <n v="1"/>
    <n v="0"/>
    <n v="0"/>
    <n v="0"/>
    <s v="on monter une association (by playerName4) (id=86): &quot;&quot; +1 by playerName4 (id=11) scores{ crÃ©ativitÃ© 0,0 pertinence 0,0 persuasion 0,0 adaptation 3,8666666666666667 }"/>
  </r>
  <r>
    <x v="0"/>
    <n v="589000"/>
    <n v="589"/>
    <s v="vote"/>
    <n v="1338"/>
    <x v="0"/>
    <n v="6"/>
    <n v="10"/>
    <n v="50"/>
    <n v="16"/>
    <n v="11"/>
    <n v="53"/>
    <n v="0"/>
    <n v="2"/>
    <n v="0"/>
    <n v="10"/>
    <n v="2"/>
    <n v="4"/>
    <n v="15"/>
    <n v="12"/>
    <n v="24"/>
    <n v="7"/>
    <n v="11"/>
    <n v="1"/>
    <n v="0"/>
    <n v="9"/>
    <n v="22"/>
    <n v="7.2499999999999902"/>
    <n v="0"/>
    <n v="4"/>
    <n v="2"/>
    <n v="1"/>
    <n v="5"/>
    <n v="0"/>
    <n v="10"/>
    <x v="7"/>
    <n v="1"/>
    <n v="1"/>
    <n v="2"/>
    <n v="5"/>
    <n v="1"/>
    <n v="0"/>
    <n v="0.2"/>
    <n v="0"/>
    <n v="0.8"/>
    <n v="4"/>
    <x v="10"/>
    <x v="3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1578840"/>
    <n v="25"/>
    <n v="0"/>
    <n v="1"/>
    <n v="1"/>
    <n v="0"/>
    <n v="0"/>
    <s v="on simplification (by Philippe) (id=87): &quot;ce serait tellement mieux&quot; +1 by Philippe (id=2) scores{ crÃ©ativitÃ© 9,0 pertinence 22,0 persuasion 7,249999999999999 adaptation 0,0 }"/>
  </r>
  <r>
    <x v="0"/>
    <n v="955000"/>
    <n v="955"/>
    <s v="vote"/>
    <n v="1342"/>
    <x v="0"/>
    <n v="6"/>
    <n v="8"/>
    <n v="52"/>
    <n v="16"/>
    <n v="11"/>
    <n v="54"/>
    <n v="0"/>
    <n v="9"/>
    <n v="0"/>
    <n v="10"/>
    <n v="5"/>
    <n v="2"/>
    <n v="12"/>
    <n v="10"/>
    <n v="65"/>
    <n v="2"/>
    <n v="3"/>
    <n v="3"/>
    <n v="0"/>
    <n v="12"/>
    <n v="21"/>
    <n v="2.9166666666666599"/>
    <n v="5.3333333333333304"/>
    <n v="2"/>
    <n v="3"/>
    <n v="3"/>
    <n v="1"/>
    <n v="0"/>
    <n v="9"/>
    <x v="13"/>
    <n v="1"/>
    <n v="1"/>
    <n v="1"/>
    <n v="2"/>
    <n v="1"/>
    <n v="0"/>
    <n v="0.5"/>
    <n v="0"/>
    <n v="0.5"/>
    <n v="1"/>
    <x v="1"/>
    <x v="1"/>
    <n v="7"/>
    <n v="52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11546568"/>
    <n v="102"/>
    <n v="0"/>
    <n v="2"/>
    <n v="1"/>
    <n v="0"/>
    <n v="0"/>
    <s v="on cadeaux (by JmInDaPlace) (id=88): &quot;On pourrait mÃªme avoir des partenariats avec les vidÃ©os club et maisons close prochent des universitÃ©s&quot; +2 by JmInDaPlace (id=9) scores{ crÃ©ativitÃ© 12,0 pertinence 12,0 persuasion 2,0 adaptation 5,333333333333334 }"/>
  </r>
  <r>
    <x v="1"/>
    <n v="589000"/>
    <n v="589"/>
    <s v="vote"/>
    <n v="1351"/>
    <x v="0"/>
    <n v="6"/>
    <n v="7"/>
    <n v="53"/>
    <n v="16"/>
    <n v="11"/>
    <n v="55"/>
    <n v="0"/>
    <n v="11"/>
    <n v="0"/>
    <n v="10"/>
    <n v="0"/>
    <n v="2"/>
    <n v="9"/>
    <n v="8"/>
    <n v="14"/>
    <n v="0"/>
    <n v="2"/>
    <n v="0"/>
    <n v="0"/>
    <n v="0"/>
    <n v="1"/>
    <n v="0"/>
    <n v="4.86666666666666"/>
    <n v="6"/>
    <n v="5"/>
    <n v="5"/>
    <n v="3"/>
    <n v="0"/>
    <n v="10"/>
    <x v="7"/>
    <n v="1"/>
    <n v="1"/>
    <n v="2"/>
    <n v="6"/>
    <n v="1"/>
    <n v="0"/>
    <n v="0.16666666666666599"/>
    <n v="0"/>
    <n v="0.83333333333333304"/>
    <n v="5"/>
    <x v="3"/>
    <x v="3"/>
    <n v="14"/>
    <n v="86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8767990"/>
    <n v="0"/>
    <n v="0"/>
    <n v="1"/>
    <n v="0"/>
    <n v="0"/>
    <n v="0"/>
    <s v="on simplification (by playerName4) (id=89): &quot;&quot; +1 by playerName4 (id=11) scores{ crÃ©ativitÃ© 0,0 pertinence 1,0 persuasion 0,0 adaptation 4,866666666666667 }"/>
  </r>
  <r>
    <x v="0"/>
    <n v="922000"/>
    <n v="922"/>
    <s v="vote"/>
    <n v="1384"/>
    <x v="0"/>
    <n v="6"/>
    <n v="9"/>
    <n v="51"/>
    <n v="16"/>
    <n v="11"/>
    <n v="56"/>
    <n v="0"/>
    <n v="9"/>
    <n v="2"/>
    <n v="8"/>
    <n v="5"/>
    <n v="2"/>
    <n v="13"/>
    <n v="11"/>
    <n v="42"/>
    <n v="2"/>
    <n v="3"/>
    <n v="3"/>
    <n v="0"/>
    <n v="12"/>
    <n v="21"/>
    <n v="2.9166666666666599"/>
    <n v="4.3333333333333304"/>
    <n v="2"/>
    <n v="2"/>
    <n v="3"/>
    <n v="3"/>
    <n v="0"/>
    <n v="2"/>
    <x v="12"/>
    <n v="2"/>
    <n v="3"/>
    <n v="1"/>
    <n v="3"/>
    <n v="1"/>
    <n v="0"/>
    <n v="0.33333333333333298"/>
    <n v="0"/>
    <n v="0.66666666666666596"/>
    <n v="3"/>
    <x v="2"/>
    <x v="3"/>
    <n v="55"/>
    <n v="0"/>
    <n v="2"/>
    <n v="2"/>
    <n v="2"/>
    <n v="2"/>
    <n v="2"/>
    <n v="1"/>
    <n v="2"/>
    <n v="2"/>
    <n v="1"/>
    <n v="2"/>
    <n v="618041049"/>
    <n v="618041049"/>
    <n v="1"/>
    <n v="1"/>
    <n v="1"/>
    <n v="309020524.5"/>
    <s v="false"/>
    <n v="0"/>
    <n v="0"/>
    <n v="11496888"/>
    <n v="0"/>
    <n v="0"/>
    <n v="-2"/>
    <n v="0"/>
    <n v="0"/>
    <n v="0"/>
    <s v="on Obliger les chercheurs a faire des stages en entreprise (by JmInDaPlace) (id=90): &quot;&quot; +-2 by JmInDaPlace (id=9) scores{ crÃ©ativitÃ© 12,0 pertinence 21,0 persuasion 2,9166666666666665 adaptation 4,333333333333334 }"/>
  </r>
  <r>
    <x v="1"/>
    <n v="412000"/>
    <n v="412"/>
    <s v="vote"/>
    <n v="1384"/>
    <x v="0"/>
    <n v="6"/>
    <n v="7"/>
    <n v="53"/>
    <n v="16"/>
    <n v="11"/>
    <n v="57"/>
    <n v="0"/>
    <n v="9"/>
    <n v="0"/>
    <n v="10"/>
    <n v="5"/>
    <n v="2"/>
    <n v="14"/>
    <n v="12"/>
    <n v="0"/>
    <n v="2"/>
    <n v="3"/>
    <n v="3"/>
    <n v="0"/>
    <n v="12"/>
    <n v="21"/>
    <n v="2.9166666666666599"/>
    <n v="4.6666666666666599"/>
    <n v="2"/>
    <n v="2"/>
    <n v="3"/>
    <n v="3"/>
    <n v="0"/>
    <n v="8"/>
    <x v="1"/>
    <n v="1"/>
    <n v="1"/>
    <n v="0"/>
    <n v="8"/>
    <n v="2"/>
    <n v="0"/>
    <n v="0.25"/>
    <n v="0"/>
    <n v="0.75"/>
    <n v="8"/>
    <x v="6"/>
    <x v="9"/>
    <n v="22"/>
    <n v="65"/>
    <n v="2"/>
    <n v="0"/>
    <n v="0"/>
    <n v="0"/>
    <n v="4"/>
    <n v="1"/>
    <n v="4"/>
    <n v="4"/>
    <n v="1"/>
    <n v="4"/>
    <n v="617187290"/>
    <n v="617187290"/>
    <n v="0"/>
    <n v="2"/>
    <n v="2"/>
    <n v="308593645"/>
    <s v="false"/>
    <n v="0"/>
    <n v="2"/>
    <n v="5144328"/>
    <n v="0"/>
    <n v="0"/>
    <n v="2"/>
    <n v="0"/>
    <n v="0"/>
    <n v="0"/>
    <s v="on monter une association (by JmInDaPlace) (id=91): &quot;&quot; +2 by JmInDaPlace (id=9) scores{ crÃ©ativitÃ© 12,0 pertinence 21,0 persuasion 2,9166666666666665 adaptation 4,666666666666666 }"/>
  </r>
  <r>
    <x v="0"/>
    <n v="416000"/>
    <n v="416"/>
    <s v="comment"/>
    <n v="1420"/>
    <x v="0"/>
    <n v="6"/>
    <n v="7"/>
    <n v="53"/>
    <n v="16"/>
    <n v="11"/>
    <n v="58"/>
    <n v="0"/>
    <n v="9"/>
    <n v="0"/>
    <n v="10"/>
    <n v="5"/>
    <n v="2"/>
    <n v="15"/>
    <n v="12"/>
    <n v="36"/>
    <n v="2"/>
    <n v="3"/>
    <n v="3"/>
    <n v="0"/>
    <n v="12"/>
    <n v="21"/>
    <n v="2.9166666666666599"/>
    <n v="4.6666666666666599"/>
    <n v="2"/>
    <n v="2"/>
    <n v="3"/>
    <n v="3"/>
    <n v="0"/>
    <n v="7"/>
    <x v="2"/>
    <n v="1"/>
    <n v="1"/>
    <n v="2"/>
    <n v="3"/>
    <n v="0"/>
    <n v="0"/>
    <n v="0"/>
    <n v="0"/>
    <n v="1"/>
    <n v="2"/>
    <x v="2"/>
    <x v="2"/>
    <n v="34"/>
    <n v="6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n v="5329260"/>
    <n v="40"/>
    <n v="0"/>
    <n v="0"/>
    <n v="0"/>
    <n v="0"/>
    <n v="0"/>
    <s v="on Ne pas financer les projets bidons (by JmInDaPlace) (id=92): &quot;qui dÃ©cide de la bidonnitÃ© d'un projet ?&quot; +0 by JmInDaPlace (id=9) scores{ crÃ©ativitÃ© 12,0 pertinence 21,0 persuasion 2,9166666666666665 adaptation 4,666666666666666 }"/>
  </r>
  <r>
    <x v="1"/>
    <n v="922000"/>
    <n v="922"/>
    <s v="comment"/>
    <n v="1428"/>
    <x v="0"/>
    <n v="6"/>
    <n v="7"/>
    <n v="53"/>
    <n v="16"/>
    <n v="11"/>
    <n v="59"/>
    <n v="0"/>
    <n v="7"/>
    <n v="4"/>
    <n v="6"/>
    <n v="4"/>
    <n v="2"/>
    <n v="8"/>
    <n v="6"/>
    <n v="172"/>
    <n v="1"/>
    <n v="4"/>
    <n v="2"/>
    <n v="0"/>
    <n v="3"/>
    <n v="10"/>
    <n v="4.2"/>
    <n v="0.33333333333333298"/>
    <n v="5"/>
    <n v="4"/>
    <n v="2"/>
    <n v="4"/>
    <n v="0"/>
    <n v="2"/>
    <x v="12"/>
    <n v="2"/>
    <n v="3"/>
    <n v="1"/>
    <n v="4"/>
    <n v="1"/>
    <n v="1"/>
    <n v="0.25"/>
    <n v="0.25"/>
    <n v="0.5"/>
    <n v="3"/>
    <x v="2"/>
    <x v="3"/>
    <n v="55"/>
    <n v="0"/>
    <n v="2"/>
    <n v="2"/>
    <n v="2"/>
    <n v="2"/>
    <n v="2"/>
    <n v="1"/>
    <n v="2"/>
    <n v="2"/>
    <n v="1"/>
    <n v="2"/>
    <n v="618041049"/>
    <n v="618041049"/>
    <n v="1"/>
    <n v="1"/>
    <n v="1"/>
    <n v="309020524.5"/>
    <s v="false"/>
    <n v="0"/>
    <n v="0"/>
    <n v="9226308"/>
    <n v="40"/>
    <n v="0"/>
    <n v="0"/>
    <n v="-1"/>
    <n v="0"/>
    <n v="0"/>
    <s v="on Obliger les chercheurs a faire des stages en entreprise (by Pierre) (id=93): &quot;Ces stages ne sont pas utiles Ã  mon avis&quot; -0 by Pierre (id=7) scores{ crÃ©ativitÃ© 3,0 pertinence 5,0 persuasion 3,1666666666666665 adaptation 0,3333333333333333 }"/>
  </r>
  <r>
    <x v="1"/>
    <n v="416000"/>
    <n v="416"/>
    <s v="comment"/>
    <n v="1444"/>
    <x v="0"/>
    <n v="6"/>
    <n v="7"/>
    <n v="53"/>
    <n v="16"/>
    <n v="11"/>
    <n v="60"/>
    <n v="0"/>
    <n v="2"/>
    <n v="0"/>
    <n v="10"/>
    <n v="2"/>
    <n v="4"/>
    <n v="16"/>
    <n v="12"/>
    <n v="106"/>
    <n v="7"/>
    <n v="11"/>
    <n v="1"/>
    <n v="0"/>
    <n v="9"/>
    <n v="19"/>
    <n v="7.2499999999999902"/>
    <n v="0"/>
    <n v="4"/>
    <n v="3"/>
    <n v="1"/>
    <n v="5"/>
    <n v="0"/>
    <n v="7"/>
    <x v="2"/>
    <n v="1"/>
    <n v="1"/>
    <n v="2"/>
    <n v="4"/>
    <n v="0"/>
    <n v="1"/>
    <n v="0"/>
    <n v="0.25"/>
    <n v="0.75"/>
    <n v="2"/>
    <x v="2"/>
    <x v="2"/>
    <n v="34"/>
    <n v="6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1"/>
    <n v="1204296"/>
    <n v="38"/>
    <n v="0"/>
    <n v="0"/>
    <n v="-1"/>
    <n v="0"/>
    <n v="0"/>
    <s v="on Ne pas financer les projets bidons (by Philippe) (id=94): &quot;tout a fait d'accord, ne marche jamais&quot; -0 by Philippe (id=2) scores{ crÃ©ativitÃ© 9,0 pertinence 22,0 persuasion 7,249999999999999 adaptation 0,0 }"/>
  </r>
  <r>
    <x v="1"/>
    <n v="516000"/>
    <n v="516"/>
    <s v="vote"/>
    <n v="1511"/>
    <x v="0"/>
    <n v="6"/>
    <n v="6"/>
    <n v="54"/>
    <n v="16"/>
    <n v="11"/>
    <n v="61"/>
    <n v="0"/>
    <n v="7"/>
    <n v="3"/>
    <n v="7"/>
    <n v="4"/>
    <n v="2"/>
    <n v="9"/>
    <n v="7"/>
    <n v="83"/>
    <n v="1"/>
    <n v="4"/>
    <n v="2"/>
    <n v="0"/>
    <n v="3"/>
    <n v="10"/>
    <n v="4.2"/>
    <n v="1.3333333333333299"/>
    <n v="5"/>
    <n v="4"/>
    <n v="2"/>
    <n v="4"/>
    <n v="0"/>
    <n v="9"/>
    <x v="4"/>
    <n v="2"/>
    <n v="2"/>
    <n v="2"/>
    <n v="2"/>
    <n v="2"/>
    <n v="0"/>
    <n v="1"/>
    <n v="0"/>
    <n v="0"/>
    <n v="2"/>
    <x v="10"/>
    <x v="10"/>
    <n v="25"/>
    <n v="48"/>
    <n v="2"/>
    <n v="0"/>
    <n v="0"/>
    <n v="0"/>
    <n v="8"/>
    <n v="4"/>
    <n v="8"/>
    <n v="8"/>
    <n v="4"/>
    <n v="8"/>
    <n v="617599769"/>
    <n v="617599769"/>
    <n v="0"/>
    <n v="4"/>
    <n v="4"/>
    <n v="308799884.5"/>
    <s v="false"/>
    <n v="0"/>
    <n v="0"/>
    <n v="5468309"/>
    <n v="34"/>
    <n v="0"/>
    <n v="1"/>
    <n v="1"/>
    <n v="0"/>
    <n v="0"/>
    <s v="on A la recherche de la mort (by Pierre) (id=95): &quot;C'est une bonne solution, en effet&quot; +1 by Pierre (id=7) scores{ crÃ©ativitÃ© 3,0 pertinence 10,0 persuasion 4,2 adaptation 1,3333333333333333 }"/>
  </r>
  <r>
    <x v="1"/>
    <n v="955000"/>
    <n v="955"/>
    <s v="comment"/>
    <n v="1523"/>
    <x v="0"/>
    <n v="6"/>
    <n v="6"/>
    <n v="54"/>
    <n v="16"/>
    <n v="11"/>
    <n v="62"/>
    <n v="0"/>
    <n v="11"/>
    <n v="0"/>
    <n v="10"/>
    <n v="0"/>
    <n v="2"/>
    <n v="10"/>
    <n v="8"/>
    <n v="172"/>
    <n v="0"/>
    <n v="2"/>
    <n v="0"/>
    <n v="0"/>
    <n v="0"/>
    <n v="7"/>
    <n v="0"/>
    <n v="4.86666666666666"/>
    <n v="6"/>
    <n v="5"/>
    <n v="5"/>
    <n v="2"/>
    <n v="0"/>
    <n v="9"/>
    <x v="13"/>
    <n v="1"/>
    <n v="1"/>
    <n v="1"/>
    <n v="3"/>
    <n v="1"/>
    <n v="0"/>
    <n v="0.33333333333333298"/>
    <n v="0"/>
    <n v="0.66666666666666596"/>
    <n v="1"/>
    <x v="1"/>
    <x v="1"/>
    <n v="7"/>
    <n v="52"/>
    <n v="2"/>
    <n v="0"/>
    <n v="0"/>
    <n v="0"/>
    <n v="4"/>
    <n v="4"/>
    <n v="4"/>
    <n v="4"/>
    <n v="4"/>
    <n v="4"/>
    <n v="617187290"/>
    <n v="617187290"/>
    <n v="0"/>
    <n v="2"/>
    <n v="2"/>
    <n v="308593645"/>
    <s v="false"/>
    <n v="0"/>
    <n v="0"/>
    <n v="16015868"/>
    <n v="33"/>
    <n v="0"/>
    <n v="0"/>
    <n v="0"/>
    <n v="0"/>
    <n v="0"/>
    <s v="on cadeaux (by playerName4) (id=96): &quot;pour ceux qui publie dans Nature?&quot; +0 by playerName4 (id=11) scores{ crÃ©ativitÃ© 0,0 pertinence 1,0 persuasion 0,0 adaptation 4,866666666666667 }"/>
  </r>
  <r>
    <x v="1"/>
    <n v="1137000"/>
    <n v="1137"/>
    <s v="comment"/>
    <n v="1528"/>
    <x v="0"/>
    <n v="6"/>
    <n v="6"/>
    <n v="54"/>
    <n v="16"/>
    <n v="11"/>
    <n v="63"/>
    <n v="0"/>
    <n v="9"/>
    <n v="0"/>
    <n v="10"/>
    <n v="5"/>
    <n v="2"/>
    <n v="16"/>
    <n v="12"/>
    <n v="108"/>
    <n v="2"/>
    <n v="3"/>
    <n v="3"/>
    <n v="0"/>
    <n v="13"/>
    <n v="21"/>
    <n v="2.9166666666666599"/>
    <n v="4.6666666666666599"/>
    <n v="2"/>
    <n v="2"/>
    <n v="3"/>
    <n v="3"/>
    <n v="0"/>
    <n v="10"/>
    <x v="15"/>
    <n v="1"/>
    <n v="3"/>
    <n v="2"/>
    <n v="2"/>
    <n v="0"/>
    <n v="1"/>
    <n v="0"/>
    <n v="0.5"/>
    <n v="0.5"/>
    <n v="0"/>
    <x v="0"/>
    <x v="0"/>
    <n v="12"/>
    <n v="31"/>
    <n v="6"/>
    <n v="3"/>
    <n v="0"/>
    <n v="2"/>
    <n v="10"/>
    <n v="1"/>
    <n v="4"/>
    <n v="10"/>
    <n v="1"/>
    <n v="4"/>
    <n v="617187290"/>
    <n v="618041049"/>
    <n v="0.5"/>
    <n v="1.6666666666666601"/>
    <n v="1.6666666666666601"/>
    <n v="308860959.83333302"/>
    <s v="true"/>
    <n v="1"/>
    <n v="0"/>
    <n v="15649776"/>
    <n v="63"/>
    <n v="0"/>
    <n v="0"/>
    <n v="0"/>
    <n v="0"/>
    <n v="0"/>
    <s v="on collaborer + (by JmInDaPlace) (id=97): &quot;mais si puisque l'on va augmenter la visibilitÃ© de la recherche&quot; +0 by JmInDaPlace (id=9) scores{ crÃ©ativitÃ© 12,0 pertinence 21,0 persuasion 2,9166666666666665 adaptation 4,666666666666666 }"/>
  </r>
  <r>
    <x v="1"/>
    <n v="455000"/>
    <n v="455"/>
    <s v="vote"/>
    <n v="1546"/>
    <x v="0"/>
    <n v="6"/>
    <n v="7"/>
    <n v="53"/>
    <n v="16"/>
    <n v="11"/>
    <n v="64"/>
    <n v="0"/>
    <n v="11"/>
    <n v="1"/>
    <n v="9"/>
    <n v="0"/>
    <n v="2"/>
    <n v="11"/>
    <n v="9"/>
    <n v="23"/>
    <n v="0"/>
    <n v="2"/>
    <n v="0"/>
    <n v="0"/>
    <n v="0"/>
    <n v="7"/>
    <n v="0"/>
    <n v="4.6666666666666599"/>
    <n v="6"/>
    <n v="5"/>
    <n v="5"/>
    <n v="2"/>
    <n v="0"/>
    <n v="10"/>
    <x v="3"/>
    <n v="1"/>
    <n v="1"/>
    <n v="1"/>
    <n v="7"/>
    <n v="1"/>
    <n v="0"/>
    <n v="0.14285714285714199"/>
    <n v="0"/>
    <n v="0.85714285714285698"/>
    <n v="7"/>
    <x v="11"/>
    <x v="5"/>
    <n v="20"/>
    <n v="35"/>
    <n v="2"/>
    <n v="0"/>
    <n v="0"/>
    <n v="0"/>
    <n v="4"/>
    <n v="3"/>
    <n v="4"/>
    <n v="4"/>
    <n v="3"/>
    <n v="4"/>
    <n v="617187290"/>
    <n v="617187290"/>
    <n v="0"/>
    <n v="2"/>
    <n v="2"/>
    <n v="308593645"/>
    <s v="false"/>
    <n v="0"/>
    <n v="2"/>
    <n v="7754736"/>
    <n v="0"/>
    <n v="0"/>
    <n v="-1"/>
    <n v="0"/>
    <n v="0"/>
    <n v="0"/>
    <s v="on changement de statut (by playerName4) (id=98): &quot;&quot; +-1 by playerName4 (id=11) scores{ crÃ©ativitÃ© 0,0 pertinence 7,0 persuasion 0,0 adaptation 4,666666666666667 }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4">
  <r>
    <x v="0"/>
    <n v="8"/>
    <x v="0"/>
    <n v="1"/>
    <n v="1"/>
    <n v="0"/>
    <n v="4"/>
    <n v="2"/>
    <n v="0"/>
    <n v="0.5"/>
    <n v="0"/>
    <n v="0.5"/>
    <n v="4"/>
    <n v="7"/>
    <n v="7"/>
    <n v="22"/>
    <n v="65"/>
    <n v="2"/>
    <n v="0"/>
    <n v="0"/>
    <n v="0"/>
    <n v="4"/>
    <n v="1"/>
    <n v="4"/>
    <n v="4"/>
    <n v="1"/>
    <n v="4"/>
    <n v="0"/>
    <n v="2"/>
    <n v="2"/>
    <n v="0"/>
    <n v="0"/>
  </r>
  <r>
    <x v="0"/>
    <n v="7"/>
    <x v="1"/>
    <n v="1"/>
    <n v="1"/>
    <n v="2"/>
    <n v="2"/>
    <n v="0"/>
    <n v="0"/>
    <n v="0"/>
    <n v="0"/>
    <n v="1"/>
    <n v="2"/>
    <n v="3"/>
    <n v="3"/>
    <n v="34"/>
    <n v="65"/>
    <n v="2"/>
    <n v="0"/>
    <n v="0"/>
    <n v="0"/>
    <n v="4"/>
    <n v="3"/>
    <n v="4"/>
    <n v="4"/>
    <n v="3"/>
    <n v="4"/>
    <n v="0"/>
    <n v="2"/>
    <n v="2"/>
    <n v="0"/>
    <n v="0"/>
  </r>
  <r>
    <x v="0"/>
    <n v="10"/>
    <x v="2"/>
    <n v="1"/>
    <n v="1"/>
    <n v="1"/>
    <n v="4"/>
    <n v="1"/>
    <n v="0"/>
    <n v="0.25"/>
    <n v="0"/>
    <n v="0.75"/>
    <n v="4"/>
    <n v="11"/>
    <n v="12"/>
    <n v="20"/>
    <n v="35"/>
    <n v="2"/>
    <n v="0"/>
    <n v="0"/>
    <n v="0"/>
    <n v="4"/>
    <n v="3"/>
    <n v="4"/>
    <n v="4"/>
    <n v="3"/>
    <n v="4"/>
    <n v="0"/>
    <n v="2"/>
    <n v="2"/>
    <n v="0"/>
    <n v="1"/>
  </r>
  <r>
    <x v="0"/>
    <n v="9"/>
    <x v="3"/>
    <n v="2"/>
    <n v="2"/>
    <n v="2"/>
    <n v="1"/>
    <n v="1"/>
    <n v="0"/>
    <n v="1"/>
    <n v="0"/>
    <n v="0"/>
    <n v="1"/>
    <n v="3"/>
    <n v="3"/>
    <n v="25"/>
    <n v="48"/>
    <n v="2"/>
    <n v="0"/>
    <n v="0"/>
    <n v="0"/>
    <n v="4"/>
    <n v="4"/>
    <n v="4"/>
    <n v="4"/>
    <n v="4"/>
    <n v="4"/>
    <n v="0"/>
    <n v="2"/>
    <n v="2"/>
    <n v="0"/>
    <n v="0"/>
  </r>
  <r>
    <x v="0"/>
    <n v="7"/>
    <x v="4"/>
    <n v="1"/>
    <n v="2"/>
    <n v="2"/>
    <n v="0"/>
    <n v="0"/>
    <n v="0"/>
    <n v="0"/>
    <n v="0"/>
    <n v="0"/>
    <n v="0"/>
    <n v="0"/>
    <n v="0"/>
    <n v="25"/>
    <n v="0"/>
    <n v="4"/>
    <n v="0"/>
    <n v="0"/>
    <n v="0"/>
    <n v="8"/>
    <n v="4"/>
    <n v="4"/>
    <n v="8"/>
    <n v="4"/>
    <n v="4"/>
    <n v="0"/>
    <n v="2"/>
    <n v="2"/>
    <n v="0"/>
    <n v="0"/>
  </r>
  <r>
    <x v="0"/>
    <n v="2"/>
    <x v="5"/>
    <n v="2"/>
    <n v="2"/>
    <n v="0"/>
    <n v="1"/>
    <n v="1"/>
    <n v="0"/>
    <n v="1"/>
    <n v="0"/>
    <n v="0"/>
    <n v="1"/>
    <n v="5"/>
    <n v="5"/>
    <n v="42"/>
    <n v="0"/>
    <n v="2"/>
    <n v="1"/>
    <n v="1"/>
    <n v="1"/>
    <n v="3"/>
    <n v="2"/>
    <n v="3"/>
    <n v="3"/>
    <n v="2"/>
    <n v="3"/>
    <n v="0.5"/>
    <n v="1.5"/>
    <n v="1.5"/>
    <n v="0"/>
    <n v="0"/>
  </r>
  <r>
    <x v="0"/>
    <n v="10"/>
    <x v="6"/>
    <n v="1"/>
    <n v="1"/>
    <n v="2"/>
    <n v="1"/>
    <n v="0"/>
    <n v="0"/>
    <n v="0"/>
    <n v="0"/>
    <n v="1"/>
    <n v="1"/>
    <n v="2"/>
    <n v="2"/>
    <n v="14"/>
    <n v="86"/>
    <n v="2"/>
    <n v="0"/>
    <n v="0"/>
    <n v="0"/>
    <n v="4"/>
    <n v="4"/>
    <n v="4"/>
    <n v="4"/>
    <n v="4"/>
    <n v="4"/>
    <n v="0"/>
    <n v="2"/>
    <n v="2"/>
    <n v="0"/>
    <n v="0"/>
  </r>
  <r>
    <x v="1"/>
    <n v="8"/>
    <x v="0"/>
    <n v="1"/>
    <n v="1"/>
    <n v="0"/>
    <n v="4"/>
    <n v="2"/>
    <n v="0"/>
    <n v="0.5"/>
    <n v="0"/>
    <n v="0.5"/>
    <n v="4"/>
    <n v="7"/>
    <n v="7"/>
    <n v="22"/>
    <n v="65"/>
    <n v="2"/>
    <n v="0"/>
    <n v="0"/>
    <n v="0"/>
    <n v="4"/>
    <n v="1"/>
    <n v="4"/>
    <n v="4"/>
    <n v="1"/>
    <n v="4"/>
    <n v="0"/>
    <n v="2"/>
    <n v="2"/>
    <n v="0"/>
    <n v="0"/>
  </r>
  <r>
    <x v="1"/>
    <n v="7"/>
    <x v="1"/>
    <n v="1"/>
    <n v="1"/>
    <n v="2"/>
    <n v="2"/>
    <n v="0"/>
    <n v="0"/>
    <n v="0"/>
    <n v="0"/>
    <n v="1"/>
    <n v="2"/>
    <n v="3"/>
    <n v="3"/>
    <n v="34"/>
    <n v="65"/>
    <n v="2"/>
    <n v="0"/>
    <n v="0"/>
    <n v="0"/>
    <n v="4"/>
    <n v="3"/>
    <n v="4"/>
    <n v="4"/>
    <n v="3"/>
    <n v="4"/>
    <n v="0"/>
    <n v="2"/>
    <n v="2"/>
    <n v="0"/>
    <n v="0"/>
  </r>
  <r>
    <x v="1"/>
    <n v="10"/>
    <x v="2"/>
    <n v="1"/>
    <n v="1"/>
    <n v="1"/>
    <n v="5"/>
    <n v="1"/>
    <n v="0"/>
    <n v="0.2"/>
    <n v="0"/>
    <n v="0.8"/>
    <n v="5"/>
    <n v="8"/>
    <n v="12"/>
    <n v="20"/>
    <n v="35"/>
    <n v="2"/>
    <n v="0"/>
    <n v="0"/>
    <n v="0"/>
    <n v="4"/>
    <n v="3"/>
    <n v="4"/>
    <n v="4"/>
    <n v="3"/>
    <n v="4"/>
    <n v="0"/>
    <n v="2"/>
    <n v="2"/>
    <n v="0"/>
    <n v="1"/>
  </r>
  <r>
    <x v="1"/>
    <n v="9"/>
    <x v="3"/>
    <n v="2"/>
    <n v="2"/>
    <n v="2"/>
    <n v="1"/>
    <n v="1"/>
    <n v="0"/>
    <n v="1"/>
    <n v="0"/>
    <n v="0"/>
    <n v="1"/>
    <n v="3"/>
    <n v="3"/>
    <n v="25"/>
    <n v="48"/>
    <n v="2"/>
    <n v="0"/>
    <n v="0"/>
    <n v="0"/>
    <n v="4"/>
    <n v="4"/>
    <n v="4"/>
    <n v="4"/>
    <n v="4"/>
    <n v="4"/>
    <n v="0"/>
    <n v="2"/>
    <n v="2"/>
    <n v="0"/>
    <n v="0"/>
  </r>
  <r>
    <x v="1"/>
    <n v="7"/>
    <x v="4"/>
    <n v="1"/>
    <n v="2"/>
    <n v="2"/>
    <n v="0"/>
    <n v="0"/>
    <n v="0"/>
    <n v="0"/>
    <n v="0"/>
    <n v="0"/>
    <n v="0"/>
    <n v="0"/>
    <n v="0"/>
    <n v="25"/>
    <n v="0"/>
    <n v="4"/>
    <n v="0"/>
    <n v="0"/>
    <n v="0"/>
    <n v="8"/>
    <n v="4"/>
    <n v="4"/>
    <n v="8"/>
    <n v="4"/>
    <n v="4"/>
    <n v="0"/>
    <n v="2"/>
    <n v="2"/>
    <n v="0"/>
    <n v="0"/>
  </r>
  <r>
    <x v="1"/>
    <n v="2"/>
    <x v="5"/>
    <n v="2"/>
    <n v="2"/>
    <n v="0"/>
    <n v="5"/>
    <n v="1"/>
    <n v="0"/>
    <n v="0.2"/>
    <n v="0"/>
    <n v="0.8"/>
    <n v="5"/>
    <n v="9"/>
    <n v="9"/>
    <n v="42"/>
    <n v="0"/>
    <n v="2"/>
    <n v="1"/>
    <n v="1"/>
    <n v="1"/>
    <n v="5"/>
    <n v="2"/>
    <n v="5"/>
    <n v="5"/>
    <n v="2"/>
    <n v="5"/>
    <n v="0.5"/>
    <n v="2.5"/>
    <n v="2.5"/>
    <n v="0"/>
    <n v="1"/>
  </r>
  <r>
    <x v="1"/>
    <n v="10"/>
    <x v="6"/>
    <n v="1"/>
    <n v="1"/>
    <n v="2"/>
    <n v="3"/>
    <n v="0"/>
    <n v="0"/>
    <n v="0"/>
    <n v="0"/>
    <n v="1"/>
    <n v="2"/>
    <n v="5"/>
    <n v="5"/>
    <n v="14"/>
    <n v="86"/>
    <n v="2"/>
    <n v="0"/>
    <n v="0"/>
    <n v="0"/>
    <n v="4"/>
    <n v="4"/>
    <n v="4"/>
    <n v="4"/>
    <n v="4"/>
    <n v="4"/>
    <n v="0"/>
    <n v="2"/>
    <n v="2"/>
    <n v="0"/>
    <n v="0"/>
  </r>
  <r>
    <x v="1"/>
    <n v="9"/>
    <x v="7"/>
    <n v="3"/>
    <n v="3"/>
    <n v="1"/>
    <n v="5"/>
    <n v="1"/>
    <n v="2"/>
    <n v="0.2"/>
    <n v="0.4"/>
    <n v="0.4"/>
    <n v="2"/>
    <n v="3"/>
    <n v="3"/>
    <n v="10"/>
    <n v="88"/>
    <n v="2"/>
    <n v="0"/>
    <n v="0"/>
    <n v="0"/>
    <n v="5"/>
    <n v="2"/>
    <n v="5"/>
    <n v="5"/>
    <n v="2"/>
    <n v="5"/>
    <n v="0"/>
    <n v="2.5"/>
    <n v="2.5"/>
    <n v="0"/>
    <n v="0"/>
  </r>
  <r>
    <x v="1"/>
    <n v="9"/>
    <x v="8"/>
    <n v="1"/>
    <n v="1"/>
    <n v="1"/>
    <n v="1"/>
    <n v="1"/>
    <n v="0"/>
    <n v="1"/>
    <n v="0"/>
    <n v="0"/>
    <n v="1"/>
    <n v="5"/>
    <n v="5"/>
    <n v="7"/>
    <n v="67"/>
    <n v="2"/>
    <n v="0"/>
    <n v="0"/>
    <n v="0"/>
    <n v="4"/>
    <n v="4"/>
    <n v="4"/>
    <n v="4"/>
    <n v="4"/>
    <n v="4"/>
    <n v="0"/>
    <n v="2"/>
    <n v="2"/>
    <n v="0"/>
    <n v="0"/>
  </r>
  <r>
    <x v="1"/>
    <n v="7"/>
    <x v="9"/>
    <n v="2"/>
    <n v="3"/>
    <n v="3"/>
    <n v="0"/>
    <n v="0"/>
    <n v="0"/>
    <n v="0"/>
    <n v="0"/>
    <n v="0"/>
    <n v="0"/>
    <n v="0"/>
    <n v="0"/>
    <n v="26"/>
    <n v="46"/>
    <n v="6"/>
    <n v="5"/>
    <n v="1"/>
    <n v="2"/>
    <n v="3"/>
    <n v="0"/>
    <n v="2"/>
    <n v="3"/>
    <n v="0"/>
    <n v="2"/>
    <n v="0.83333333333333304"/>
    <n v="0.5"/>
    <n v="0.5"/>
    <n v="2"/>
    <n v="0"/>
  </r>
  <r>
    <x v="1"/>
    <n v="10"/>
    <x v="10"/>
    <n v="1"/>
    <n v="2"/>
    <n v="2"/>
    <n v="0"/>
    <n v="0"/>
    <n v="0"/>
    <n v="0"/>
    <n v="0"/>
    <n v="0"/>
    <n v="0"/>
    <n v="0"/>
    <n v="0"/>
    <n v="11"/>
    <n v="60"/>
    <n v="4"/>
    <n v="1"/>
    <n v="0"/>
    <n v="1"/>
    <n v="5"/>
    <n v="1"/>
    <n v="4"/>
    <n v="5"/>
    <n v="1"/>
    <n v="4"/>
    <n v="0.25"/>
    <n v="1.25"/>
    <n v="1.25"/>
    <n v="0"/>
    <n v="0"/>
  </r>
  <r>
    <x v="2"/>
    <n v="8"/>
    <x v="0"/>
    <n v="1"/>
    <n v="1"/>
    <n v="0"/>
    <n v="5"/>
    <n v="2"/>
    <n v="0"/>
    <n v="0.4"/>
    <n v="0"/>
    <n v="0.6"/>
    <n v="5"/>
    <n v="6"/>
    <n v="7"/>
    <n v="22"/>
    <n v="65"/>
    <n v="2"/>
    <n v="0"/>
    <n v="0"/>
    <n v="0"/>
    <n v="4"/>
    <n v="1"/>
    <n v="4"/>
    <n v="4"/>
    <n v="1"/>
    <n v="4"/>
    <n v="0"/>
    <n v="2"/>
    <n v="2"/>
    <n v="0"/>
    <n v="2"/>
  </r>
  <r>
    <x v="2"/>
    <n v="7"/>
    <x v="1"/>
    <n v="1"/>
    <n v="1"/>
    <n v="2"/>
    <n v="2"/>
    <n v="0"/>
    <n v="0"/>
    <n v="0"/>
    <n v="0"/>
    <n v="1"/>
    <n v="2"/>
    <n v="3"/>
    <n v="3"/>
    <n v="34"/>
    <n v="65"/>
    <n v="2"/>
    <n v="0"/>
    <n v="0"/>
    <n v="0"/>
    <n v="4"/>
    <n v="3"/>
    <n v="4"/>
    <n v="4"/>
    <n v="3"/>
    <n v="4"/>
    <n v="0"/>
    <n v="2"/>
    <n v="2"/>
    <n v="0"/>
    <n v="0"/>
  </r>
  <r>
    <x v="2"/>
    <n v="10"/>
    <x v="2"/>
    <n v="1"/>
    <n v="1"/>
    <n v="1"/>
    <n v="5"/>
    <n v="1"/>
    <n v="0"/>
    <n v="0.2"/>
    <n v="0"/>
    <n v="0.8"/>
    <n v="5"/>
    <n v="8"/>
    <n v="12"/>
    <n v="20"/>
    <n v="35"/>
    <n v="2"/>
    <n v="0"/>
    <n v="0"/>
    <n v="0"/>
    <n v="4"/>
    <n v="3"/>
    <n v="4"/>
    <n v="4"/>
    <n v="3"/>
    <n v="4"/>
    <n v="0"/>
    <n v="2"/>
    <n v="2"/>
    <n v="0"/>
    <n v="1"/>
  </r>
  <r>
    <x v="2"/>
    <n v="9"/>
    <x v="3"/>
    <n v="2"/>
    <n v="2"/>
    <n v="2"/>
    <n v="1"/>
    <n v="1"/>
    <n v="0"/>
    <n v="1"/>
    <n v="0"/>
    <n v="0"/>
    <n v="1"/>
    <n v="3"/>
    <n v="3"/>
    <n v="25"/>
    <n v="48"/>
    <n v="2"/>
    <n v="0"/>
    <n v="0"/>
    <n v="0"/>
    <n v="4"/>
    <n v="4"/>
    <n v="4"/>
    <n v="4"/>
    <n v="4"/>
    <n v="4"/>
    <n v="0"/>
    <n v="2"/>
    <n v="2"/>
    <n v="0"/>
    <n v="0"/>
  </r>
  <r>
    <x v="2"/>
    <n v="7"/>
    <x v="4"/>
    <n v="1"/>
    <n v="2"/>
    <n v="2"/>
    <n v="0"/>
    <n v="0"/>
    <n v="0"/>
    <n v="0"/>
    <n v="0"/>
    <n v="0"/>
    <n v="0"/>
    <n v="0"/>
    <n v="0"/>
    <n v="25"/>
    <n v="0"/>
    <n v="4"/>
    <n v="0"/>
    <n v="0"/>
    <n v="0"/>
    <n v="8"/>
    <n v="4"/>
    <n v="4"/>
    <n v="8"/>
    <n v="4"/>
    <n v="4"/>
    <n v="0"/>
    <n v="2"/>
    <n v="2"/>
    <n v="0"/>
    <n v="0"/>
  </r>
  <r>
    <x v="2"/>
    <n v="2"/>
    <x v="5"/>
    <n v="2"/>
    <n v="2"/>
    <n v="0"/>
    <n v="6"/>
    <n v="1"/>
    <n v="0"/>
    <n v="0.16666666666666599"/>
    <n v="0"/>
    <n v="0.83333333333333304"/>
    <n v="6"/>
    <n v="7"/>
    <n v="9"/>
    <n v="42"/>
    <n v="0"/>
    <n v="2"/>
    <n v="1"/>
    <n v="1"/>
    <n v="1"/>
    <n v="5"/>
    <n v="2"/>
    <n v="5"/>
    <n v="5"/>
    <n v="2"/>
    <n v="5"/>
    <n v="0.5"/>
    <n v="2.5"/>
    <n v="2.5"/>
    <n v="0"/>
    <n v="1"/>
  </r>
  <r>
    <x v="2"/>
    <n v="10"/>
    <x v="6"/>
    <n v="1"/>
    <n v="1"/>
    <n v="2"/>
    <n v="3"/>
    <n v="0"/>
    <n v="0"/>
    <n v="0"/>
    <n v="0"/>
    <n v="1"/>
    <n v="2"/>
    <n v="5"/>
    <n v="5"/>
    <n v="14"/>
    <n v="86"/>
    <n v="2"/>
    <n v="0"/>
    <n v="0"/>
    <n v="0"/>
    <n v="4"/>
    <n v="4"/>
    <n v="4"/>
    <n v="4"/>
    <n v="4"/>
    <n v="4"/>
    <n v="0"/>
    <n v="2"/>
    <n v="2"/>
    <n v="0"/>
    <n v="0"/>
  </r>
  <r>
    <x v="2"/>
    <n v="9"/>
    <x v="7"/>
    <n v="3"/>
    <n v="3"/>
    <n v="1"/>
    <n v="5"/>
    <n v="1"/>
    <n v="2"/>
    <n v="0.2"/>
    <n v="0.4"/>
    <n v="0.4"/>
    <n v="2"/>
    <n v="3"/>
    <n v="3"/>
    <n v="10"/>
    <n v="88"/>
    <n v="2"/>
    <n v="0"/>
    <n v="0"/>
    <n v="0"/>
    <n v="5"/>
    <n v="2"/>
    <n v="5"/>
    <n v="5"/>
    <n v="2"/>
    <n v="5"/>
    <n v="0"/>
    <n v="2.5"/>
    <n v="2.5"/>
    <n v="0"/>
    <n v="0"/>
  </r>
  <r>
    <x v="2"/>
    <n v="9"/>
    <x v="8"/>
    <n v="1"/>
    <n v="1"/>
    <n v="1"/>
    <n v="4"/>
    <n v="2"/>
    <n v="0"/>
    <n v="0.5"/>
    <n v="0"/>
    <n v="0.5"/>
    <n v="4"/>
    <n v="3"/>
    <n v="5"/>
    <n v="7"/>
    <n v="67"/>
    <n v="2"/>
    <n v="0"/>
    <n v="0"/>
    <n v="0"/>
    <n v="4"/>
    <n v="4"/>
    <n v="4"/>
    <n v="4"/>
    <n v="4"/>
    <n v="4"/>
    <n v="0"/>
    <n v="2"/>
    <n v="2"/>
    <n v="0"/>
    <n v="2"/>
  </r>
  <r>
    <x v="2"/>
    <n v="7"/>
    <x v="9"/>
    <n v="2"/>
    <n v="3"/>
    <n v="3"/>
    <n v="2"/>
    <n v="0"/>
    <n v="0"/>
    <n v="0"/>
    <n v="0"/>
    <n v="1"/>
    <n v="1"/>
    <n v="1"/>
    <n v="1"/>
    <n v="26"/>
    <n v="46"/>
    <n v="6"/>
    <n v="5"/>
    <n v="1"/>
    <n v="2"/>
    <n v="5"/>
    <n v="0"/>
    <n v="3"/>
    <n v="5"/>
    <n v="0"/>
    <n v="3"/>
    <n v="0.83333333333333304"/>
    <n v="0.83333333333333304"/>
    <n v="0.83333333333333304"/>
    <n v="2"/>
    <n v="0"/>
  </r>
  <r>
    <x v="2"/>
    <n v="10"/>
    <x v="10"/>
    <n v="1"/>
    <n v="2"/>
    <n v="2"/>
    <n v="1"/>
    <n v="0"/>
    <n v="0"/>
    <n v="0"/>
    <n v="0"/>
    <n v="1"/>
    <n v="1"/>
    <n v="2"/>
    <n v="2"/>
    <n v="11"/>
    <n v="60"/>
    <n v="4"/>
    <n v="1"/>
    <n v="0"/>
    <n v="1"/>
    <n v="6"/>
    <n v="1"/>
    <n v="4"/>
    <n v="6"/>
    <n v="1"/>
    <n v="4"/>
    <n v="0.25"/>
    <n v="1.5"/>
    <n v="1.5"/>
    <n v="0"/>
    <n v="0"/>
  </r>
  <r>
    <x v="2"/>
    <n v="2"/>
    <x v="11"/>
    <n v="2"/>
    <n v="3"/>
    <n v="1"/>
    <n v="2"/>
    <n v="1"/>
    <n v="0"/>
    <n v="0.5"/>
    <n v="0"/>
    <n v="0.5"/>
    <n v="2"/>
    <n v="5"/>
    <n v="5"/>
    <n v="55"/>
    <n v="0"/>
    <n v="2"/>
    <n v="2"/>
    <n v="2"/>
    <n v="2"/>
    <n v="1"/>
    <n v="1"/>
    <n v="1"/>
    <n v="1"/>
    <n v="1"/>
    <n v="1"/>
    <n v="1"/>
    <n v="0.5"/>
    <n v="0.5"/>
    <n v="0"/>
    <n v="0"/>
  </r>
  <r>
    <x v="2"/>
    <n v="9"/>
    <x v="12"/>
    <n v="1"/>
    <n v="1"/>
    <n v="1"/>
    <n v="0"/>
    <n v="0"/>
    <n v="0"/>
    <n v="0"/>
    <n v="0"/>
    <n v="0"/>
    <n v="0"/>
    <n v="0"/>
    <n v="0"/>
    <n v="7"/>
    <n v="52"/>
    <n v="2"/>
    <n v="0"/>
    <n v="0"/>
    <n v="0"/>
    <n v="4"/>
    <n v="4"/>
    <n v="4"/>
    <n v="4"/>
    <n v="4"/>
    <n v="4"/>
    <n v="0"/>
    <n v="2"/>
    <n v="2"/>
    <n v="0"/>
    <n v="0"/>
  </r>
  <r>
    <x v="2"/>
    <n v="7"/>
    <x v="13"/>
    <n v="1"/>
    <n v="2"/>
    <n v="3"/>
    <n v="1"/>
    <n v="0"/>
    <n v="0"/>
    <n v="0"/>
    <n v="0"/>
    <n v="1"/>
    <n v="1"/>
    <n v="1"/>
    <n v="1"/>
    <n v="58"/>
    <n v="49"/>
    <n v="4"/>
    <n v="1"/>
    <n v="0"/>
    <n v="1"/>
    <n v="9"/>
    <n v="4"/>
    <n v="5"/>
    <n v="9"/>
    <n v="4"/>
    <n v="5"/>
    <n v="0.25"/>
    <n v="2.25"/>
    <n v="2.25"/>
    <n v="0"/>
    <n v="0"/>
  </r>
  <r>
    <x v="3"/>
    <n v="8"/>
    <x v="0"/>
    <n v="1"/>
    <n v="1"/>
    <n v="0"/>
    <n v="6"/>
    <n v="2"/>
    <n v="0"/>
    <n v="0.33333333333333298"/>
    <n v="0"/>
    <n v="0.66666666666666596"/>
    <n v="6"/>
    <n v="8"/>
    <n v="8"/>
    <n v="22"/>
    <n v="65"/>
    <n v="2"/>
    <n v="0"/>
    <n v="0"/>
    <n v="0"/>
    <n v="4"/>
    <n v="1"/>
    <n v="4"/>
    <n v="4"/>
    <n v="1"/>
    <n v="4"/>
    <n v="0"/>
    <n v="2"/>
    <n v="2"/>
    <n v="0"/>
    <n v="2"/>
  </r>
  <r>
    <x v="3"/>
    <n v="7"/>
    <x v="1"/>
    <n v="1"/>
    <n v="1"/>
    <n v="2"/>
    <n v="2"/>
    <n v="0"/>
    <n v="0"/>
    <n v="0"/>
    <n v="0"/>
    <n v="1"/>
    <n v="2"/>
    <n v="3"/>
    <n v="3"/>
    <n v="34"/>
    <n v="65"/>
    <n v="2"/>
    <n v="0"/>
    <n v="0"/>
    <n v="0"/>
    <n v="4"/>
    <n v="3"/>
    <n v="4"/>
    <n v="4"/>
    <n v="3"/>
    <n v="4"/>
    <n v="0"/>
    <n v="2"/>
    <n v="2"/>
    <n v="0"/>
    <n v="0"/>
  </r>
  <r>
    <x v="3"/>
    <n v="10"/>
    <x v="2"/>
    <n v="1"/>
    <n v="1"/>
    <n v="1"/>
    <n v="6"/>
    <n v="1"/>
    <n v="0"/>
    <n v="0.16666666666666599"/>
    <n v="0"/>
    <n v="0.83333333333333304"/>
    <n v="6"/>
    <n v="7"/>
    <n v="12"/>
    <n v="20"/>
    <n v="35"/>
    <n v="2"/>
    <n v="0"/>
    <n v="0"/>
    <n v="0"/>
    <n v="4"/>
    <n v="3"/>
    <n v="4"/>
    <n v="4"/>
    <n v="3"/>
    <n v="4"/>
    <n v="0"/>
    <n v="2"/>
    <n v="2"/>
    <n v="0"/>
    <n v="2"/>
  </r>
  <r>
    <x v="3"/>
    <n v="9"/>
    <x v="3"/>
    <n v="2"/>
    <n v="2"/>
    <n v="2"/>
    <n v="1"/>
    <n v="1"/>
    <n v="0"/>
    <n v="1"/>
    <n v="0"/>
    <n v="0"/>
    <n v="1"/>
    <n v="3"/>
    <n v="3"/>
    <n v="25"/>
    <n v="48"/>
    <n v="2"/>
    <n v="0"/>
    <n v="0"/>
    <n v="0"/>
    <n v="4"/>
    <n v="4"/>
    <n v="4"/>
    <n v="4"/>
    <n v="4"/>
    <n v="4"/>
    <n v="0"/>
    <n v="2"/>
    <n v="2"/>
    <n v="0"/>
    <n v="0"/>
  </r>
  <r>
    <x v="3"/>
    <n v="7"/>
    <x v="4"/>
    <n v="1"/>
    <n v="2"/>
    <n v="2"/>
    <n v="0"/>
    <n v="0"/>
    <n v="0"/>
    <n v="0"/>
    <n v="0"/>
    <n v="0"/>
    <n v="0"/>
    <n v="0"/>
    <n v="0"/>
    <n v="25"/>
    <n v="0"/>
    <n v="4"/>
    <n v="0"/>
    <n v="0"/>
    <n v="0"/>
    <n v="8"/>
    <n v="4"/>
    <n v="4"/>
    <n v="8"/>
    <n v="4"/>
    <n v="4"/>
    <n v="0"/>
    <n v="2"/>
    <n v="2"/>
    <n v="0"/>
    <n v="0"/>
  </r>
  <r>
    <x v="3"/>
    <n v="2"/>
    <x v="5"/>
    <n v="2"/>
    <n v="2"/>
    <n v="0"/>
    <n v="6"/>
    <n v="1"/>
    <n v="0"/>
    <n v="0.16666666666666599"/>
    <n v="0"/>
    <n v="0.83333333333333304"/>
    <n v="6"/>
    <n v="7"/>
    <n v="9"/>
    <n v="42"/>
    <n v="0"/>
    <n v="2"/>
    <n v="1"/>
    <n v="1"/>
    <n v="1"/>
    <n v="5"/>
    <n v="2"/>
    <n v="5"/>
    <n v="5"/>
    <n v="2"/>
    <n v="5"/>
    <n v="0.5"/>
    <n v="2.5"/>
    <n v="2.5"/>
    <n v="0"/>
    <n v="1"/>
  </r>
  <r>
    <x v="3"/>
    <n v="10"/>
    <x v="6"/>
    <n v="1"/>
    <n v="1"/>
    <n v="2"/>
    <n v="4"/>
    <n v="0"/>
    <n v="0"/>
    <n v="0"/>
    <n v="0"/>
    <n v="1"/>
    <n v="3"/>
    <n v="3"/>
    <n v="5"/>
    <n v="14"/>
    <n v="86"/>
    <n v="2"/>
    <n v="0"/>
    <n v="0"/>
    <n v="0"/>
    <n v="4"/>
    <n v="4"/>
    <n v="4"/>
    <n v="4"/>
    <n v="4"/>
    <n v="4"/>
    <n v="0"/>
    <n v="2"/>
    <n v="2"/>
    <n v="0"/>
    <n v="0"/>
  </r>
  <r>
    <x v="3"/>
    <n v="9"/>
    <x v="7"/>
    <n v="3"/>
    <n v="3"/>
    <n v="1"/>
    <n v="7"/>
    <n v="1"/>
    <n v="2"/>
    <n v="0.14285714285714199"/>
    <n v="0.28571428571428498"/>
    <n v="0.57142857142857095"/>
    <n v="2"/>
    <n v="3"/>
    <n v="3"/>
    <n v="10"/>
    <n v="88"/>
    <n v="2"/>
    <n v="0"/>
    <n v="0"/>
    <n v="0"/>
    <n v="6"/>
    <n v="2"/>
    <n v="6"/>
    <n v="6"/>
    <n v="2"/>
    <n v="6"/>
    <n v="0"/>
    <n v="3"/>
    <n v="3"/>
    <n v="0"/>
    <n v="0"/>
  </r>
  <r>
    <x v="3"/>
    <n v="9"/>
    <x v="8"/>
    <n v="1"/>
    <n v="1"/>
    <n v="1"/>
    <n v="4"/>
    <n v="2"/>
    <n v="0"/>
    <n v="0.5"/>
    <n v="0"/>
    <n v="0.5"/>
    <n v="4"/>
    <n v="3"/>
    <n v="5"/>
    <n v="7"/>
    <n v="67"/>
    <n v="2"/>
    <n v="0"/>
    <n v="0"/>
    <n v="0"/>
    <n v="4"/>
    <n v="4"/>
    <n v="4"/>
    <n v="4"/>
    <n v="4"/>
    <n v="4"/>
    <n v="0"/>
    <n v="2"/>
    <n v="2"/>
    <n v="0"/>
    <n v="2"/>
  </r>
  <r>
    <x v="3"/>
    <n v="7"/>
    <x v="9"/>
    <n v="2"/>
    <n v="3"/>
    <n v="3"/>
    <n v="2"/>
    <n v="0"/>
    <n v="0"/>
    <n v="0"/>
    <n v="0"/>
    <n v="1"/>
    <n v="1"/>
    <n v="1"/>
    <n v="1"/>
    <n v="26"/>
    <n v="46"/>
    <n v="6"/>
    <n v="5"/>
    <n v="1"/>
    <n v="2"/>
    <n v="5"/>
    <n v="0"/>
    <n v="3"/>
    <n v="5"/>
    <n v="0"/>
    <n v="3"/>
    <n v="0.83333333333333304"/>
    <n v="0.83333333333333304"/>
    <n v="0.83333333333333304"/>
    <n v="2"/>
    <n v="0"/>
  </r>
  <r>
    <x v="3"/>
    <n v="10"/>
    <x v="10"/>
    <n v="1"/>
    <n v="2"/>
    <n v="2"/>
    <n v="2"/>
    <n v="0"/>
    <n v="0"/>
    <n v="0"/>
    <n v="0"/>
    <n v="1"/>
    <n v="2"/>
    <n v="3"/>
    <n v="3"/>
    <n v="11"/>
    <n v="60"/>
    <n v="4"/>
    <n v="1"/>
    <n v="0"/>
    <n v="1"/>
    <n v="8"/>
    <n v="1"/>
    <n v="4"/>
    <n v="8"/>
    <n v="1"/>
    <n v="4"/>
    <n v="0.25"/>
    <n v="2"/>
    <n v="2"/>
    <n v="0"/>
    <n v="2"/>
  </r>
  <r>
    <x v="3"/>
    <n v="2"/>
    <x v="11"/>
    <n v="2"/>
    <n v="3"/>
    <n v="1"/>
    <n v="2"/>
    <n v="1"/>
    <n v="0"/>
    <n v="0.5"/>
    <n v="0"/>
    <n v="0.5"/>
    <n v="2"/>
    <n v="5"/>
    <n v="5"/>
    <n v="55"/>
    <n v="0"/>
    <n v="2"/>
    <n v="2"/>
    <n v="2"/>
    <n v="2"/>
    <n v="1"/>
    <n v="1"/>
    <n v="1"/>
    <n v="1"/>
    <n v="1"/>
    <n v="1"/>
    <n v="1"/>
    <n v="0.5"/>
    <n v="0.5"/>
    <n v="0"/>
    <n v="0"/>
  </r>
  <r>
    <x v="3"/>
    <n v="9"/>
    <x v="12"/>
    <n v="1"/>
    <n v="1"/>
    <n v="1"/>
    <n v="1"/>
    <n v="0"/>
    <n v="0"/>
    <n v="0"/>
    <n v="0"/>
    <n v="1"/>
    <n v="0"/>
    <n v="0"/>
    <n v="0"/>
    <n v="7"/>
    <n v="52"/>
    <n v="2"/>
    <n v="0"/>
    <n v="0"/>
    <n v="0"/>
    <n v="4"/>
    <n v="4"/>
    <n v="4"/>
    <n v="4"/>
    <n v="4"/>
    <n v="4"/>
    <n v="0"/>
    <n v="2"/>
    <n v="2"/>
    <n v="0"/>
    <n v="0"/>
  </r>
  <r>
    <x v="3"/>
    <n v="7"/>
    <x v="13"/>
    <n v="1"/>
    <n v="2"/>
    <n v="3"/>
    <n v="2"/>
    <n v="1"/>
    <n v="0"/>
    <n v="0.5"/>
    <n v="0"/>
    <n v="0.5"/>
    <n v="1"/>
    <n v="1"/>
    <n v="1"/>
    <n v="58"/>
    <n v="49"/>
    <n v="4"/>
    <n v="1"/>
    <n v="0"/>
    <n v="1"/>
    <n v="10"/>
    <n v="4"/>
    <n v="6"/>
    <n v="10"/>
    <n v="4"/>
    <n v="6"/>
    <n v="0.25"/>
    <n v="2.5"/>
    <n v="2.5"/>
    <n v="0"/>
    <n v="0"/>
  </r>
  <r>
    <x v="3"/>
    <n v="10"/>
    <x v="14"/>
    <n v="1"/>
    <n v="3"/>
    <n v="2"/>
    <n v="1"/>
    <n v="0"/>
    <n v="1"/>
    <n v="0"/>
    <n v="1"/>
    <n v="0"/>
    <n v="0"/>
    <n v="0"/>
    <n v="0"/>
    <n v="12"/>
    <n v="31"/>
    <n v="6"/>
    <n v="3"/>
    <n v="0"/>
    <n v="2"/>
    <n v="9"/>
    <n v="1"/>
    <n v="4"/>
    <n v="9"/>
    <n v="1"/>
    <n v="4"/>
    <n v="0.5"/>
    <n v="1.5"/>
    <n v="1.5"/>
    <n v="1"/>
    <n v="0"/>
  </r>
  <r>
    <x v="3"/>
    <n v="9"/>
    <x v="15"/>
    <n v="1"/>
    <n v="1"/>
    <n v="0"/>
    <n v="1"/>
    <n v="1"/>
    <n v="0"/>
    <n v="1"/>
    <n v="0"/>
    <n v="0"/>
    <n v="1"/>
    <n v="1"/>
    <n v="1"/>
    <n v="17"/>
    <n v="79"/>
    <n v="2"/>
    <n v="0"/>
    <n v="0"/>
    <n v="0"/>
    <n v="4"/>
    <n v="4"/>
    <n v="4"/>
    <n v="4"/>
    <n v="4"/>
    <n v="4"/>
    <n v="0"/>
    <n v="2"/>
    <n v="2"/>
    <n v="0"/>
    <n v="0"/>
  </r>
  <r>
    <x v="4"/>
    <n v="8"/>
    <x v="0"/>
    <n v="1"/>
    <n v="1"/>
    <n v="0"/>
    <n v="8"/>
    <n v="2"/>
    <n v="0"/>
    <n v="0.25"/>
    <n v="0"/>
    <n v="0.75"/>
    <n v="8"/>
    <n v="11"/>
    <n v="11"/>
    <n v="22"/>
    <n v="65"/>
    <n v="2"/>
    <n v="0"/>
    <n v="0"/>
    <n v="0"/>
    <n v="4"/>
    <n v="1"/>
    <n v="4"/>
    <n v="4"/>
    <n v="1"/>
    <n v="4"/>
    <n v="0"/>
    <n v="2"/>
    <n v="2"/>
    <n v="0"/>
    <n v="2"/>
  </r>
  <r>
    <x v="4"/>
    <n v="7"/>
    <x v="1"/>
    <n v="1"/>
    <n v="1"/>
    <n v="2"/>
    <n v="4"/>
    <n v="0"/>
    <n v="1"/>
    <n v="0"/>
    <n v="0.25"/>
    <n v="0.75"/>
    <n v="2"/>
    <n v="3"/>
    <n v="3"/>
    <n v="34"/>
    <n v="65"/>
    <n v="2"/>
    <n v="0"/>
    <n v="0"/>
    <n v="0"/>
    <n v="4"/>
    <n v="3"/>
    <n v="4"/>
    <n v="4"/>
    <n v="3"/>
    <n v="4"/>
    <n v="0"/>
    <n v="2"/>
    <n v="2"/>
    <n v="0"/>
    <n v="1"/>
  </r>
  <r>
    <x v="4"/>
    <n v="10"/>
    <x v="2"/>
    <n v="1"/>
    <n v="1"/>
    <n v="1"/>
    <n v="7"/>
    <n v="1"/>
    <n v="0"/>
    <n v="0.14285714285714199"/>
    <n v="0"/>
    <n v="0.85714285714285698"/>
    <n v="7"/>
    <n v="6"/>
    <n v="12"/>
    <n v="20"/>
    <n v="35"/>
    <n v="2"/>
    <n v="0"/>
    <n v="0"/>
    <n v="0"/>
    <n v="4"/>
    <n v="3"/>
    <n v="4"/>
    <n v="4"/>
    <n v="3"/>
    <n v="4"/>
    <n v="0"/>
    <n v="2"/>
    <n v="2"/>
    <n v="0"/>
    <n v="2"/>
  </r>
  <r>
    <x v="4"/>
    <n v="9"/>
    <x v="3"/>
    <n v="2"/>
    <n v="2"/>
    <n v="2"/>
    <n v="2"/>
    <n v="2"/>
    <n v="0"/>
    <n v="1"/>
    <n v="0"/>
    <n v="0"/>
    <n v="2"/>
    <n v="4"/>
    <n v="4"/>
    <n v="25"/>
    <n v="48"/>
    <n v="2"/>
    <n v="0"/>
    <n v="0"/>
    <n v="0"/>
    <n v="8"/>
    <n v="4"/>
    <n v="8"/>
    <n v="8"/>
    <n v="4"/>
    <n v="8"/>
    <n v="0"/>
    <n v="4"/>
    <n v="4"/>
    <n v="0"/>
    <n v="0"/>
  </r>
  <r>
    <x v="4"/>
    <n v="7"/>
    <x v="4"/>
    <n v="1"/>
    <n v="2"/>
    <n v="2"/>
    <n v="0"/>
    <n v="0"/>
    <n v="0"/>
    <n v="0"/>
    <n v="0"/>
    <n v="0"/>
    <n v="0"/>
    <n v="0"/>
    <n v="0"/>
    <n v="25"/>
    <n v="0"/>
    <n v="4"/>
    <n v="0"/>
    <n v="0"/>
    <n v="0"/>
    <n v="8"/>
    <n v="4"/>
    <n v="4"/>
    <n v="8"/>
    <n v="4"/>
    <n v="4"/>
    <n v="0"/>
    <n v="2"/>
    <n v="2"/>
    <n v="0"/>
    <n v="0"/>
  </r>
  <r>
    <x v="4"/>
    <n v="2"/>
    <x v="5"/>
    <n v="2"/>
    <n v="2"/>
    <n v="0"/>
    <n v="6"/>
    <n v="1"/>
    <n v="0"/>
    <n v="0.16666666666666599"/>
    <n v="0"/>
    <n v="0.83333333333333304"/>
    <n v="6"/>
    <n v="7"/>
    <n v="9"/>
    <n v="42"/>
    <n v="0"/>
    <n v="2"/>
    <n v="1"/>
    <n v="1"/>
    <n v="1"/>
    <n v="5"/>
    <n v="2"/>
    <n v="5"/>
    <n v="5"/>
    <n v="2"/>
    <n v="5"/>
    <n v="0.5"/>
    <n v="2.5"/>
    <n v="2.5"/>
    <n v="0"/>
    <n v="1"/>
  </r>
  <r>
    <x v="4"/>
    <n v="10"/>
    <x v="6"/>
    <n v="1"/>
    <n v="1"/>
    <n v="2"/>
    <n v="6"/>
    <n v="1"/>
    <n v="0"/>
    <n v="0.16666666666666599"/>
    <n v="0"/>
    <n v="0.83333333333333304"/>
    <n v="5"/>
    <n v="5"/>
    <n v="5"/>
    <n v="14"/>
    <n v="86"/>
    <n v="2"/>
    <n v="0"/>
    <n v="0"/>
    <n v="0"/>
    <n v="4"/>
    <n v="4"/>
    <n v="4"/>
    <n v="4"/>
    <n v="4"/>
    <n v="4"/>
    <n v="0"/>
    <n v="2"/>
    <n v="2"/>
    <n v="0"/>
    <n v="0"/>
  </r>
  <r>
    <x v="4"/>
    <n v="9"/>
    <x v="7"/>
    <n v="3"/>
    <n v="3"/>
    <n v="1"/>
    <n v="7"/>
    <n v="1"/>
    <n v="2"/>
    <n v="0.14285714285714199"/>
    <n v="0.28571428571428498"/>
    <n v="0.57142857142857095"/>
    <n v="2"/>
    <n v="3"/>
    <n v="3"/>
    <n v="10"/>
    <n v="88"/>
    <n v="2"/>
    <n v="0"/>
    <n v="0"/>
    <n v="0"/>
    <n v="6"/>
    <n v="2"/>
    <n v="6"/>
    <n v="6"/>
    <n v="2"/>
    <n v="6"/>
    <n v="0"/>
    <n v="3"/>
    <n v="3"/>
    <n v="0"/>
    <n v="0"/>
  </r>
  <r>
    <x v="4"/>
    <n v="9"/>
    <x v="8"/>
    <n v="1"/>
    <n v="1"/>
    <n v="1"/>
    <n v="4"/>
    <n v="2"/>
    <n v="0"/>
    <n v="0.5"/>
    <n v="0"/>
    <n v="0.5"/>
    <n v="4"/>
    <n v="3"/>
    <n v="5"/>
    <n v="7"/>
    <n v="67"/>
    <n v="2"/>
    <n v="0"/>
    <n v="0"/>
    <n v="0"/>
    <n v="4"/>
    <n v="4"/>
    <n v="4"/>
    <n v="4"/>
    <n v="4"/>
    <n v="4"/>
    <n v="0"/>
    <n v="2"/>
    <n v="2"/>
    <n v="0"/>
    <n v="2"/>
  </r>
  <r>
    <x v="4"/>
    <n v="7"/>
    <x v="9"/>
    <n v="2"/>
    <n v="3"/>
    <n v="3"/>
    <n v="2"/>
    <n v="0"/>
    <n v="0"/>
    <n v="0"/>
    <n v="0"/>
    <n v="1"/>
    <n v="1"/>
    <n v="1"/>
    <n v="1"/>
    <n v="26"/>
    <n v="46"/>
    <n v="6"/>
    <n v="5"/>
    <n v="1"/>
    <n v="2"/>
    <n v="5"/>
    <n v="0"/>
    <n v="3"/>
    <n v="5"/>
    <n v="0"/>
    <n v="3"/>
    <n v="0.83333333333333304"/>
    <n v="0.83333333333333304"/>
    <n v="0.83333333333333304"/>
    <n v="2"/>
    <n v="0"/>
  </r>
  <r>
    <x v="4"/>
    <n v="10"/>
    <x v="10"/>
    <n v="1"/>
    <n v="2"/>
    <n v="2"/>
    <n v="2"/>
    <n v="0"/>
    <n v="0"/>
    <n v="0"/>
    <n v="0"/>
    <n v="1"/>
    <n v="2"/>
    <n v="3"/>
    <n v="3"/>
    <n v="11"/>
    <n v="60"/>
    <n v="4"/>
    <n v="1"/>
    <n v="0"/>
    <n v="1"/>
    <n v="8"/>
    <n v="1"/>
    <n v="4"/>
    <n v="8"/>
    <n v="1"/>
    <n v="4"/>
    <n v="0.25"/>
    <n v="2"/>
    <n v="2"/>
    <n v="0"/>
    <n v="2"/>
  </r>
  <r>
    <x v="4"/>
    <n v="2"/>
    <x v="11"/>
    <n v="2"/>
    <n v="3"/>
    <n v="1"/>
    <n v="4"/>
    <n v="1"/>
    <n v="1"/>
    <n v="0.25"/>
    <n v="0.25"/>
    <n v="0.5"/>
    <n v="3"/>
    <n v="3"/>
    <n v="5"/>
    <n v="55"/>
    <n v="0"/>
    <n v="2"/>
    <n v="2"/>
    <n v="2"/>
    <n v="2"/>
    <n v="2"/>
    <n v="1"/>
    <n v="2"/>
    <n v="2"/>
    <n v="1"/>
    <n v="2"/>
    <n v="1"/>
    <n v="1"/>
    <n v="1"/>
    <n v="0"/>
    <n v="0"/>
  </r>
  <r>
    <x v="4"/>
    <n v="9"/>
    <x v="12"/>
    <n v="1"/>
    <n v="1"/>
    <n v="1"/>
    <n v="3"/>
    <n v="1"/>
    <n v="0"/>
    <n v="0.33333333333333298"/>
    <n v="0"/>
    <n v="0.66666666666666596"/>
    <n v="1"/>
    <n v="2"/>
    <n v="2"/>
    <n v="7"/>
    <n v="52"/>
    <n v="2"/>
    <n v="0"/>
    <n v="0"/>
    <n v="0"/>
    <n v="4"/>
    <n v="4"/>
    <n v="4"/>
    <n v="4"/>
    <n v="4"/>
    <n v="4"/>
    <n v="0"/>
    <n v="2"/>
    <n v="2"/>
    <n v="0"/>
    <n v="0"/>
  </r>
  <r>
    <x v="4"/>
    <n v="7"/>
    <x v="13"/>
    <n v="1"/>
    <n v="2"/>
    <n v="3"/>
    <n v="2"/>
    <n v="1"/>
    <n v="0"/>
    <n v="0.5"/>
    <n v="0"/>
    <n v="0.5"/>
    <n v="1"/>
    <n v="1"/>
    <n v="1"/>
    <n v="58"/>
    <n v="49"/>
    <n v="4"/>
    <n v="1"/>
    <n v="0"/>
    <n v="1"/>
    <n v="10"/>
    <n v="4"/>
    <n v="6"/>
    <n v="10"/>
    <n v="4"/>
    <n v="6"/>
    <n v="0.25"/>
    <n v="2.5"/>
    <n v="2.5"/>
    <n v="0"/>
    <n v="0"/>
  </r>
  <r>
    <x v="4"/>
    <n v="10"/>
    <x v="14"/>
    <n v="1"/>
    <n v="3"/>
    <n v="2"/>
    <n v="2"/>
    <n v="0"/>
    <n v="1"/>
    <n v="0"/>
    <n v="0.5"/>
    <n v="0.5"/>
    <n v="0"/>
    <n v="0"/>
    <n v="0"/>
    <n v="12"/>
    <n v="31"/>
    <n v="6"/>
    <n v="3"/>
    <n v="0"/>
    <n v="2"/>
    <n v="10"/>
    <n v="1"/>
    <n v="4"/>
    <n v="10"/>
    <n v="1"/>
    <n v="4"/>
    <n v="0.5"/>
    <n v="1.6666666666666601"/>
    <n v="1.6666666666666601"/>
    <n v="1"/>
    <n v="0"/>
  </r>
  <r>
    <x v="4"/>
    <n v="9"/>
    <x v="15"/>
    <n v="1"/>
    <n v="1"/>
    <n v="0"/>
    <n v="1"/>
    <n v="1"/>
    <n v="0"/>
    <n v="1"/>
    <n v="0"/>
    <n v="0"/>
    <n v="1"/>
    <n v="1"/>
    <n v="1"/>
    <n v="17"/>
    <n v="79"/>
    <n v="2"/>
    <n v="0"/>
    <n v="0"/>
    <n v="0"/>
    <n v="4"/>
    <n v="4"/>
    <n v="4"/>
    <n v="4"/>
    <n v="4"/>
    <n v="4"/>
    <n v="0"/>
    <n v="2"/>
    <n v="2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0">
  <r>
    <x v="0"/>
    <x v="0"/>
    <n v="0"/>
    <n v="10"/>
    <n v="1"/>
    <n v="4"/>
    <n v="3"/>
    <n v="3"/>
    <n v="0"/>
    <n v="5"/>
    <n v="6"/>
    <n v="0"/>
    <n v="0"/>
    <x v="0"/>
    <n v="0"/>
    <n v="0"/>
    <n v="0"/>
    <n v="6"/>
    <n v="6"/>
    <n v="6"/>
    <n v="6"/>
    <s v="on Faire un status mixte chercheur-enseignant (by Philippe) (id=37): &quot;&quot; +5 by Philippe (id=2) scores{ crÃ©ativitÃ© 0,0 pertinence 0,0 persuasion 0,0 adaptation 0,0 }"/>
  </r>
  <r>
    <x v="0"/>
    <x v="1"/>
    <n v="9"/>
    <n v="1"/>
    <n v="2"/>
    <n v="1"/>
    <n v="1"/>
    <n v="1"/>
    <n v="76"/>
    <n v="0"/>
    <n v="2"/>
    <n v="0"/>
    <n v="0"/>
    <x v="1"/>
    <n v="4"/>
    <n v="3"/>
    <n v="0"/>
    <n v="2"/>
    <n v="2"/>
    <n v="1"/>
    <n v="6"/>
    <s v="une association controlÃ©e (id=29) items: { 12 4 }, parents: { 1 14 } by Pierre (id=7) scores{ crÃ©ativitÃ© 0,0 pertinence 0,0 persuasion 0,0 adaptation 0,0 }"/>
  </r>
  <r>
    <x v="0"/>
    <x v="2"/>
    <n v="6"/>
    <n v="4"/>
    <n v="1"/>
    <n v="0"/>
    <n v="2"/>
    <n v="2"/>
    <n v="67"/>
    <n v="0"/>
    <n v="0"/>
    <n v="2"/>
    <n v="0"/>
    <x v="2"/>
    <n v="0"/>
    <n v="0"/>
    <n v="0"/>
    <n v="2"/>
    <n v="6"/>
    <n v="6"/>
    <n v="6"/>
    <s v="on A la recherche de la mort (by Wj) (id=32): &quot;En utilisant intelligence artificielle&quot; +3 by Wj (id=8) scores{ crÃ©ativitÃ© 7,0 pertinence 0,0 persuasion 0,0 adaptation 0,0 }"/>
  </r>
  <r>
    <x v="0"/>
    <x v="3"/>
    <n v="6"/>
    <n v="4"/>
    <n v="1"/>
    <n v="1"/>
    <n v="6"/>
    <n v="6"/>
    <n v="6"/>
    <n v="0"/>
    <n v="1"/>
    <n v="0"/>
    <n v="0"/>
    <x v="0"/>
    <n v="10"/>
    <n v="2"/>
    <n v="2"/>
    <n v="6"/>
    <n v="1"/>
    <n v="2"/>
    <n v="2"/>
    <s v="A la recherche de la mort (id=28) items: { 26 3 }, parents: { 14 } by JmInDaPlace (id=9) scores{ crÃ©ativitÃ© 0,0 pertinence 2,0 persuasion 0,0 adaptation 2,0 }"/>
  </r>
  <r>
    <x v="0"/>
    <x v="4"/>
    <n v="2"/>
    <n v="8"/>
    <n v="2"/>
    <n v="0"/>
    <n v="4"/>
    <n v="4"/>
    <n v="8"/>
    <n v="2"/>
    <n v="0"/>
    <n v="1"/>
    <n v="0"/>
    <x v="3"/>
    <n v="22"/>
    <n v="0"/>
    <n v="3"/>
    <n v="1"/>
    <n v="1"/>
    <n v="6"/>
    <n v="1"/>
    <s v="on simplification (by s) (id=35): &quot;&quot; +2 by s (id=10) scores{ crÃ©ativitÃ© 10,0 pertinence 22,0 persuasion 0,0 adaptation 3,0 }"/>
  </r>
  <r>
    <x v="0"/>
    <x v="5"/>
    <n v="6"/>
    <n v="4"/>
    <n v="0"/>
    <n v="1"/>
    <n v="1"/>
    <n v="1"/>
    <n v="77"/>
    <n v="0"/>
    <n v="0"/>
    <n v="0"/>
    <n v="0"/>
    <x v="0"/>
    <n v="0"/>
    <n v="0"/>
    <n v="2"/>
    <n v="6"/>
    <n v="6"/>
    <n v="6"/>
    <n v="3"/>
    <s v="on changement de statut (by playerName4) (id=38): &quot;&quot; +4 by playerName4 (id=11) scores{ crÃ©ativitÃ© 0,0 pertinence 0,0 persuasion 0,0 adaptation 2,0 }"/>
  </r>
  <r>
    <x v="1"/>
    <x v="0"/>
    <n v="0"/>
    <n v="10"/>
    <n v="1"/>
    <n v="4"/>
    <n v="7"/>
    <n v="6"/>
    <n v="32"/>
    <n v="5"/>
    <n v="8"/>
    <n v="1"/>
    <n v="0"/>
    <x v="4"/>
    <n v="26"/>
    <n v="5.1666666666666599"/>
    <n v="0"/>
    <n v="4"/>
    <n v="2"/>
    <n v="1"/>
    <n v="6"/>
    <s v="on manager (by Philippe) (id=51): &quot;excellent ca, Une vrai GRH&quot; +5 by Philippe (id=2) scores{ crÃ©ativitÃ© 6,0 pertinence 26,0 persuasion 5,166666666666666 adaptation 0,0 }"/>
  </r>
  <r>
    <x v="1"/>
    <x v="1"/>
    <n v="8"/>
    <n v="2"/>
    <n v="3"/>
    <n v="1"/>
    <n v="2"/>
    <n v="2"/>
    <n v="134"/>
    <n v="0"/>
    <n v="3"/>
    <n v="2"/>
    <n v="0"/>
    <x v="1"/>
    <n v="6"/>
    <n v="3.5"/>
    <n v="0"/>
    <n v="5"/>
    <n v="4"/>
    <n v="2"/>
    <n v="5"/>
    <s v="CrÃ©er un groupe de gardien (id=54) items: { 3 12 6 }, parents: { 17 49 29 } by Pierre (id=7) scores{ crÃ©ativitÃ© 3,0 pertinence 4,0 persuasion 3,0 adaptation 0,0 }"/>
  </r>
  <r>
    <x v="1"/>
    <x v="2"/>
    <n v="4"/>
    <n v="6"/>
    <n v="1"/>
    <n v="0"/>
    <n v="4"/>
    <n v="3"/>
    <n v="47"/>
    <n v="0"/>
    <n v="0"/>
    <n v="2"/>
    <n v="0"/>
    <x v="2"/>
    <n v="0"/>
    <n v="0"/>
    <n v="-1.1666666666666601"/>
    <n v="3"/>
    <n v="6"/>
    <n v="5"/>
    <n v="6"/>
    <s v="on tout en un (by Wj) (id=53): &quot;&quot; +2 by Wj (id=8) scores{ crÃ©ativitÃ© 7,0 pertinence 0,0 persuasion 0,0 adaptation -1,1666666666666665 }"/>
  </r>
  <r>
    <x v="1"/>
    <x v="3"/>
    <n v="4"/>
    <n v="6"/>
    <n v="3"/>
    <n v="1"/>
    <n v="8"/>
    <n v="7"/>
    <n v="46"/>
    <n v="0"/>
    <n v="1"/>
    <n v="0"/>
    <n v="0"/>
    <x v="5"/>
    <n v="14"/>
    <n v="2"/>
    <n v="2.6666666666666599"/>
    <n v="2"/>
    <n v="3"/>
    <n v="3"/>
    <n v="2"/>
    <s v="on tout en un (by JmInDaPlace) (id=52): &quot;oui bien sÃ»r tout ce que l'on peut trouver, on le met dedans, "/>
  </r>
  <r>
    <x v="1"/>
    <x v="4"/>
    <n v="0"/>
    <n v="10"/>
    <n v="3"/>
    <n v="1"/>
    <n v="6"/>
    <n v="5"/>
    <n v="18"/>
    <n v="2"/>
    <n v="1"/>
    <n v="1"/>
    <n v="0"/>
    <x v="6"/>
    <n v="28"/>
    <n v="-0.66666666666666596"/>
    <n v="5"/>
    <n v="1"/>
    <n v="1"/>
    <n v="6"/>
    <n v="1"/>
    <s v="entreprises (id=56) items: { 30 55 }, parents: { 1 49 } by s (id=10) scores{ crÃ©ativitÃ© 13,0 pertinence 28,0 persuasion -0,6666666666666666 adaptation 5,0 }"/>
  </r>
  <r>
    <x v="1"/>
    <x v="5"/>
    <n v="1"/>
    <n v="9"/>
    <n v="0"/>
    <n v="1"/>
    <n v="3"/>
    <n v="3"/>
    <n v="22"/>
    <n v="0"/>
    <n v="0"/>
    <n v="0"/>
    <n v="0"/>
    <x v="0"/>
    <n v="0"/>
    <n v="0"/>
    <n v="2.5"/>
    <n v="6"/>
    <n v="6"/>
    <n v="6"/>
    <n v="3"/>
    <s v="on Faire un status mixte chercheur-enseignant (by playerName4) (id=45): &quot;&quot; +2 by playerName4 (id=11) scores{ crÃ©ativitÃ© 0,0 pertinence 0,0 persuasion 0,0 adaptation 2,5 }"/>
  </r>
  <r>
    <x v="2"/>
    <x v="0"/>
    <n v="1"/>
    <n v="9"/>
    <n v="2"/>
    <n v="4"/>
    <n v="12"/>
    <n v="11"/>
    <n v="0"/>
    <n v="7"/>
    <n v="10"/>
    <n v="1"/>
    <n v="0"/>
    <x v="4"/>
    <n v="14"/>
    <n v="4.1666666666666599"/>
    <n v="0"/>
    <n v="4"/>
    <n v="3"/>
    <n v="1"/>
    <n v="5"/>
    <s v="on Obliger les chercheurs a faire des stages en entreprise (by Philippe) (id=64): &quot;&quot; +2 by Philippe (id=2) scores{ crÃ©ativitÃ© 6,0 pertinence 14,0 persuasion 4,166666666666666 adaptation 0,0 }"/>
  </r>
  <r>
    <x v="2"/>
    <x v="1"/>
    <n v="5"/>
    <n v="5"/>
    <n v="4"/>
    <n v="2"/>
    <n v="5"/>
    <n v="5"/>
    <n v="47"/>
    <n v="1"/>
    <n v="4"/>
    <n v="2"/>
    <n v="0"/>
    <x v="1"/>
    <n v="5"/>
    <n v="3.1666666666666599"/>
    <n v="0.33333333333333298"/>
    <n v="5"/>
    <n v="4"/>
    <n v="2"/>
    <n v="4"/>
    <s v="on Instaurer un systÃ¨me de tournoi armÃ© pour les financements (by Pierre) (id=72): &quot;&quot; +1 by Pierre (id=7) scores{ crÃ©ativitÃ© 3,0 pertinence 5,0 persuasion 3,1666666666666665 adaptation 0,3333333333333333 }"/>
  </r>
  <r>
    <x v="2"/>
    <x v="2"/>
    <n v="4"/>
    <n v="6"/>
    <n v="1"/>
    <n v="0"/>
    <n v="5"/>
    <n v="3"/>
    <n v="89"/>
    <n v="0"/>
    <n v="0"/>
    <n v="2"/>
    <n v="0"/>
    <x v="2"/>
    <n v="0"/>
    <n v="0"/>
    <n v="-1.1666666666666601"/>
    <n v="3"/>
    <n v="6"/>
    <n v="5"/>
    <n v="6"/>
    <s v="on CrÃ©er un groupe de gardien (by Wj) (id=60): &quot;Les gardiens doivent Ãªtre tueurs professionnels&quot; +0 by Wj (id=8) scores{ crÃ©ativitÃ© 7,0 pertinence 0,0 persuasion 0,0 adaptation -1,1666666666666665 }"/>
  </r>
  <r>
    <x v="2"/>
    <x v="3"/>
    <n v="2"/>
    <n v="8"/>
    <n v="4"/>
    <n v="2"/>
    <n v="10"/>
    <n v="9"/>
    <n v="0"/>
    <n v="0"/>
    <n v="2"/>
    <n v="2"/>
    <n v="0"/>
    <x v="7"/>
    <n v="12"/>
    <n v="2"/>
    <n v="5.3333333333333304"/>
    <n v="2"/>
    <n v="3"/>
    <n v="3"/>
    <n v="1"/>
    <s v="on Obliger les chercheurs a faire des stages en entreprise (by JmInDaPlace) (id=68): &quot;&quot; +3 by JmInDaPlace (id=9) scores{ crÃ©ativitÃ© 11,0 pertinence 12,0 persuasion 2,0 adaptation 5,333333333333334 }"/>
  </r>
  <r>
    <x v="2"/>
    <x v="4"/>
    <n v="0"/>
    <n v="10"/>
    <n v="3"/>
    <n v="1"/>
    <n v="6"/>
    <n v="5"/>
    <n v="18"/>
    <n v="2"/>
    <n v="1"/>
    <n v="1"/>
    <n v="0"/>
    <x v="6"/>
    <n v="28"/>
    <n v="-0.66666666666666596"/>
    <n v="5"/>
    <n v="1"/>
    <n v="1"/>
    <n v="6"/>
    <n v="1"/>
    <s v="entreprises (id=56) items: { 30 55 }, parents: { 1 49 } by s (id=10) scores{ crÃ©ativitÃ© 13,0 pertinence 28,0 persuasion -0,6666666666666666 adaptation 5,0 }"/>
  </r>
  <r>
    <x v="2"/>
    <x v="5"/>
    <n v="1"/>
    <n v="9"/>
    <n v="0"/>
    <n v="1"/>
    <n v="3"/>
    <n v="3"/>
    <n v="22"/>
    <n v="0"/>
    <n v="0"/>
    <n v="0"/>
    <n v="0"/>
    <x v="0"/>
    <n v="0"/>
    <n v="0"/>
    <n v="2.5"/>
    <n v="6"/>
    <n v="6"/>
    <n v="6"/>
    <n v="3"/>
    <s v="on Faire un status mixte chercheur-enseignant (by playerName4) (id=45): &quot;&quot; +2 by playerName4 (id=11) scores{ crÃ©ativitÃ© 0,0 pertinence 0,0 persuasion 0,0 adaptation 2,5 }"/>
  </r>
  <r>
    <x v="3"/>
    <x v="0"/>
    <n v="1"/>
    <n v="9"/>
    <n v="2"/>
    <n v="4"/>
    <n v="14"/>
    <n v="11"/>
    <n v="131"/>
    <n v="7"/>
    <n v="11"/>
    <n v="1"/>
    <n v="0"/>
    <x v="5"/>
    <n v="22"/>
    <n v="7.2499999999999902"/>
    <n v="0"/>
    <n v="3"/>
    <n v="2"/>
    <n v="1"/>
    <n v="5"/>
    <s v="on Instaurer un systÃ¨me de tournoi armÃ© pour les financements (by Philippe) (id=83): &quot;avec des robots ca marche!&quot; +0 by Philippe (id=2) scores{ crÃ©ativitÃ© 9,0 pertinence 22,0 persuasion 7,499999999999999 adaptation 0,0 }"/>
  </r>
  <r>
    <x v="3"/>
    <x v="1"/>
    <n v="4"/>
    <n v="6"/>
    <n v="4"/>
    <n v="2"/>
    <n v="7"/>
    <n v="6"/>
    <n v="87"/>
    <n v="1"/>
    <n v="4"/>
    <n v="2"/>
    <n v="0"/>
    <x v="1"/>
    <n v="5"/>
    <n v="3.1666666666666599"/>
    <n v="0.33333333333333298"/>
    <n v="5"/>
    <n v="4"/>
    <n v="2"/>
    <n v="4"/>
    <s v="on non collaboration (by Pierre) (id=80): &quot;ou au taf&quot; +1 by Pierre (id=7) scores{ crÃ©ativitÃ© 3,0 pertinence 5,0 persuasion 3,1666666666666665 adaptation 0,3333333333333333 }"/>
  </r>
  <r>
    <x v="3"/>
    <x v="2"/>
    <n v="3"/>
    <n v="7"/>
    <n v="1"/>
    <n v="0"/>
    <n v="6"/>
    <n v="4"/>
    <n v="372"/>
    <n v="0"/>
    <n v="0"/>
    <n v="2"/>
    <n v="0"/>
    <x v="2"/>
    <n v="0"/>
    <n v="0"/>
    <n v="-1.1666666666666601"/>
    <n v="4"/>
    <n v="6"/>
    <n v="5"/>
    <n v="6"/>
    <s v="on entreprises (by Wj) (id=81): &quot;&quot; +1 by Wj (id=8) scores{ crÃ©ativitÃ© 7,0 pertinence 0,0 persuasion 0,0 adaptation -1,1666666666666665 }"/>
  </r>
  <r>
    <x v="3"/>
    <x v="3"/>
    <n v="2"/>
    <n v="8"/>
    <n v="5"/>
    <n v="2"/>
    <n v="11"/>
    <n v="9"/>
    <n v="37"/>
    <n v="0"/>
    <n v="3"/>
    <n v="3"/>
    <n v="0"/>
    <x v="8"/>
    <n v="12"/>
    <n v="2"/>
    <n v="5.3333333333333304"/>
    <n v="2"/>
    <n v="3"/>
    <n v="3"/>
    <n v="1"/>
    <s v="on tout en un (by JmInDaPlace) (id=82): &quot;les deux mon capitaine !&quot; +0 by JmInDaPlace (id=9) scores{ crÃ©ativitÃ© 11,0 pertinence 12,0 persuasion 2,0 adaptation 5,333333333333334 }"/>
  </r>
  <r>
    <x v="3"/>
    <x v="4"/>
    <n v="0"/>
    <n v="10"/>
    <n v="4"/>
    <n v="1"/>
    <n v="6"/>
    <n v="5"/>
    <n v="284"/>
    <n v="2"/>
    <n v="3"/>
    <n v="4"/>
    <n v="0"/>
    <x v="9"/>
    <n v="28"/>
    <n v="-0.66666666666666596"/>
    <n v="5"/>
    <n v="1"/>
    <n v="1"/>
    <n v="6"/>
    <n v="2"/>
    <s v="collaborer + (id=74) items: { 30 55 }, parents: { 1 49 56 } by s (id=10) scores{ crÃ©ativitÃ© 13,0 pertinence 28,0 persuasion -0,6666666666666666 adaptation 5,0 }"/>
  </r>
  <r>
    <x v="3"/>
    <x v="5"/>
    <n v="2"/>
    <n v="8"/>
    <n v="0"/>
    <n v="2"/>
    <n v="7"/>
    <n v="6"/>
    <n v="0"/>
    <n v="0"/>
    <n v="2"/>
    <n v="0"/>
    <n v="0"/>
    <x v="0"/>
    <n v="0"/>
    <n v="0"/>
    <n v="3.4166666666666599"/>
    <n v="6"/>
    <n v="6"/>
    <n v="5"/>
    <n v="3"/>
    <s v="on monter une association (by playerName4) (id=85): &quot;&quot; +2 by playerName4 (id=11) scores{ crÃ©ativitÃ© 0,0 pertinence 0,0 persuasion 0,0 adaptation 3,4166666666666665 }"/>
  </r>
  <r>
    <x v="4"/>
    <x v="0"/>
    <n v="0"/>
    <n v="10"/>
    <n v="2"/>
    <n v="4"/>
    <n v="16"/>
    <n v="12"/>
    <n v="106"/>
    <n v="7"/>
    <n v="11"/>
    <n v="1"/>
    <n v="0"/>
    <x v="5"/>
    <n v="19"/>
    <n v="7.2499999999999902"/>
    <n v="0"/>
    <n v="4"/>
    <n v="3"/>
    <n v="1"/>
    <n v="5"/>
    <s v="on Ne pas financer les projets bidons (by Philippe) (id=94): &quot;tout a fait d'accord, ne marche jamais&quot; -0 by Philippe (id=2) scores{ crÃ©ativitÃ© 9,0 pertinence 22,0 persuasion 7,249999999999999 adaptation 0,0 }"/>
  </r>
  <r>
    <x v="4"/>
    <x v="1"/>
    <n v="3"/>
    <n v="7"/>
    <n v="4"/>
    <n v="2"/>
    <n v="9"/>
    <n v="7"/>
    <n v="83"/>
    <n v="1"/>
    <n v="4"/>
    <n v="2"/>
    <n v="0"/>
    <x v="1"/>
    <n v="10"/>
    <n v="4.2"/>
    <n v="1.3333333333333299"/>
    <n v="5"/>
    <n v="4"/>
    <n v="2"/>
    <n v="4"/>
    <s v="on A la recherche de la mort (by Pierre) (id=95): &quot;C'est une bonne solution, en effet&quot; +1 by Pierre (id=7) scores{ crÃ©ativitÃ© 3,0 pertinence 10,0 persuasion 4,2 adaptation 1,3333333333333333 }"/>
  </r>
  <r>
    <x v="4"/>
    <x v="2"/>
    <n v="3"/>
    <n v="7"/>
    <n v="1"/>
    <n v="0"/>
    <n v="6"/>
    <n v="4"/>
    <n v="372"/>
    <n v="0"/>
    <n v="0"/>
    <n v="2"/>
    <n v="0"/>
    <x v="2"/>
    <n v="0"/>
    <n v="0"/>
    <n v="-1.1666666666666601"/>
    <n v="4"/>
    <n v="6"/>
    <n v="5"/>
    <n v="6"/>
    <s v="on entreprises (by Wj) (id=81): &quot;&quot; +1 by Wj (id=8) scores{ crÃ©ativitÃ© 7,0 pertinence 0,0 persuasion 0,0 adaptation -1,1666666666666665 }"/>
  </r>
  <r>
    <x v="4"/>
    <x v="3"/>
    <n v="0"/>
    <n v="10"/>
    <n v="5"/>
    <n v="2"/>
    <n v="16"/>
    <n v="12"/>
    <n v="108"/>
    <n v="2"/>
    <n v="3"/>
    <n v="3"/>
    <n v="0"/>
    <x v="6"/>
    <n v="21"/>
    <n v="2.9166666666666599"/>
    <n v="4.6666666666666599"/>
    <n v="2"/>
    <n v="2"/>
    <n v="3"/>
    <n v="3"/>
    <s v="on collaborer + (by JmInDaPlace) (id=97): &quot;mais si puisque l'on va augmenter la visibilitÃ© de la recherche&quot; +0 by JmInDaPlace (id=9) scores{ crÃ©ativitÃ© 12,0 pertinence 21,0 persuasion 2,9166666666666665 adaptation 4,666666666666666 }"/>
  </r>
  <r>
    <x v="4"/>
    <x v="4"/>
    <n v="0"/>
    <n v="10"/>
    <n v="4"/>
    <n v="1"/>
    <n v="6"/>
    <n v="5"/>
    <n v="284"/>
    <n v="2"/>
    <n v="3"/>
    <n v="4"/>
    <n v="0"/>
    <x v="9"/>
    <n v="28"/>
    <n v="-0.66666666666666596"/>
    <n v="5"/>
    <n v="1"/>
    <n v="1"/>
    <n v="6"/>
    <n v="2"/>
    <s v="collaborer + (id=74) items: { 30 55 }, parents: { 1 49 56 } by s (id=10) scores{ crÃ©ativitÃ© 13,0 pertinence 28,0 persuasion -0,6666666666666666 adaptation 5,0 }"/>
  </r>
  <r>
    <x v="4"/>
    <x v="5"/>
    <n v="1"/>
    <n v="9"/>
    <n v="0"/>
    <n v="2"/>
    <n v="11"/>
    <n v="9"/>
    <n v="23"/>
    <n v="0"/>
    <n v="2"/>
    <n v="0"/>
    <n v="0"/>
    <x v="0"/>
    <n v="7"/>
    <n v="0"/>
    <n v="4.6666666666666599"/>
    <n v="6"/>
    <n v="5"/>
    <n v="5"/>
    <n v="2"/>
    <s v="on changement de statut (by playerName4) (id=98): &quot;&quot; +-1 by playerName4 (id=11) scores{ crÃ©ativitÃ© 0,0 pertinence 7,0 persuasion 0,0 adaptation 4,666666666666667 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4" cacheId="2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1">
  <location ref="A3:R10" firstHeaderRow="1" firstDataRow="2" firstDataCol="1"/>
  <pivotFields count="32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omme de ideaTokens" fld="13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" cacheId="3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2">
  <location ref="A3:H10" firstHeaderRow="1" firstDataRow="2" firstDataCol="1"/>
  <pivotFields count="22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4"/>
        <item x="2"/>
        <item x="5"/>
        <item x="3"/>
        <item x="7"/>
        <item x="8"/>
        <item x="6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playerpertinence" fld="14" baseField="0" baseItem="0"/>
  </dataFields>
  <chartFormats count="6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3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1">
  <location ref="A3:H10" firstHeaderRow="1" firstDataRow="2" firstDataCol="1"/>
  <pivotFields count="22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0"/>
        <item x="1"/>
        <item x="4"/>
        <item x="2"/>
        <item x="5"/>
        <item x="3"/>
        <item x="7"/>
        <item x="8"/>
        <item x="6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playercrÃ©ativitÃ©" fld="13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" cacheId="3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3">
  <location ref="A3:H10" firstHeaderRow="1" firstDataRow="2" firstDataCol="1"/>
  <pivotFields count="22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4"/>
        <item x="2"/>
        <item x="5"/>
        <item x="3"/>
        <item x="7"/>
        <item x="8"/>
        <item x="6"/>
        <item x="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playerpersuasion" fld="15" baseField="0" baseItem="0"/>
  </dataFields>
  <chartFormats count="6"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5" cacheId="3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4">
  <location ref="A3:H10" firstHeaderRow="1" firstDataRow="2" firstDataCol="1"/>
  <pivotFields count="22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4"/>
        <item x="2"/>
        <item x="5"/>
        <item x="3"/>
        <item x="7"/>
        <item x="8"/>
        <item x="6"/>
        <item x="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playeradaptation" fld="16" baseField="0" baseItem="0"/>
  </dataFields>
  <chartFormats count="12">
    <chartFormat chart="2" format="18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9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20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21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22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2" format="23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5" cacheId="3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5">
  <location ref="A3:H10" firstHeaderRow="1" firstDataRow="2" firstDataCol="1"/>
  <pivotFields count="22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4"/>
        <item x="2"/>
        <item x="5"/>
        <item x="3"/>
        <item x="7"/>
        <item x="8"/>
        <item x="6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playerComments" fld="6" baseField="0" baseItem="0"/>
  </dataFields>
  <chartFormats count="18">
    <chartFormat chart="2" format="18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9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20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21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22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2" format="23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3" format="24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3" format="25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26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27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3" format="28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3" format="29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4" minRefreshableVersion="3" showDrill="0" useAutoFormatting="1" rowGrandTotals="0" colGrandTotals="0" itemPrintTitles="1" createdVersion="4" indent="0" compact="0" compactData="0" gridDropZones="1" multipleFieldFilters="0">
  <location ref="A4:BK26" firstHeaderRow="1" firstDataRow="2" firstDataCol="2" rowPageCount="2" colPageCount="1"/>
  <pivotFields count="74">
    <pivotField axis="axisPage" compact="0" outline="0" showAll="0">
      <items count="5">
        <item x="3"/>
        <item x="2"/>
        <item x="0"/>
        <item x="1"/>
        <item t="default"/>
      </items>
    </pivotField>
    <pivotField compact="0" outline="0" showAll="0" defaultSubtotal="0"/>
    <pivotField axis="axisRow" compact="0" outline="0" showAll="0" defaultSubtotal="0">
      <items count="5">
        <item x="0"/>
        <item x="1"/>
        <item x="2"/>
        <item x="3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7">
        <item x="5"/>
        <item x="0"/>
        <item x="2"/>
        <item x="1"/>
        <item x="3"/>
        <item x="4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10"/>
  </rowFields>
  <rowItems count="21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3"/>
    </i>
    <i r="1">
      <x v="5"/>
    </i>
  </rowItems>
  <colFields count="1">
    <field x="-2"/>
  </colFields>
  <colItems count="6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</colItems>
  <pageFields count="2">
    <pageField fld="0" hier="-1"/>
    <pageField fld="3" hier="-1"/>
  </pageFields>
  <dataFields count="61">
    <dataField name="Moyenne de totalRemainingTokens" fld="4" subtotal="average" baseField="0" baseItem="0"/>
    <dataField name="Moyenne de totalUsedTokens" fld="5" subtotal="average" baseField="0" baseItem="0"/>
    <dataField name="Moyenne de totalIdeas" fld="6" subtotal="average" baseField="0" baseItem="0"/>
    <dataField name="Moyenne de totalItems" fld="7" subtotal="average" baseField="0" baseItem="0"/>
    <dataField name="Moyenne de totalComments" fld="8" subtotal="average" baseField="0" baseItem="0"/>
    <dataField name="Somme de playerRemainingTokens" fld="11" baseField="0" baseItem="0"/>
    <dataField name="Moyenne de playerUsedTokens" fld="12" subtotal="average" baseField="0" baseItem="0"/>
    <dataField name="Moyenne de playerIdeas" fld="13" subtotal="average" baseField="0" baseItem="0"/>
    <dataField name="Moyenne de playerItems" fld="14" subtotal="average" baseField="0" baseItem="0"/>
    <dataField name="Moyenne de playerComments" fld="15" subtotal="average" baseField="0" baseItem="0"/>
    <dataField name="Moyenne de playerTimeSinceAction" fld="17" subtotal="average" baseField="0" baseItem="0"/>
    <dataField name="Moyenne de playerVotes" fld="16" subtotal="average" baseField="0" baseItem="0"/>
    <dataField name="Moyenne de playerBestIdeaScore" fld="18" subtotal="average" baseField="0" baseItem="0"/>
    <dataField name="Moyenne de playerItemUsage" fld="19" subtotal="average" baseField="0" baseItem="0"/>
    <dataField name="Moyenne de playerIdeaUsage" fld="20" subtotal="average" baseField="0" baseItem="0"/>
    <dataField name="Moyenne de playerCommentUsage" fld="21" subtotal="average" baseField="0" baseItem="0"/>
    <dataField name="Moyenne de playercrÃ©ativitÃ©" fld="22" subtotal="average" baseField="0" baseItem="0"/>
    <dataField name="Moyenne de playerpertinence" fld="23" subtotal="average" baseField="0" baseItem="0"/>
    <dataField name="Moyenne de playerpersuasion" fld="24" subtotal="average" baseField="0" baseItem="0"/>
    <dataField name="Moyenne de playeradaptation" fld="25" subtotal="average" baseField="0" baseItem="0"/>
    <dataField name="Moyenne de rankcrÃ©ativitÃ©" fld="26" subtotal="average" baseField="0" baseItem="0"/>
    <dataField name="Moyenne de rankpertinence" fld="27" subtotal="average" baseField="0" baseItem="0"/>
    <dataField name="Moyenne de rankpersuasion" fld="28" subtotal="average" baseField="0" baseItem="0"/>
    <dataField name="Moyenne de rankadaptation" fld="29" subtotal="average" baseField="0" baseItem="0"/>
    <dataField name="Nombre de itemCreationTime" fld="30" subtotal="count" baseField="0" baseItem="0"/>
    <dataField name="Nombre de ideaOwnerId" fld="31" subtotal="count" baseField="0" baseItem="0"/>
    <dataField name="Moyenne de ideaCreationTime" fld="32" subtotal="average" baseField="0" baseItem="0"/>
    <dataField name="Moyenne de ideaDepthMin" fld="33" subtotal="average" baseField="0" baseItem="0"/>
    <dataField name="Moyenne de ideaDepthMax" fld="34" subtotal="average" baseField="0" baseItem="0"/>
    <dataField name="Moyenne de ideaItems" fld="35" subtotal="average" baseField="0" baseItem="0"/>
    <dataField name="Moyenne de ideaComments" fld="36" subtotal="average" baseField="0" baseItem="0"/>
    <dataField name="Moyenne de PositiveComments" fld="37" subtotal="average" baseField="0" baseItem="0"/>
    <dataField name="Moyenne de NegativeComments" fld="38" subtotal="average" baseField="0" baseItem="0"/>
    <dataField name="Moyenne de PositiveProportion" fld="39" subtotal="average" baseField="0" baseItem="0"/>
    <dataField name="Moyenne de NegativeProportion" fld="40" subtotal="average" baseField="0" baseItem="0"/>
    <dataField name="Moyenne de NulProportion" fld="41" subtotal="average" baseField="0" baseItem="0"/>
    <dataField name="Moyenne de ideaVotes" fld="42" subtotal="average" baseField="0" baseItem="0"/>
    <dataField name="Moyenne de ideaTokens" fld="43" subtotal="average" baseField="0" baseItem="0"/>
    <dataField name="Moyenne de ideaShortLength" fld="45" subtotal="average" baseField="0" baseItem="0"/>
    <dataField name="Moyenne de ideaLongLength" fld="46" subtotal="average" baseField="0" baseItem="0"/>
    <dataField name="Moyenne de ideaTokensMax" fld="44" subtotal="average" baseField="0" baseItem="0"/>
    <dataField name="Moyenne de ideaParentItems" fld="48" subtotal="average" baseField="0" baseItem="0"/>
    <dataField name="Moyenne de ideaParentItemsMin" fld="49" subtotal="average" baseField="0" baseItem="0"/>
    <dataField name="Moyenne de ideaParents" fld="47" subtotal="average" baseField="0" baseItem="0"/>
    <dataField name="Moyenne de ideaParentItemsMax" fld="50" subtotal="average" baseField="0" baseItem="0"/>
    <dataField name="Moyenne de ideaParentComments" fld="51" subtotal="average" baseField="0" baseItem="0"/>
    <dataField name="Moyenne de ideaParentCommentsMin" fld="52" subtotal="average" baseField="0" baseItem="0"/>
    <dataField name="Moyenne de ideaParentCommentsMax" fld="53" subtotal="average" baseField="0" baseItem="0"/>
    <dataField name="Moyenne de ideaParentVotes" fld="54" subtotal="average" baseField="0" baseItem="0"/>
    <dataField name="Moyenne de ideaParentVotesMin" fld="55" subtotal="average" baseField="0" baseItem="0"/>
    <dataField name="Moyenne de ideaParentVotesMax" fld="56" subtotal="average" baseField="0" baseItem="0"/>
    <dataField name="Moyenne de ideaParentItemMean" fld="59" subtotal="average" baseField="0" baseItem="0"/>
    <dataField name="Moyenne de ideaParentCommentsMean" fld="60" subtotal="average" baseField="0" baseItem="0"/>
    <dataField name="Moyenne de ideaParentVotesMean" fld="61" subtotal="average" baseField="0" baseItem="0"/>
    <dataField name="Moyenne de ideaSameOwnerParents" fld="64" subtotal="average" baseField="0" baseItem="0"/>
    <dataField name="Moyenne de childrens" fld="65" subtotal="average" baseField="0" baseItem="0"/>
    <dataField name="Moyenne de commentCreationTime" fld="66" subtotal="average" baseField="0" baseItem="0"/>
    <dataField name="Moyenne de commentSize" fld="67" subtotal="average" baseField="0" baseItem="0"/>
    <dataField name="Moyenne de commentRank" fld="68" subtotal="average" baseField="0" baseItem="0"/>
    <dataField name="Moyenne de voteTokens" fld="69" subtotal="average" baseField="0" baseItem="0"/>
    <dataField name="Moyenne de voteValence" fld="7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I8" firstHeaderRow="0" firstDataRow="1" firstDataCol="1"/>
  <pivotFields count="7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>
      <items count="13">
        <item x="0"/>
        <item x="9"/>
        <item x="1"/>
        <item x="2"/>
        <item x="10"/>
        <item x="3"/>
        <item x="11"/>
        <item x="4"/>
        <item x="7"/>
        <item x="8"/>
        <item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Moyenne de ideaTokens" fld="43" subtotal="average" baseField="0" baseItem="0"/>
    <dataField name="Moyenne de childrens" fld="65" subtotal="average" baseField="0" baseItem="0"/>
    <dataField name="Moyenne de ideaCreationTime" fld="32" subtotal="average" baseField="0" baseItem="0"/>
    <dataField name="Moyenne de ideaDepthMin" fld="33" subtotal="average" baseField="0" baseItem="0"/>
    <dataField name="Moyenne de ideaDepthMax" fld="34" subtotal="average" baseField="0" baseItem="0"/>
    <dataField name="Moyenne de PositiveProportion" fld="39" subtotal="average" baseField="0" baseItem="0"/>
    <dataField name="Moyenne de NegativeProportion" fld="40" subtotal="average" baseField="0" baseItem="0"/>
    <dataField name="Moyenne de NulProportion" fld="4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B13" firstHeaderRow="1" firstDataRow="1" firstDataCol="1" rowPageCount="1" colPageCount="1"/>
  <pivotFields count="77"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 defaultSubtotal="0"/>
    <pivotField showAll="0">
      <items count="5">
        <item x="0"/>
        <item m="1" x="2"/>
        <item m="1" x="1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9"/>
        <item x="1"/>
        <item x="2"/>
        <item x="10"/>
        <item x="3"/>
        <item x="11"/>
        <item x="4"/>
        <item x="7"/>
        <item x="8"/>
        <item x="6"/>
        <item x="5"/>
        <item t="default"/>
      </items>
    </pivotField>
    <pivotField showAll="0">
      <items count="12">
        <item x="0"/>
        <item x="7"/>
        <item x="1"/>
        <item x="2"/>
        <item x="10"/>
        <item x="3"/>
        <item x="4"/>
        <item x="8"/>
        <item x="6"/>
        <item x="9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0"/>
    </i>
    <i t="grand">
      <x/>
    </i>
  </rowItems>
  <colItems count="1">
    <i/>
  </colItems>
  <pageFields count="1">
    <pageField fld="0" item="1" hier="-1"/>
  </pageFields>
  <dataFields count="1">
    <dataField name="Moyenne de ideaItems" fld="3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eau croisé dynamique4" cacheId="2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2">
  <location ref="A3:R10" firstHeaderRow="1" firstDataRow="2" firstDataCol="1"/>
  <pivotFields count="32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omme de ideaTokens" fld="13" baseField="0" baseItem="0"/>
  </dataFields>
  <chartFormats count="5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4" minRefreshableVersion="3" showDrill="0" useAutoFormatting="1" rowGrandTotals="0" colGrandTotals="0" itemPrintTitles="1" createdVersion="4" indent="0" compact="0" compactData="0" gridDropZones="1" multipleFieldFilters="0">
  <location ref="A5:BC40" firstHeaderRow="1" firstDataRow="2" firstDataCol="2" rowPageCount="3" colPageCount="1"/>
  <pivotFields count="74">
    <pivotField axis="axisPage" compact="0" outline="0" multipleItemSelectionAllowed="1" showAll="0">
      <items count="5">
        <item x="3"/>
        <item h="1" x="2"/>
        <item h="1" x="0"/>
        <item x="1"/>
        <item t="default"/>
      </items>
    </pivotField>
    <pivotField compact="0" outline="0" showAll="0" defaultSubtotal="0"/>
    <pivotField axis="axisRow" compact="0" outline="0" showAll="0" defaultSubtotal="0">
      <items count="5">
        <item x="0"/>
        <item x="1"/>
        <item x="2"/>
        <item x="3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7">
        <item x="5"/>
        <item x="0"/>
        <item x="2"/>
        <item x="1"/>
        <item x="3"/>
        <item x="4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dataField="1" compact="0" outline="0" showAll="0">
      <items count="18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32"/>
  </rowFields>
  <rowItems count="34">
    <i>
      <x/>
      <x v="1"/>
    </i>
    <i r="1">
      <x v="2"/>
    </i>
    <i r="1">
      <x v="3"/>
    </i>
    <i r="1">
      <x v="4"/>
    </i>
    <i r="1">
      <x v="6"/>
    </i>
    <i r="1">
      <x v="7"/>
    </i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3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3"/>
      <x v="1"/>
    </i>
    <i r="1">
      <x v="2"/>
    </i>
    <i r="1">
      <x v="3"/>
    </i>
    <i r="1">
      <x v="4"/>
    </i>
    <i r="1">
      <x v="7"/>
    </i>
    <i r="1">
      <x v="8"/>
    </i>
    <i r="1">
      <x v="12"/>
    </i>
    <i r="1">
      <x v="13"/>
    </i>
    <i r="1">
      <x v="14"/>
    </i>
    <i r="1">
      <x v="15"/>
    </i>
  </rowItems>
  <colFields count="1">
    <field x="-2"/>
  </colFields>
  <colItems count="5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</colItems>
  <pageFields count="3">
    <pageField fld="0" hier="-1"/>
    <pageField fld="3" hier="-1"/>
    <pageField fld="10" hier="-1"/>
  </pageFields>
  <dataFields count="53">
    <dataField name="Nombre de playerId" fld="10" subtotal="count" baseField="0" baseItem="0"/>
    <dataField name="Moyenne de playerRemainingTokens" fld="11" subtotal="average" baseField="0" baseItem="0"/>
    <dataField name="Moyenne de playerUsedTokens" fld="12" subtotal="average" baseField="0" baseItem="0"/>
    <dataField name="Moyenne de playerIdeas" fld="13" subtotal="average" baseField="0" baseItem="0"/>
    <dataField name="Moyenne de playerItems" fld="14" subtotal="average" baseField="0" baseItem="0"/>
    <dataField name="Moyenne de playerComments" fld="15" subtotal="average" baseField="0" baseItem="0"/>
    <dataField name="Moyenne de playerTimeSinceAction" fld="17" subtotal="average" baseField="0" baseItem="0"/>
    <dataField name="Moyenne de playerVotes" fld="16" subtotal="average" baseField="0" baseItem="0"/>
    <dataField name="Moyenne de playerBestIdeaScore" fld="18" subtotal="average" baseField="0" baseItem="0"/>
    <dataField name="Moyenne de playerItemUsage" fld="19" subtotal="average" baseField="0" baseItem="0"/>
    <dataField name="Moyenne de playerIdeaUsage" fld="20" subtotal="average" baseField="0" baseItem="0"/>
    <dataField name="Moyenne de playerCommentUsage" fld="21" subtotal="average" baseField="0" baseItem="0"/>
    <dataField name="Moyenne de playercrÃ©ativitÃ©" fld="22" subtotal="average" baseField="0" baseItem="0"/>
    <dataField name="Moyenne de playerpertinence" fld="23" subtotal="average" baseField="0" baseItem="0"/>
    <dataField name="Moyenne de playerpersuasion" fld="24" subtotal="average" baseField="0" baseItem="0"/>
    <dataField name="Moyenne de playeradaptation" fld="25" subtotal="average" baseField="0" baseItem="0"/>
    <dataField name="Moyenne de rankcrÃ©ativitÃ©" fld="26" subtotal="average" baseField="0" baseItem="0"/>
    <dataField name="Moyenne de rankpertinence" fld="27" subtotal="average" baseField="0" baseItem="0"/>
    <dataField name="Moyenne de rankpersuasion" fld="28" subtotal="average" baseField="0" baseItem="0"/>
    <dataField name="Moyenne de rankadaptation" fld="29" subtotal="average" baseField="0" baseItem="0"/>
    <dataField name="Moyenne de ideaCreationTime" fld="32" subtotal="average" baseField="0" baseItem="0"/>
    <dataField name="Moyenne de ideaDepthMin" fld="33" subtotal="average" baseField="0" baseItem="0"/>
    <dataField name="Moyenne de ideaDepthMax" fld="34" subtotal="average" baseField="0" baseItem="0"/>
    <dataField name="Moyenne de ideaItems" fld="35" subtotal="average" baseField="0" baseItem="0"/>
    <dataField name="Moyenne de ideaComments" fld="36" subtotal="average" baseField="0" baseItem="0"/>
    <dataField name="Moyenne de PositiveComments" fld="37" subtotal="average" baseField="0" baseItem="0"/>
    <dataField name="Moyenne de NegativeComments" fld="38" subtotal="average" baseField="0" baseItem="0"/>
    <dataField name="Moyenne de PositiveProportion" fld="39" subtotal="average" baseField="0" baseItem="0"/>
    <dataField name="Moyenne de NegativeProportion" fld="40" subtotal="average" baseField="0" baseItem="0"/>
    <dataField name="Moyenne de NulProportion" fld="41" subtotal="average" baseField="0" baseItem="0"/>
    <dataField name="Moyenne de ideaVotes" fld="42" subtotal="average" baseField="0" baseItem="0"/>
    <dataField name="Moyenne de ideaTokens" fld="43" subtotal="average" baseField="0" baseItem="0"/>
    <dataField name="Moyenne de ideaShortLength" fld="45" subtotal="average" baseField="0" baseItem="0"/>
    <dataField name="Moyenne de ideaLongLength" fld="46" subtotal="average" baseField="0" baseItem="0"/>
    <dataField name="Moyenne de ideaTokensMax" fld="44" subtotal="average" baseField="0" baseItem="0"/>
    <dataField name="Moyenne de ideaParentItems" fld="48" subtotal="average" baseField="0" baseItem="0"/>
    <dataField name="Moyenne de ideaParentItemsMin" fld="49" subtotal="average" baseField="0" baseItem="0"/>
    <dataField name="Moyenne de ideaParents" fld="47" subtotal="average" baseField="0" baseItem="0"/>
    <dataField name="Moyenne de ideaParentItemsMax" fld="50" subtotal="average" baseField="0" baseItem="0"/>
    <dataField name="Moyenne de ideaParentComments" fld="51" subtotal="average" baseField="0" baseItem="0"/>
    <dataField name="Moyenne de ideaParentCommentsMin" fld="52" subtotal="average" baseField="0" baseItem="0"/>
    <dataField name="Moyenne de ideaParentCommentsMax" fld="53" subtotal="average" baseField="0" baseItem="0"/>
    <dataField name="Moyenne de ideaParentVotes" fld="54" subtotal="average" baseField="0" baseItem="0"/>
    <dataField name="Moyenne de ideaParentVotesMin" fld="55" subtotal="average" baseField="0" baseItem="0"/>
    <dataField name="Moyenne de ideaParentVotesMax" fld="56" subtotal="average" baseField="0" baseItem="0"/>
    <dataField name="Moyenne de ideaParentItemMean" fld="59" subtotal="average" baseField="0" baseItem="0"/>
    <dataField name="Moyenne de ideaParentCommentsMean" fld="60" subtotal="average" baseField="0" baseItem="0"/>
    <dataField name="Moyenne de ideaParentVotesMean" fld="61" subtotal="average" baseField="0" baseItem="0"/>
    <dataField name="Moyenne de ideaSameOwnerParents" fld="64" subtotal="average" baseField="0" baseItem="0"/>
    <dataField name="Moyenne de childrens" fld="65" subtotal="average" baseField="0" baseItem="0"/>
    <dataField name="Moyenne de commentSize" fld="67" subtotal="average" baseField="0" baseItem="0"/>
    <dataField name="Moyenne de voteTokens" fld="69" subtotal="average" baseField="0" baseItem="0"/>
    <dataField name="Moyenne de voteValence" fld="7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4" minRefreshableVersion="3" showDrill="0" useAutoFormatting="1" rowGrandTotals="0" colGrandTotals="0" itemPrintTitles="1" createdVersion="4" indent="0" compact="0" compactData="0" gridDropZones="1" multipleFieldFilters="0">
  <location ref="A5:BC40" firstHeaderRow="1" firstDataRow="2" firstDataCol="2" rowPageCount="3" colPageCount="1"/>
  <pivotFields count="74">
    <pivotField axis="axisPage" compact="0" outline="0" multipleItemSelectionAllowed="1" showAll="0">
      <items count="5">
        <item x="3"/>
        <item h="1" x="2"/>
        <item h="1" x="0"/>
        <item x="1"/>
        <item t="default"/>
      </items>
    </pivotField>
    <pivotField compact="0" outline="0" showAll="0" defaultSubtotal="0"/>
    <pivotField axis="axisRow" compact="0" outline="0" showAll="0" defaultSubtotal="0">
      <items count="5">
        <item x="0"/>
        <item x="1"/>
        <item x="2"/>
        <item x="3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7">
        <item x="5"/>
        <item x="0"/>
        <item x="2"/>
        <item x="1"/>
        <item x="3"/>
        <item x="4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dataField="1" compact="0" outline="0" showAll="0">
      <items count="18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32"/>
  </rowFields>
  <rowItems count="34">
    <i>
      <x/>
      <x v="1"/>
    </i>
    <i r="1">
      <x v="2"/>
    </i>
    <i r="1">
      <x v="3"/>
    </i>
    <i r="1">
      <x v="4"/>
    </i>
    <i r="1">
      <x v="6"/>
    </i>
    <i r="1">
      <x v="7"/>
    </i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3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3"/>
      <x v="1"/>
    </i>
    <i r="1">
      <x v="2"/>
    </i>
    <i r="1">
      <x v="3"/>
    </i>
    <i r="1">
      <x v="4"/>
    </i>
    <i r="1">
      <x v="7"/>
    </i>
    <i r="1">
      <x v="8"/>
    </i>
    <i r="1">
      <x v="12"/>
    </i>
    <i r="1">
      <x v="13"/>
    </i>
    <i r="1">
      <x v="14"/>
    </i>
    <i r="1">
      <x v="15"/>
    </i>
  </rowItems>
  <colFields count="1">
    <field x="-2"/>
  </colFields>
  <colItems count="5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</colItems>
  <pageFields count="3">
    <pageField fld="0" hier="-1"/>
    <pageField fld="3" hier="-1"/>
    <pageField fld="10" hier="-1"/>
  </pageFields>
  <dataFields count="53">
    <dataField name="Nombre de playerId" fld="10" subtotal="count" baseField="0" baseItem="0"/>
    <dataField name="Moyenne de playerRemainingTokens" fld="11" subtotal="average" baseField="0" baseItem="0"/>
    <dataField name="Moyenne de playerUsedTokens" fld="12" subtotal="average" baseField="0" baseItem="0"/>
    <dataField name="Moyenne de playerIdeas" fld="13" subtotal="average" baseField="0" baseItem="0"/>
    <dataField name="Moyenne de playerItems" fld="14" subtotal="average" baseField="0" baseItem="0"/>
    <dataField name="Moyenne de playerComments" fld="15" subtotal="average" baseField="0" baseItem="0"/>
    <dataField name="Moyenne de playerTimeSinceAction" fld="17" subtotal="average" baseField="0" baseItem="0"/>
    <dataField name="Moyenne de playerVotes" fld="16" subtotal="average" baseField="0" baseItem="0"/>
    <dataField name="Moyenne de playerBestIdeaScore" fld="18" subtotal="average" baseField="0" baseItem="0"/>
    <dataField name="Moyenne de playerItemUsage" fld="19" subtotal="average" baseField="0" baseItem="0"/>
    <dataField name="Moyenne de playerIdeaUsage" fld="20" subtotal="average" baseField="0" baseItem="0"/>
    <dataField name="Moyenne de playerCommentUsage" fld="21" subtotal="average" baseField="0" baseItem="0"/>
    <dataField name="Moyenne de playercrÃ©ativitÃ©" fld="22" subtotal="average" baseField="0" baseItem="0"/>
    <dataField name="Moyenne de playerpertinence" fld="23" subtotal="average" baseField="0" baseItem="0"/>
    <dataField name="Moyenne de playerpersuasion" fld="24" subtotal="average" baseField="0" baseItem="0"/>
    <dataField name="Moyenne de playeradaptation" fld="25" subtotal="average" baseField="0" baseItem="0"/>
    <dataField name="Moyenne de rankcrÃ©ativitÃ©" fld="26" subtotal="average" baseField="0" baseItem="0"/>
    <dataField name="Moyenne de rankpertinence" fld="27" subtotal="average" baseField="0" baseItem="0"/>
    <dataField name="Moyenne de rankpersuasion" fld="28" subtotal="average" baseField="0" baseItem="0"/>
    <dataField name="Moyenne de rankadaptation" fld="29" subtotal="average" baseField="0" baseItem="0"/>
    <dataField name="Moyenne de ideaCreationTime" fld="32" subtotal="average" baseField="0" baseItem="0"/>
    <dataField name="Moyenne de ideaDepthMin" fld="33" subtotal="average" baseField="0" baseItem="0"/>
    <dataField name="Moyenne de ideaDepthMax" fld="34" subtotal="average" baseField="0" baseItem="0"/>
    <dataField name="Moyenne de ideaItems" fld="35" subtotal="average" baseField="0" baseItem="0"/>
    <dataField name="Moyenne de ideaComments" fld="36" subtotal="average" baseField="0" baseItem="0"/>
    <dataField name="Moyenne de PositiveComments" fld="37" subtotal="average" baseField="0" baseItem="0"/>
    <dataField name="Moyenne de NegativeComments" fld="38" subtotal="average" baseField="0" baseItem="0"/>
    <dataField name="Moyenne de PositiveProportion" fld="39" subtotal="average" baseField="0" baseItem="0"/>
    <dataField name="Moyenne de NegativeProportion" fld="40" subtotal="average" baseField="0" baseItem="0"/>
    <dataField name="Moyenne de NulProportion" fld="41" subtotal="average" baseField="0" baseItem="0"/>
    <dataField name="Moyenne de ideaVotes" fld="42" subtotal="average" baseField="0" baseItem="0"/>
    <dataField name="Moyenne de ideaTokens" fld="43" subtotal="average" baseField="0" baseItem="0"/>
    <dataField name="Moyenne de ideaShortLength" fld="45" subtotal="average" baseField="0" baseItem="0"/>
    <dataField name="Moyenne de ideaLongLength" fld="46" subtotal="average" baseField="0" baseItem="0"/>
    <dataField name="Moyenne de ideaTokensMax" fld="44" subtotal="average" baseField="0" baseItem="0"/>
    <dataField name="Moyenne de ideaParentItems" fld="48" subtotal="average" baseField="0" baseItem="0"/>
    <dataField name="Moyenne de ideaParentItemsMin" fld="49" subtotal="average" baseField="0" baseItem="0"/>
    <dataField name="Moyenne de ideaParents" fld="47" subtotal="average" baseField="0" baseItem="0"/>
    <dataField name="Moyenne de ideaParentItemsMax" fld="50" subtotal="average" baseField="0" baseItem="0"/>
    <dataField name="Moyenne de ideaParentComments" fld="51" subtotal="average" baseField="0" baseItem="0"/>
    <dataField name="Moyenne de ideaParentCommentsMin" fld="52" subtotal="average" baseField="0" baseItem="0"/>
    <dataField name="Moyenne de ideaParentCommentsMax" fld="53" subtotal="average" baseField="0" baseItem="0"/>
    <dataField name="Moyenne de ideaParentVotes" fld="54" subtotal="average" baseField="0" baseItem="0"/>
    <dataField name="Moyenne de ideaParentVotesMin" fld="55" subtotal="average" baseField="0" baseItem="0"/>
    <dataField name="Moyenne de ideaParentVotesMax" fld="56" subtotal="average" baseField="0" baseItem="0"/>
    <dataField name="Moyenne de ideaParentItemMean" fld="59" subtotal="average" baseField="0" baseItem="0"/>
    <dataField name="Moyenne de ideaParentCommentsMean" fld="60" subtotal="average" baseField="0" baseItem="0"/>
    <dataField name="Moyenne de ideaParentVotesMean" fld="61" subtotal="average" baseField="0" baseItem="0"/>
    <dataField name="Moyenne de ideaSameOwnerParents" fld="64" subtotal="average" baseField="0" baseItem="0"/>
    <dataField name="Moyenne de childrens" fld="65" subtotal="average" baseField="0" baseItem="0"/>
    <dataField name="Moyenne de commentSize" fld="67" subtotal="average" baseField="0" baseItem="0"/>
    <dataField name="Moyenne de voteTokens" fld="69" subtotal="average" baseField="0" baseItem="0"/>
    <dataField name="Moyenne de voteValence" fld="7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4" minRefreshableVersion="3" showDrill="0" useAutoFormatting="1" rowGrandTotals="0" colGrandTotals="0" itemPrintTitles="1" createdVersion="4" indent="0" compact="0" compactData="0" gridDropZones="1" multipleFieldFilters="0">
  <location ref="A5:BD69" firstHeaderRow="1" firstDataRow="2" firstDataCol="2" rowPageCount="2" colPageCount="1"/>
  <pivotFields count="74">
    <pivotField axis="axisPage" compact="0" outline="0" multipleItemSelectionAllowed="1" showAll="0">
      <items count="5">
        <item x="3"/>
        <item h="1" x="2"/>
        <item h="1" x="0"/>
        <item x="1"/>
        <item t="default"/>
      </items>
    </pivotField>
    <pivotField compact="0" outline="0" showAll="0" defaultSubtotal="0"/>
    <pivotField axis="axisRow" compact="0" outline="0" showAll="0" defaultSubtotal="0">
      <items count="5">
        <item x="0"/>
        <item x="1"/>
        <item x="2"/>
        <item x="3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axis="axisRow" compact="0" outline="0" showAll="0">
      <items count="205">
        <item m="1" x="86"/>
        <item m="1" x="87"/>
        <item m="1" x="159"/>
        <item m="1" x="167"/>
        <item m="1" x="186"/>
        <item m="1" x="119"/>
        <item m="1" x="120"/>
        <item m="1" x="198"/>
        <item m="1" x="103"/>
        <item m="1" x="154"/>
        <item m="1" x="196"/>
        <item m="1" x="130"/>
        <item m="1" x="127"/>
        <item m="1" x="182"/>
        <item m="1" x="134"/>
        <item m="1" x="106"/>
        <item m="1" x="95"/>
        <item m="1" x="149"/>
        <item m="1" x="88"/>
        <item m="1" x="100"/>
        <item m="1" x="173"/>
        <item m="1" x="183"/>
        <item m="1" x="180"/>
        <item m="1" x="150"/>
        <item m="1" x="139"/>
        <item m="1" x="189"/>
        <item m="1" x="171"/>
        <item m="1" x="165"/>
        <item m="1" x="107"/>
        <item m="1" x="111"/>
        <item m="1" x="178"/>
        <item m="1" x="155"/>
        <item m="1" x="143"/>
        <item m="1" x="132"/>
        <item m="1" x="109"/>
        <item m="1" x="117"/>
        <item m="1" x="166"/>
        <item m="1" x="110"/>
        <item m="1" x="187"/>
        <item m="1" x="142"/>
        <item m="1" x="89"/>
        <item m="1" x="158"/>
        <item m="1" x="131"/>
        <item m="1" x="123"/>
        <item m="1" x="151"/>
        <item m="1" x="92"/>
        <item m="1" x="174"/>
        <item m="1" x="97"/>
        <item m="1" x="102"/>
        <item m="1" x="112"/>
        <item m="1" x="193"/>
        <item x="0"/>
        <item x="1"/>
        <item m="1" x="153"/>
        <item x="3"/>
        <item m="1" x="136"/>
        <item m="1" x="181"/>
        <item m="1" x="179"/>
        <item m="1" x="146"/>
        <item x="8"/>
        <item m="1" x="124"/>
        <item m="1" x="194"/>
        <item m="1" x="202"/>
        <item x="13"/>
        <item m="1" x="90"/>
        <item m="1" x="140"/>
        <item m="1" x="108"/>
        <item x="17"/>
        <item m="1" x="116"/>
        <item m="1" x="200"/>
        <item m="1" x="114"/>
        <item m="1" x="105"/>
        <item m="1" x="147"/>
        <item m="1" x="101"/>
        <item m="1" x="125"/>
        <item m="1" x="160"/>
        <item m="1" x="175"/>
        <item m="1" x="192"/>
        <item m="1" x="118"/>
        <item m="1" x="184"/>
        <item m="1" x="201"/>
        <item m="1" x="172"/>
        <item m="1" x="203"/>
        <item m="1" x="128"/>
        <item m="1" x="93"/>
        <item m="1" x="190"/>
        <item m="1" x="133"/>
        <item m="1" x="169"/>
        <item m="1" x="144"/>
        <item m="1" x="188"/>
        <item x="42"/>
        <item m="1" x="161"/>
        <item m="1" x="137"/>
        <item m="1" x="177"/>
        <item m="1" x="176"/>
        <item x="49"/>
        <item m="1" x="121"/>
        <item x="52"/>
        <item m="1" x="195"/>
        <item m="1" x="191"/>
        <item m="1" x="199"/>
        <item m="1" x="168"/>
        <item m="1" x="113"/>
        <item m="1" x="138"/>
        <item x="60"/>
        <item m="1" x="162"/>
        <item m="1" x="197"/>
        <item m="1" x="104"/>
        <item m="1" x="185"/>
        <item m="1" x="99"/>
        <item m="1" x="122"/>
        <item m="1" x="94"/>
        <item m="1" x="170"/>
        <item m="1" x="126"/>
        <item m="1" x="135"/>
        <item m="1" x="145"/>
        <item m="1" x="163"/>
        <item m="1" x="156"/>
        <item m="1" x="98"/>
        <item m="1" x="115"/>
        <item m="1" x="141"/>
        <item m="1" x="157"/>
        <item m="1" x="148"/>
        <item m="1" x="129"/>
        <item m="1" x="96"/>
        <item m="1" x="152"/>
        <item m="1" x="91"/>
        <item m="1" x="164"/>
        <item x="2"/>
        <item x="4"/>
        <item x="5"/>
        <item x="6"/>
        <item x="7"/>
        <item x="9"/>
        <item x="10"/>
        <item x="11"/>
        <item x="12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5"/>
        <item x="46"/>
        <item x="47"/>
        <item x="48"/>
        <item x="50"/>
        <item x="51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66"/>
  </rowFields>
  <rowItems count="63">
    <i>
      <x/>
      <x v="52"/>
    </i>
    <i r="1">
      <x v="54"/>
    </i>
    <i r="1">
      <x v="59"/>
    </i>
    <i r="1">
      <x v="130"/>
    </i>
    <i r="1">
      <x v="131"/>
    </i>
    <i r="1">
      <x v="133"/>
    </i>
    <i r="1">
      <x v="134"/>
    </i>
    <i r="1">
      <x v="135"/>
    </i>
    <i r="1">
      <x v="136"/>
    </i>
    <i r="1">
      <x v="137"/>
    </i>
    <i r="1">
      <x v="140"/>
    </i>
    <i r="1">
      <x v="141"/>
    </i>
    <i r="1">
      <x v="144"/>
    </i>
    <i r="1">
      <x v="145"/>
    </i>
    <i r="1">
      <x v="146"/>
    </i>
    <i r="1">
      <x v="147"/>
    </i>
    <i r="1">
      <x v="148"/>
    </i>
    <i r="1">
      <x v="150"/>
    </i>
    <i r="1">
      <x v="151"/>
    </i>
    <i r="1">
      <x v="152"/>
    </i>
    <i r="1">
      <x v="153"/>
    </i>
    <i r="1">
      <x v="154"/>
    </i>
    <i>
      <x v="1"/>
      <x v="155"/>
    </i>
    <i r="1">
      <x v="156"/>
    </i>
    <i r="1">
      <x v="157"/>
    </i>
    <i r="1">
      <x v="159"/>
    </i>
    <i r="1">
      <x v="160"/>
    </i>
    <i r="1">
      <x v="161"/>
    </i>
    <i r="1">
      <x v="162"/>
    </i>
    <i r="1">
      <x v="165"/>
    </i>
    <i r="1">
      <x v="166"/>
    </i>
    <i r="1">
      <x v="167"/>
    </i>
    <i r="1">
      <x v="168"/>
    </i>
    <i r="1">
      <x v="170"/>
    </i>
    <i r="1">
      <x v="171"/>
    </i>
    <i>
      <x v="2"/>
      <x v="173"/>
    </i>
    <i r="1">
      <x v="174"/>
    </i>
    <i r="1">
      <x v="176"/>
    </i>
    <i r="1">
      <x v="177"/>
    </i>
    <i r="1">
      <x v="178"/>
    </i>
    <i r="1">
      <x v="180"/>
    </i>
    <i r="1">
      <x v="181"/>
    </i>
    <i r="1">
      <x v="182"/>
    </i>
    <i r="1">
      <x v="184"/>
    </i>
    <i r="1">
      <x v="185"/>
    </i>
    <i r="1">
      <x v="186"/>
    </i>
    <i>
      <x v="3"/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</rowItems>
  <colFields count="1">
    <field x="-2"/>
  </colFields>
  <colItems count="5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</colItems>
  <pageFields count="2">
    <pageField fld="0" hier="-1"/>
    <pageField fld="3" hier="-1"/>
  </pageFields>
  <dataFields count="54">
    <dataField name="Nombre de playerId" fld="10" subtotal="count" baseField="0" baseItem="0"/>
    <dataField name="Somme de playerId" fld="10" baseField="0" baseItem="0"/>
    <dataField name="Moyenne de playerRemainingTokens" fld="11" subtotal="average" baseField="0" baseItem="0"/>
    <dataField name="Moyenne de playerUsedTokens" fld="12" subtotal="average" baseField="0" baseItem="0"/>
    <dataField name="Moyenne de playerIdeas" fld="13" subtotal="average" baseField="0" baseItem="0"/>
    <dataField name="Moyenne de playerItems" fld="14" subtotal="average" baseField="0" baseItem="0"/>
    <dataField name="Moyenne de playerComments" fld="15" subtotal="average" baseField="0" baseItem="0"/>
    <dataField name="Moyenne de playerTimeSinceAction" fld="17" subtotal="average" baseField="0" baseItem="0"/>
    <dataField name="Moyenne de playerVotes" fld="16" subtotal="average" baseField="0" baseItem="0"/>
    <dataField name="Moyenne de playerBestIdeaScore" fld="18" subtotal="average" baseField="0" baseItem="0"/>
    <dataField name="Moyenne de playerItemUsage" fld="19" subtotal="average" baseField="0" baseItem="0"/>
    <dataField name="Moyenne de playerIdeaUsage" fld="20" subtotal="average" baseField="0" baseItem="0"/>
    <dataField name="Moyenne de playerCommentUsage" fld="21" subtotal="average" baseField="0" baseItem="0"/>
    <dataField name="Moyenne de playercrÃ©ativitÃ©" fld="22" subtotal="average" baseField="0" baseItem="0"/>
    <dataField name="Moyenne de playerpertinence" fld="23" subtotal="average" baseField="0" baseItem="0"/>
    <dataField name="Moyenne de playerpersuasion" fld="24" subtotal="average" baseField="0" baseItem="0"/>
    <dataField name="Moyenne de playeradaptation" fld="25" subtotal="average" baseField="0" baseItem="0"/>
    <dataField name="Moyenne de rankcrÃ©ativitÃ©" fld="26" subtotal="average" baseField="0" baseItem="0"/>
    <dataField name="Moyenne de rankpertinence" fld="27" subtotal="average" baseField="0" baseItem="0"/>
    <dataField name="Moyenne de rankpersuasion" fld="28" subtotal="average" baseField="0" baseItem="0"/>
    <dataField name="Moyenne de rankadaptation" fld="29" subtotal="average" baseField="0" baseItem="0"/>
    <dataField name="Moyenne de ideaCreationTime" fld="32" subtotal="average" baseField="0" baseItem="0"/>
    <dataField name="Moyenne de ideaDepthMin" fld="33" subtotal="average" baseField="0" baseItem="0"/>
    <dataField name="Moyenne de ideaDepthMax" fld="34" subtotal="average" baseField="0" baseItem="0"/>
    <dataField name="Moyenne de ideaItems" fld="35" subtotal="average" baseField="0" baseItem="0"/>
    <dataField name="Moyenne de ideaComments" fld="36" subtotal="average" baseField="0" baseItem="0"/>
    <dataField name="Moyenne de PositiveComments" fld="37" subtotal="average" baseField="0" baseItem="0"/>
    <dataField name="Moyenne de NegativeComments" fld="38" subtotal="average" baseField="0" baseItem="0"/>
    <dataField name="Moyenne de PositiveProportion" fld="39" subtotal="average" baseField="0" baseItem="0"/>
    <dataField name="Moyenne de NegativeProportion" fld="40" subtotal="average" baseField="0" baseItem="0"/>
    <dataField name="Moyenne de NulProportion" fld="41" subtotal="average" baseField="0" baseItem="0"/>
    <dataField name="Moyenne de ideaVotes" fld="42" subtotal="average" baseField="0" baseItem="0"/>
    <dataField name="Moyenne de ideaTokens" fld="43" subtotal="average" baseField="0" baseItem="0"/>
    <dataField name="Moyenne de ideaShortLength" fld="45" subtotal="average" baseField="0" baseItem="0"/>
    <dataField name="Moyenne de ideaLongLength" fld="46" subtotal="average" baseField="0" baseItem="0"/>
    <dataField name="Moyenne de ideaTokensMax" fld="44" subtotal="average" baseField="0" baseItem="0"/>
    <dataField name="Moyenne de ideaParentItems" fld="48" subtotal="average" baseField="0" baseItem="0"/>
    <dataField name="Moyenne de ideaParentItemsMin" fld="49" subtotal="average" baseField="0" baseItem="0"/>
    <dataField name="Moyenne de ideaParents" fld="47" subtotal="average" baseField="0" baseItem="0"/>
    <dataField name="Moyenne de ideaParentItemsMax" fld="50" subtotal="average" baseField="0" baseItem="0"/>
    <dataField name="Moyenne de ideaParentComments" fld="51" subtotal="average" baseField="0" baseItem="0"/>
    <dataField name="Moyenne de ideaParentCommentsMin" fld="52" subtotal="average" baseField="0" baseItem="0"/>
    <dataField name="Moyenne de ideaParentCommentsMax" fld="53" subtotal="average" baseField="0" baseItem="0"/>
    <dataField name="Moyenne de ideaParentVotes" fld="54" subtotal="average" baseField="0" baseItem="0"/>
    <dataField name="Moyenne de ideaParentVotesMin" fld="55" subtotal="average" baseField="0" baseItem="0"/>
    <dataField name="Moyenne de ideaParentVotesMax" fld="56" subtotal="average" baseField="0" baseItem="0"/>
    <dataField name="Moyenne de ideaParentItemMean" fld="59" subtotal="average" baseField="0" baseItem="0"/>
    <dataField name="Moyenne de ideaParentCommentsMean" fld="60" subtotal="average" baseField="0" baseItem="0"/>
    <dataField name="Moyenne de ideaParentVotesMean" fld="61" subtotal="average" baseField="0" baseItem="0"/>
    <dataField name="Moyenne de ideaSameOwnerParents" fld="64" subtotal="average" baseField="0" baseItem="0"/>
    <dataField name="Moyenne de childrens" fld="65" subtotal="average" baseField="0" baseItem="0"/>
    <dataField name="Moyenne de commentSize" fld="67" subtotal="average" baseField="0" baseItem="0"/>
    <dataField name="Moyenne de voteTokens" fld="69" subtotal="average" baseField="0" baseItem="0"/>
    <dataField name="Moyenne de voteValence" fld="7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BV3" totalsRowShown="0">
  <autoFilter ref="A1:BV3"/>
  <tableColumns count="74">
    <tableColumn id="1" name="type"/>
    <tableColumn id="2" name="300"/>
    <tableColumn id="3" name="min"/>
    <tableColumn id="4" name="players"/>
    <tableColumn id="5" name="totalRemainingTokens"/>
    <tableColumn id="6" name="totalUsedTokens"/>
    <tableColumn id="7" name="totalIdeas"/>
    <tableColumn id="8" name="totalItems"/>
    <tableColumn id="9" name="totalComments"/>
    <tableColumn id="10" name="totalIdeasWithBets"/>
    <tableColumn id="11" name="playerId"/>
    <tableColumn id="12" name="playerRemainingTokens"/>
    <tableColumn id="13" name="playerUsedTokens"/>
    <tableColumn id="14" name="playerIdeas"/>
    <tableColumn id="15" name="playerItems"/>
    <tableColumn id="16" name="playerComments"/>
    <tableColumn id="17" name="playerVotes"/>
    <tableColumn id="18" name="playerTimeSinceAction"/>
    <tableColumn id="19" name="playerBestIdeaScore"/>
    <tableColumn id="20" name="playerItemUsage"/>
    <tableColumn id="21" name="playerIdeaUsage"/>
    <tableColumn id="22" name="playerCommentUsage"/>
    <tableColumn id="23" name="playercrÃ©ativitÃ©"/>
    <tableColumn id="24" name="playerpertinence"/>
    <tableColumn id="25" name="playerpersuasion"/>
    <tableColumn id="26" name="playeradaptation"/>
    <tableColumn id="27" name="rankcrÃ©ativitÃ©"/>
    <tableColumn id="28" name="rankpertinence"/>
    <tableColumn id="29" name="rankpersuasion"/>
    <tableColumn id="30" name="rankadaptation"/>
    <tableColumn id="31" name="itemCreationTime"/>
    <tableColumn id="32" name="ideaOwnerId"/>
    <tableColumn id="33" name="ideaCreationTime"/>
    <tableColumn id="34" name="ideaDepthMin"/>
    <tableColumn id="35" name="ideaDepthMax"/>
    <tableColumn id="36" name="ideaItems"/>
    <tableColumn id="37" name="ideaComments"/>
    <tableColumn id="38" name="PositiveComments"/>
    <tableColumn id="39" name="NegativeComments"/>
    <tableColumn id="40" name="PositiveProportion"/>
    <tableColumn id="41" name="NegativeProportion"/>
    <tableColumn id="42" name="NulProportion"/>
    <tableColumn id="43" name="ideaVotes"/>
    <tableColumn id="44" name="ideaTokens"/>
    <tableColumn id="45" name="ideaTokensMax"/>
    <tableColumn id="46" name="ideaShortLength"/>
    <tableColumn id="47" name="ideaLongLength"/>
    <tableColumn id="48" name="ideaParents"/>
    <tableColumn id="49" name="ideaParentItems"/>
    <tableColumn id="50" name="ideaParentItemsMin"/>
    <tableColumn id="51" name="ideaParentItemsMax"/>
    <tableColumn id="52" name="ideaParentComments"/>
    <tableColumn id="53" name="ideaParentCommentsMin"/>
    <tableColumn id="54" name="ideaParentCommentsMax"/>
    <tableColumn id="55" name="ideaParentVotes"/>
    <tableColumn id="56" name="ideaParentVotesMin"/>
    <tableColumn id="57" name="ideaParentVotesMax"/>
    <tableColumn id="58" name="ideaParentCreationTimeMin"/>
    <tableColumn id="59" name="ideaParentCreationTimeMax"/>
    <tableColumn id="60" name="ideaParentItemMean"/>
    <tableColumn id="61" name="ideaParentCommentsMean"/>
    <tableColumn id="62" name="ideaParentVotesMean"/>
    <tableColumn id="63" name="ideaParentCreationTimeMean"/>
    <tableColumn id="64" name="ideaHasSameOwnerParent"/>
    <tableColumn id="65" name="ideaSameOwnerParents"/>
    <tableColumn id="66" name="childrens"/>
    <tableColumn id="67" name="commentCreationTime"/>
    <tableColumn id="68" name="commentSize"/>
    <tableColumn id="69" name="commentRank"/>
    <tableColumn id="70" name="voteTokens"/>
    <tableColumn id="71" name="voteValence"/>
    <tableColumn id="72" name="voteInceptions"/>
    <tableColumn id="73" name="voteOutceptions"/>
    <tableColumn id="74" name="abstr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"/>
  <sheetViews>
    <sheetView tabSelected="1" workbookViewId="0">
      <selection activeCell="A23" sqref="A23"/>
    </sheetView>
  </sheetViews>
  <sheetFormatPr baseColWidth="10" defaultRowHeight="15" x14ac:dyDescent="0.25"/>
  <cols>
    <col min="1" max="1" width="21.28515625" bestFit="1" customWidth="1"/>
    <col min="2" max="2" width="23.85546875" bestFit="1" customWidth="1"/>
    <col min="3" max="6" width="4" bestFit="1" customWidth="1"/>
    <col min="7" max="14" width="4" customWidth="1"/>
    <col min="15" max="17" width="5" customWidth="1"/>
    <col min="18" max="18" width="12.5703125" bestFit="1" customWidth="1"/>
  </cols>
  <sheetData>
    <row r="3" spans="1:18" x14ac:dyDescent="0.25">
      <c r="A3" s="1" t="s">
        <v>174</v>
      </c>
      <c r="B3" s="1" t="s">
        <v>177</v>
      </c>
    </row>
    <row r="4" spans="1:18" x14ac:dyDescent="0.25">
      <c r="A4" s="1" t="s">
        <v>175</v>
      </c>
      <c r="B4">
        <v>412</v>
      </c>
      <c r="C4">
        <v>416</v>
      </c>
      <c r="D4">
        <v>455</v>
      </c>
      <c r="E4">
        <v>516</v>
      </c>
      <c r="F4">
        <v>526</v>
      </c>
      <c r="G4">
        <v>583</v>
      </c>
      <c r="H4">
        <v>589</v>
      </c>
      <c r="I4">
        <v>623</v>
      </c>
      <c r="J4">
        <v>750</v>
      </c>
      <c r="K4">
        <v>818</v>
      </c>
      <c r="L4">
        <v>853</v>
      </c>
      <c r="M4">
        <v>922</v>
      </c>
      <c r="N4">
        <v>955</v>
      </c>
      <c r="O4">
        <v>1002</v>
      </c>
      <c r="P4">
        <v>1137</v>
      </c>
      <c r="Q4">
        <v>1240</v>
      </c>
      <c r="R4" t="s">
        <v>176</v>
      </c>
    </row>
    <row r="5" spans="1:18" x14ac:dyDescent="0.25">
      <c r="A5" s="5">
        <v>0</v>
      </c>
      <c r="B5" s="2">
        <v>7</v>
      </c>
      <c r="C5" s="2">
        <v>3</v>
      </c>
      <c r="D5" s="2">
        <v>11</v>
      </c>
      <c r="E5" s="2">
        <v>3</v>
      </c>
      <c r="F5" s="2">
        <v>0</v>
      </c>
      <c r="G5" s="2">
        <v>5</v>
      </c>
      <c r="H5" s="2">
        <v>2</v>
      </c>
      <c r="I5" s="2"/>
      <c r="J5" s="2"/>
      <c r="K5" s="2"/>
      <c r="L5" s="2"/>
      <c r="M5" s="2"/>
      <c r="N5" s="2"/>
      <c r="O5" s="2"/>
      <c r="P5" s="2"/>
      <c r="Q5" s="2"/>
      <c r="R5" s="2">
        <v>31</v>
      </c>
    </row>
    <row r="6" spans="1:18" x14ac:dyDescent="0.25">
      <c r="A6" s="5">
        <v>1</v>
      </c>
      <c r="B6" s="2">
        <v>7</v>
      </c>
      <c r="C6" s="2">
        <v>3</v>
      </c>
      <c r="D6" s="2">
        <v>8</v>
      </c>
      <c r="E6" s="2">
        <v>3</v>
      </c>
      <c r="F6" s="2">
        <v>0</v>
      </c>
      <c r="G6" s="2">
        <v>9</v>
      </c>
      <c r="H6" s="2">
        <v>5</v>
      </c>
      <c r="I6" s="2">
        <v>3</v>
      </c>
      <c r="J6" s="2">
        <v>5</v>
      </c>
      <c r="K6" s="2">
        <v>0</v>
      </c>
      <c r="L6" s="2">
        <v>0</v>
      </c>
      <c r="M6" s="2"/>
      <c r="N6" s="2"/>
      <c r="O6" s="2"/>
      <c r="P6" s="2"/>
      <c r="Q6" s="2"/>
      <c r="R6" s="2">
        <v>43</v>
      </c>
    </row>
    <row r="7" spans="1:18" x14ac:dyDescent="0.25">
      <c r="A7" s="5">
        <v>2</v>
      </c>
      <c r="B7" s="2">
        <v>6</v>
      </c>
      <c r="C7" s="2">
        <v>3</v>
      </c>
      <c r="D7" s="2">
        <v>8</v>
      </c>
      <c r="E7" s="2">
        <v>3</v>
      </c>
      <c r="F7" s="2">
        <v>0</v>
      </c>
      <c r="G7" s="2">
        <v>7</v>
      </c>
      <c r="H7" s="2">
        <v>5</v>
      </c>
      <c r="I7" s="2">
        <v>3</v>
      </c>
      <c r="J7" s="2">
        <v>3</v>
      </c>
      <c r="K7" s="2">
        <v>1</v>
      </c>
      <c r="L7" s="2">
        <v>2</v>
      </c>
      <c r="M7" s="2">
        <v>5</v>
      </c>
      <c r="N7" s="2">
        <v>0</v>
      </c>
      <c r="O7" s="2">
        <v>1</v>
      </c>
      <c r="P7" s="2"/>
      <c r="Q7" s="2"/>
      <c r="R7" s="2">
        <v>47</v>
      </c>
    </row>
    <row r="8" spans="1:18" x14ac:dyDescent="0.25">
      <c r="A8" s="5">
        <v>3</v>
      </c>
      <c r="B8" s="2">
        <v>8</v>
      </c>
      <c r="C8" s="2">
        <v>3</v>
      </c>
      <c r="D8" s="2">
        <v>7</v>
      </c>
      <c r="E8" s="2">
        <v>3</v>
      </c>
      <c r="F8" s="2">
        <v>0</v>
      </c>
      <c r="G8" s="2">
        <v>7</v>
      </c>
      <c r="H8" s="2">
        <v>3</v>
      </c>
      <c r="I8" s="2">
        <v>3</v>
      </c>
      <c r="J8" s="2">
        <v>3</v>
      </c>
      <c r="K8" s="2">
        <v>1</v>
      </c>
      <c r="L8" s="2">
        <v>3</v>
      </c>
      <c r="M8" s="2">
        <v>5</v>
      </c>
      <c r="N8" s="2">
        <v>0</v>
      </c>
      <c r="O8" s="2">
        <v>1</v>
      </c>
      <c r="P8" s="2">
        <v>0</v>
      </c>
      <c r="Q8" s="2">
        <v>1</v>
      </c>
      <c r="R8" s="2">
        <v>48</v>
      </c>
    </row>
    <row r="9" spans="1:18" x14ac:dyDescent="0.25">
      <c r="A9" s="5">
        <v>4</v>
      </c>
      <c r="B9" s="2">
        <v>11</v>
      </c>
      <c r="C9" s="2">
        <v>3</v>
      </c>
      <c r="D9" s="2">
        <v>6</v>
      </c>
      <c r="E9" s="2">
        <v>4</v>
      </c>
      <c r="F9" s="2">
        <v>0</v>
      </c>
      <c r="G9" s="2">
        <v>7</v>
      </c>
      <c r="H9" s="2">
        <v>5</v>
      </c>
      <c r="I9" s="2">
        <v>3</v>
      </c>
      <c r="J9" s="2">
        <v>3</v>
      </c>
      <c r="K9" s="2">
        <v>1</v>
      </c>
      <c r="L9" s="2">
        <v>3</v>
      </c>
      <c r="M9" s="2">
        <v>3</v>
      </c>
      <c r="N9" s="2">
        <v>2</v>
      </c>
      <c r="O9" s="2">
        <v>1</v>
      </c>
      <c r="P9" s="2">
        <v>0</v>
      </c>
      <c r="Q9" s="2">
        <v>1</v>
      </c>
      <c r="R9" s="2">
        <v>53</v>
      </c>
    </row>
    <row r="10" spans="1:18" x14ac:dyDescent="0.25">
      <c r="A10" s="5" t="s">
        <v>176</v>
      </c>
      <c r="B10" s="2">
        <v>39</v>
      </c>
      <c r="C10" s="2">
        <v>15</v>
      </c>
      <c r="D10" s="2">
        <v>40</v>
      </c>
      <c r="E10" s="2">
        <v>16</v>
      </c>
      <c r="F10" s="2">
        <v>0</v>
      </c>
      <c r="G10" s="2">
        <v>35</v>
      </c>
      <c r="H10" s="2">
        <v>20</v>
      </c>
      <c r="I10" s="2">
        <v>12</v>
      </c>
      <c r="J10" s="2">
        <v>14</v>
      </c>
      <c r="K10" s="2">
        <v>3</v>
      </c>
      <c r="L10" s="2">
        <v>8</v>
      </c>
      <c r="M10" s="2">
        <v>13</v>
      </c>
      <c r="N10" s="2">
        <v>2</v>
      </c>
      <c r="O10" s="2">
        <v>3</v>
      </c>
      <c r="P10" s="2">
        <v>0</v>
      </c>
      <c r="Q10" s="2">
        <v>2</v>
      </c>
      <c r="R10" s="2">
        <v>222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H27" sqref="H27"/>
    </sheetView>
  </sheetViews>
  <sheetFormatPr baseColWidth="10" defaultRowHeight="15" x14ac:dyDescent="0.25"/>
  <cols>
    <col min="1" max="1" width="26.5703125" customWidth="1"/>
    <col min="2" max="2" width="23.85546875" customWidth="1"/>
    <col min="3" max="3" width="3" customWidth="1"/>
    <col min="4" max="4" width="2" customWidth="1"/>
    <col min="5" max="5" width="3" customWidth="1"/>
    <col min="6" max="6" width="4" customWidth="1"/>
    <col min="7" max="7" width="3" customWidth="1"/>
    <col min="8" max="8" width="12.5703125" customWidth="1"/>
    <col min="9" max="9" width="26.5703125" customWidth="1"/>
    <col min="10" max="10" width="29.28515625" customWidth="1"/>
    <col min="11" max="11" width="26.5703125" customWidth="1"/>
    <col min="12" max="12" width="29.28515625" customWidth="1"/>
    <col min="13" max="13" width="26.5703125" customWidth="1"/>
    <col min="14" max="14" width="34.28515625" customWidth="1"/>
    <col min="15" max="15" width="31.5703125" customWidth="1"/>
    <col min="16" max="16" width="4.85546875" customWidth="1"/>
    <col min="17" max="18" width="3" customWidth="1"/>
    <col min="19" max="19" width="7.85546875" customWidth="1"/>
    <col min="20" max="20" width="4.85546875" customWidth="1"/>
    <col min="21" max="21" width="7.85546875" customWidth="1"/>
    <col min="22" max="22" width="12.5703125" bestFit="1" customWidth="1"/>
  </cols>
  <sheetData>
    <row r="3" spans="1:8" x14ac:dyDescent="0.25">
      <c r="A3" s="1" t="s">
        <v>171</v>
      </c>
      <c r="B3" s="1" t="s">
        <v>177</v>
      </c>
    </row>
    <row r="4" spans="1:8" x14ac:dyDescent="0.25">
      <c r="A4" s="1" t="s">
        <v>175</v>
      </c>
      <c r="B4">
        <v>2</v>
      </c>
      <c r="C4">
        <v>7</v>
      </c>
      <c r="D4">
        <v>8</v>
      </c>
      <c r="E4">
        <v>9</v>
      </c>
      <c r="F4">
        <v>10</v>
      </c>
      <c r="G4">
        <v>11</v>
      </c>
      <c r="H4" t="s">
        <v>176</v>
      </c>
    </row>
    <row r="5" spans="1:8" x14ac:dyDescent="0.25">
      <c r="A5" s="5">
        <v>0</v>
      </c>
      <c r="B5" s="2">
        <v>0</v>
      </c>
      <c r="C5" s="2">
        <v>4</v>
      </c>
      <c r="D5" s="2">
        <v>0</v>
      </c>
      <c r="E5" s="2">
        <v>10</v>
      </c>
      <c r="F5" s="2">
        <v>22</v>
      </c>
      <c r="G5" s="2">
        <v>0</v>
      </c>
      <c r="H5" s="2">
        <v>36</v>
      </c>
    </row>
    <row r="6" spans="1:8" x14ac:dyDescent="0.25">
      <c r="A6" s="5">
        <v>1</v>
      </c>
      <c r="B6" s="2">
        <v>26</v>
      </c>
      <c r="C6" s="2">
        <v>6</v>
      </c>
      <c r="D6" s="2">
        <v>0</v>
      </c>
      <c r="E6" s="2">
        <v>14</v>
      </c>
      <c r="F6" s="2">
        <v>28</v>
      </c>
      <c r="G6" s="2">
        <v>0</v>
      </c>
      <c r="H6" s="2">
        <v>74</v>
      </c>
    </row>
    <row r="7" spans="1:8" x14ac:dyDescent="0.25">
      <c r="A7" s="5">
        <v>2</v>
      </c>
      <c r="B7" s="2">
        <v>14</v>
      </c>
      <c r="C7" s="2">
        <v>5</v>
      </c>
      <c r="D7" s="2">
        <v>0</v>
      </c>
      <c r="E7" s="2">
        <v>12</v>
      </c>
      <c r="F7" s="2">
        <v>28</v>
      </c>
      <c r="G7" s="2">
        <v>0</v>
      </c>
      <c r="H7" s="2">
        <v>59</v>
      </c>
    </row>
    <row r="8" spans="1:8" x14ac:dyDescent="0.25">
      <c r="A8" s="5">
        <v>3</v>
      </c>
      <c r="B8" s="2">
        <v>22</v>
      </c>
      <c r="C8" s="2">
        <v>5</v>
      </c>
      <c r="D8" s="2">
        <v>0</v>
      </c>
      <c r="E8" s="2">
        <v>12</v>
      </c>
      <c r="F8" s="2">
        <v>28</v>
      </c>
      <c r="G8" s="2">
        <v>0</v>
      </c>
      <c r="H8" s="2">
        <v>67</v>
      </c>
    </row>
    <row r="9" spans="1:8" x14ac:dyDescent="0.25">
      <c r="A9" s="5">
        <v>4</v>
      </c>
      <c r="B9" s="2">
        <v>19</v>
      </c>
      <c r="C9" s="2">
        <v>10</v>
      </c>
      <c r="D9" s="2">
        <v>0</v>
      </c>
      <c r="E9" s="2">
        <v>21</v>
      </c>
      <c r="F9" s="2">
        <v>28</v>
      </c>
      <c r="G9" s="2">
        <v>7</v>
      </c>
      <c r="H9" s="2">
        <v>85</v>
      </c>
    </row>
    <row r="10" spans="1:8" x14ac:dyDescent="0.25">
      <c r="A10" s="5" t="s">
        <v>176</v>
      </c>
      <c r="B10" s="2">
        <v>81</v>
      </c>
      <c r="C10" s="2">
        <v>30</v>
      </c>
      <c r="D10" s="2">
        <v>0</v>
      </c>
      <c r="E10" s="2">
        <v>69</v>
      </c>
      <c r="F10" s="2">
        <v>134</v>
      </c>
      <c r="G10" s="2">
        <v>7</v>
      </c>
      <c r="H10" s="2">
        <v>321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K27" sqref="K27"/>
    </sheetView>
  </sheetViews>
  <sheetFormatPr baseColWidth="10" defaultRowHeight="15" x14ac:dyDescent="0.25"/>
  <cols>
    <col min="1" max="1" width="29.28515625" bestFit="1" customWidth="1"/>
    <col min="2" max="2" width="23.85546875" bestFit="1" customWidth="1"/>
    <col min="3" max="7" width="3" customWidth="1"/>
    <col min="8" max="8" width="12.5703125" customWidth="1"/>
    <col min="9" max="9" width="6.85546875" customWidth="1"/>
    <col min="10" max="10" width="3.85546875" customWidth="1"/>
    <col min="11" max="11" width="2" customWidth="1"/>
    <col min="12" max="14" width="3" customWidth="1"/>
    <col min="15" max="15" width="6.85546875" customWidth="1"/>
    <col min="16" max="16" width="4.85546875" customWidth="1"/>
    <col min="17" max="18" width="3" customWidth="1"/>
    <col min="19" max="19" width="7.85546875" customWidth="1"/>
    <col min="20" max="20" width="4.85546875" customWidth="1"/>
    <col min="21" max="21" width="7.85546875" customWidth="1"/>
    <col min="22" max="22" width="12.5703125" bestFit="1" customWidth="1"/>
  </cols>
  <sheetData>
    <row r="3" spans="1:8" x14ac:dyDescent="0.25">
      <c r="A3" s="1" t="s">
        <v>170</v>
      </c>
      <c r="B3" s="1" t="s">
        <v>177</v>
      </c>
    </row>
    <row r="4" spans="1:8" x14ac:dyDescent="0.25">
      <c r="A4" s="1" t="s">
        <v>175</v>
      </c>
      <c r="B4">
        <v>2</v>
      </c>
      <c r="C4">
        <v>7</v>
      </c>
      <c r="D4">
        <v>8</v>
      </c>
      <c r="E4">
        <v>9</v>
      </c>
      <c r="F4">
        <v>10</v>
      </c>
      <c r="G4">
        <v>11</v>
      </c>
      <c r="H4" t="s">
        <v>176</v>
      </c>
    </row>
    <row r="5" spans="1:8" x14ac:dyDescent="0.25">
      <c r="A5" s="5">
        <v>0</v>
      </c>
      <c r="B5" s="2">
        <v>0</v>
      </c>
      <c r="C5" s="2">
        <v>3</v>
      </c>
      <c r="D5" s="2">
        <v>7</v>
      </c>
      <c r="E5" s="2">
        <v>0</v>
      </c>
      <c r="F5" s="2">
        <v>10</v>
      </c>
      <c r="G5" s="2">
        <v>0</v>
      </c>
      <c r="H5" s="2">
        <v>20</v>
      </c>
    </row>
    <row r="6" spans="1:8" x14ac:dyDescent="0.25">
      <c r="A6" s="5">
        <v>1</v>
      </c>
      <c r="B6" s="2">
        <v>6</v>
      </c>
      <c r="C6" s="2">
        <v>3</v>
      </c>
      <c r="D6" s="2">
        <v>7</v>
      </c>
      <c r="E6" s="2">
        <v>9</v>
      </c>
      <c r="F6" s="2">
        <v>13</v>
      </c>
      <c r="G6" s="2">
        <v>0</v>
      </c>
      <c r="H6" s="2">
        <v>38</v>
      </c>
    </row>
    <row r="7" spans="1:8" x14ac:dyDescent="0.25">
      <c r="A7" s="5">
        <v>2</v>
      </c>
      <c r="B7" s="2">
        <v>6</v>
      </c>
      <c r="C7" s="2">
        <v>3</v>
      </c>
      <c r="D7" s="2">
        <v>7</v>
      </c>
      <c r="E7" s="2">
        <v>11</v>
      </c>
      <c r="F7" s="2">
        <v>13</v>
      </c>
      <c r="G7" s="2">
        <v>0</v>
      </c>
      <c r="H7" s="2">
        <v>40</v>
      </c>
    </row>
    <row r="8" spans="1:8" x14ac:dyDescent="0.25">
      <c r="A8" s="5">
        <v>3</v>
      </c>
      <c r="B8" s="2">
        <v>9</v>
      </c>
      <c r="C8" s="2">
        <v>3</v>
      </c>
      <c r="D8" s="2">
        <v>7</v>
      </c>
      <c r="E8" s="2">
        <v>12</v>
      </c>
      <c r="F8" s="2">
        <v>15</v>
      </c>
      <c r="G8" s="2">
        <v>0</v>
      </c>
      <c r="H8" s="2">
        <v>46</v>
      </c>
    </row>
    <row r="9" spans="1:8" x14ac:dyDescent="0.25">
      <c r="A9" s="5">
        <v>4</v>
      </c>
      <c r="B9" s="2">
        <v>9</v>
      </c>
      <c r="C9" s="2">
        <v>3</v>
      </c>
      <c r="D9" s="2">
        <v>7</v>
      </c>
      <c r="E9" s="2">
        <v>13</v>
      </c>
      <c r="F9" s="2">
        <v>15</v>
      </c>
      <c r="G9" s="2">
        <v>0</v>
      </c>
      <c r="H9" s="2">
        <v>47</v>
      </c>
    </row>
    <row r="10" spans="1:8" x14ac:dyDescent="0.25">
      <c r="A10" s="5" t="s">
        <v>176</v>
      </c>
      <c r="B10" s="2">
        <v>30</v>
      </c>
      <c r="C10" s="2">
        <v>15</v>
      </c>
      <c r="D10" s="2">
        <v>35</v>
      </c>
      <c r="E10" s="2">
        <v>45</v>
      </c>
      <c r="F10" s="2">
        <v>66</v>
      </c>
      <c r="G10" s="2">
        <v>0</v>
      </c>
      <c r="H10" s="2">
        <v>191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B5" sqref="B5:G9"/>
    </sheetView>
  </sheetViews>
  <sheetFormatPr baseColWidth="10" defaultRowHeight="15" x14ac:dyDescent="0.25"/>
  <cols>
    <col min="1" max="1" width="26.5703125" customWidth="1"/>
    <col min="2" max="2" width="23.85546875" customWidth="1"/>
    <col min="3" max="3" width="12" customWidth="1"/>
    <col min="4" max="4" width="2" customWidth="1"/>
    <col min="5" max="5" width="12" customWidth="1"/>
    <col min="6" max="6" width="12.7109375" customWidth="1"/>
    <col min="7" max="7" width="3" customWidth="1"/>
    <col min="8" max="8" width="12.5703125" customWidth="1"/>
    <col min="9" max="9" width="26.5703125" customWidth="1"/>
    <col min="10" max="10" width="29.28515625" customWidth="1"/>
    <col min="11" max="11" width="26.5703125" customWidth="1"/>
    <col min="12" max="12" width="29.28515625" customWidth="1"/>
    <col min="13" max="13" width="26.5703125" customWidth="1"/>
    <col min="14" max="14" width="34.28515625" customWidth="1"/>
    <col min="15" max="15" width="31.5703125" customWidth="1"/>
    <col min="16" max="16" width="4.85546875" customWidth="1"/>
    <col min="17" max="18" width="3" customWidth="1"/>
    <col min="19" max="19" width="7.85546875" customWidth="1"/>
    <col min="20" max="20" width="4.85546875" customWidth="1"/>
    <col min="21" max="21" width="7.85546875" customWidth="1"/>
    <col min="22" max="22" width="12.5703125" bestFit="1" customWidth="1"/>
  </cols>
  <sheetData>
    <row r="3" spans="1:8" x14ac:dyDescent="0.25">
      <c r="A3" s="1" t="s">
        <v>172</v>
      </c>
      <c r="B3" s="1" t="s">
        <v>177</v>
      </c>
    </row>
    <row r="4" spans="1:8" x14ac:dyDescent="0.25">
      <c r="A4" s="1" t="s">
        <v>175</v>
      </c>
      <c r="B4">
        <v>2</v>
      </c>
      <c r="C4">
        <v>7</v>
      </c>
      <c r="D4">
        <v>8</v>
      </c>
      <c r="E4">
        <v>9</v>
      </c>
      <c r="F4">
        <v>10</v>
      </c>
      <c r="G4">
        <v>11</v>
      </c>
      <c r="H4" t="s">
        <v>176</v>
      </c>
    </row>
    <row r="5" spans="1:8" x14ac:dyDescent="0.25">
      <c r="A5" s="5">
        <v>0</v>
      </c>
      <c r="B5" s="2">
        <v>0</v>
      </c>
      <c r="C5" s="2">
        <v>3</v>
      </c>
      <c r="D5" s="2">
        <v>0</v>
      </c>
      <c r="E5" s="2">
        <v>2</v>
      </c>
      <c r="F5" s="2">
        <v>0</v>
      </c>
      <c r="G5" s="2">
        <v>0</v>
      </c>
      <c r="H5" s="2">
        <v>5</v>
      </c>
    </row>
    <row r="6" spans="1:8" x14ac:dyDescent="0.25">
      <c r="A6" s="5">
        <v>1</v>
      </c>
      <c r="B6" s="2">
        <v>5.1666666666666599</v>
      </c>
      <c r="C6" s="2">
        <v>3.5</v>
      </c>
      <c r="D6" s="2">
        <v>0</v>
      </c>
      <c r="E6" s="2">
        <v>2</v>
      </c>
      <c r="F6" s="2">
        <v>-0.66666666666666596</v>
      </c>
      <c r="G6" s="2">
        <v>0</v>
      </c>
      <c r="H6" s="2">
        <v>9.9999999999999947</v>
      </c>
    </row>
    <row r="7" spans="1:8" x14ac:dyDescent="0.25">
      <c r="A7" s="5">
        <v>2</v>
      </c>
      <c r="B7" s="2">
        <v>4.1666666666666599</v>
      </c>
      <c r="C7" s="2">
        <v>3.1666666666666599</v>
      </c>
      <c r="D7" s="2">
        <v>0</v>
      </c>
      <c r="E7" s="2">
        <v>2</v>
      </c>
      <c r="F7" s="2">
        <v>-0.66666666666666596</v>
      </c>
      <c r="G7" s="2">
        <v>0</v>
      </c>
      <c r="H7" s="2">
        <v>8.6666666666666536</v>
      </c>
    </row>
    <row r="8" spans="1:8" x14ac:dyDescent="0.25">
      <c r="A8" s="5">
        <v>3</v>
      </c>
      <c r="B8" s="2">
        <v>7.2499999999999902</v>
      </c>
      <c r="C8" s="2">
        <v>3.1666666666666599</v>
      </c>
      <c r="D8" s="2">
        <v>0</v>
      </c>
      <c r="E8" s="2">
        <v>2</v>
      </c>
      <c r="F8" s="2">
        <v>-0.66666666666666596</v>
      </c>
      <c r="G8" s="2">
        <v>0</v>
      </c>
      <c r="H8" s="2">
        <v>11.749999999999984</v>
      </c>
    </row>
    <row r="9" spans="1:8" x14ac:dyDescent="0.25">
      <c r="A9" s="5">
        <v>4</v>
      </c>
      <c r="B9" s="2">
        <v>7.2499999999999902</v>
      </c>
      <c r="C9" s="2">
        <v>4.2</v>
      </c>
      <c r="D9" s="2">
        <v>0</v>
      </c>
      <c r="E9" s="2">
        <v>2.9166666666666599</v>
      </c>
      <c r="F9" s="2">
        <v>-0.66666666666666596</v>
      </c>
      <c r="G9" s="2">
        <v>0</v>
      </c>
      <c r="H9" s="2">
        <v>13.699999999999983</v>
      </c>
    </row>
    <row r="10" spans="1:8" x14ac:dyDescent="0.25">
      <c r="A10" s="5" t="s">
        <v>176</v>
      </c>
      <c r="B10" s="2">
        <v>23.8333333333333</v>
      </c>
      <c r="C10" s="2">
        <v>17.033333333333321</v>
      </c>
      <c r="D10" s="2">
        <v>0</v>
      </c>
      <c r="E10" s="2">
        <v>10.916666666666661</v>
      </c>
      <c r="F10" s="2">
        <v>-2.6666666666666639</v>
      </c>
      <c r="G10" s="2">
        <v>0</v>
      </c>
      <c r="H10" s="2">
        <v>49.116666666666617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B5" sqref="B5:G9"/>
    </sheetView>
  </sheetViews>
  <sheetFormatPr baseColWidth="10" defaultRowHeight="15" x14ac:dyDescent="0.25"/>
  <cols>
    <col min="1" max="1" width="26.42578125" customWidth="1"/>
    <col min="2" max="2" width="23.85546875" customWidth="1"/>
    <col min="3" max="3" width="12" customWidth="1"/>
    <col min="4" max="4" width="12.7109375" customWidth="1"/>
    <col min="5" max="5" width="12" customWidth="1"/>
    <col min="6" max="6" width="3" customWidth="1"/>
    <col min="7" max="7" width="12" customWidth="1"/>
    <col min="8" max="8" width="12.5703125" customWidth="1"/>
    <col min="9" max="9" width="26.5703125" customWidth="1"/>
    <col min="10" max="10" width="29.28515625" customWidth="1"/>
    <col min="11" max="11" width="26.5703125" customWidth="1"/>
    <col min="12" max="12" width="29.28515625" customWidth="1"/>
    <col min="13" max="13" width="26.5703125" customWidth="1"/>
    <col min="14" max="14" width="34.28515625" customWidth="1"/>
    <col min="15" max="15" width="31.5703125" customWidth="1"/>
    <col min="16" max="16" width="4.85546875" customWidth="1"/>
    <col min="17" max="18" width="3" customWidth="1"/>
    <col min="19" max="19" width="7.85546875" customWidth="1"/>
    <col min="20" max="20" width="4.85546875" customWidth="1"/>
    <col min="21" max="21" width="7.85546875" customWidth="1"/>
    <col min="22" max="22" width="12.5703125" bestFit="1" customWidth="1"/>
  </cols>
  <sheetData>
    <row r="3" spans="1:8" x14ac:dyDescent="0.25">
      <c r="A3" s="1" t="s">
        <v>173</v>
      </c>
      <c r="B3" s="1" t="s">
        <v>177</v>
      </c>
    </row>
    <row r="4" spans="1:8" x14ac:dyDescent="0.25">
      <c r="A4" s="1" t="s">
        <v>175</v>
      </c>
      <c r="B4">
        <v>2</v>
      </c>
      <c r="C4">
        <v>7</v>
      </c>
      <c r="D4">
        <v>8</v>
      </c>
      <c r="E4">
        <v>9</v>
      </c>
      <c r="F4">
        <v>10</v>
      </c>
      <c r="G4">
        <v>11</v>
      </c>
      <c r="H4" t="s">
        <v>176</v>
      </c>
    </row>
    <row r="5" spans="1:8" x14ac:dyDescent="0.25">
      <c r="A5" s="5">
        <v>0</v>
      </c>
      <c r="B5" s="2">
        <v>0</v>
      </c>
      <c r="C5" s="2">
        <v>0</v>
      </c>
      <c r="D5" s="2">
        <v>0</v>
      </c>
      <c r="E5" s="2">
        <v>2</v>
      </c>
      <c r="F5" s="2">
        <v>3</v>
      </c>
      <c r="G5" s="2">
        <v>2</v>
      </c>
      <c r="H5" s="2">
        <v>7</v>
      </c>
    </row>
    <row r="6" spans="1:8" x14ac:dyDescent="0.25">
      <c r="A6" s="5">
        <v>1</v>
      </c>
      <c r="B6" s="2">
        <v>0</v>
      </c>
      <c r="C6" s="2">
        <v>0</v>
      </c>
      <c r="D6" s="2">
        <v>-1.1666666666666601</v>
      </c>
      <c r="E6" s="2">
        <v>2.6666666666666599</v>
      </c>
      <c r="F6" s="2">
        <v>5</v>
      </c>
      <c r="G6" s="2">
        <v>2.5</v>
      </c>
      <c r="H6" s="2">
        <v>9</v>
      </c>
    </row>
    <row r="7" spans="1:8" x14ac:dyDescent="0.25">
      <c r="A7" s="5">
        <v>2</v>
      </c>
      <c r="B7" s="2">
        <v>0</v>
      </c>
      <c r="C7" s="2">
        <v>0.33333333333333298</v>
      </c>
      <c r="D7" s="2">
        <v>-1.1666666666666601</v>
      </c>
      <c r="E7" s="2">
        <v>5.3333333333333304</v>
      </c>
      <c r="F7" s="2">
        <v>5</v>
      </c>
      <c r="G7" s="2">
        <v>2.5</v>
      </c>
      <c r="H7" s="2">
        <v>12.000000000000004</v>
      </c>
    </row>
    <row r="8" spans="1:8" x14ac:dyDescent="0.25">
      <c r="A8" s="5">
        <v>3</v>
      </c>
      <c r="B8" s="2">
        <v>0</v>
      </c>
      <c r="C8" s="2">
        <v>0.33333333333333298</v>
      </c>
      <c r="D8" s="2">
        <v>-1.1666666666666601</v>
      </c>
      <c r="E8" s="2">
        <v>5.3333333333333304</v>
      </c>
      <c r="F8" s="2">
        <v>5</v>
      </c>
      <c r="G8" s="2">
        <v>3.4166666666666599</v>
      </c>
      <c r="H8" s="2">
        <v>12.916666666666664</v>
      </c>
    </row>
    <row r="9" spans="1:8" x14ac:dyDescent="0.25">
      <c r="A9" s="5">
        <v>4</v>
      </c>
      <c r="B9" s="2">
        <v>0</v>
      </c>
      <c r="C9" s="2">
        <v>1.3333333333333299</v>
      </c>
      <c r="D9" s="2">
        <v>-1.1666666666666601</v>
      </c>
      <c r="E9" s="2">
        <v>4.6666666666666599</v>
      </c>
      <c r="F9" s="2">
        <v>5</v>
      </c>
      <c r="G9" s="2">
        <v>4.6666666666666599</v>
      </c>
      <c r="H9" s="2">
        <v>14.499999999999989</v>
      </c>
    </row>
    <row r="10" spans="1:8" x14ac:dyDescent="0.25">
      <c r="A10" s="5" t="s">
        <v>176</v>
      </c>
      <c r="B10" s="2">
        <v>0</v>
      </c>
      <c r="C10" s="2">
        <v>1.999999999999996</v>
      </c>
      <c r="D10" s="2">
        <v>-4.6666666666666403</v>
      </c>
      <c r="E10" s="2">
        <v>19.999999999999979</v>
      </c>
      <c r="F10" s="2">
        <v>23</v>
      </c>
      <c r="G10" s="2">
        <v>15.083333333333321</v>
      </c>
      <c r="H10" s="2">
        <v>55.416666666666657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B5" sqref="B5:G9"/>
    </sheetView>
  </sheetViews>
  <sheetFormatPr baseColWidth="10" defaultRowHeight="15" x14ac:dyDescent="0.25"/>
  <cols>
    <col min="1" max="1" width="26.42578125" customWidth="1"/>
    <col min="2" max="2" width="23.85546875" customWidth="1"/>
    <col min="3" max="7" width="3" customWidth="1"/>
    <col min="8" max="8" width="12.5703125" customWidth="1"/>
    <col min="9" max="9" width="26.5703125" customWidth="1"/>
    <col min="10" max="10" width="29.28515625" customWidth="1"/>
    <col min="11" max="11" width="26.5703125" customWidth="1"/>
    <col min="12" max="12" width="29.28515625" customWidth="1"/>
    <col min="13" max="13" width="26.5703125" customWidth="1"/>
    <col min="14" max="14" width="34.28515625" customWidth="1"/>
    <col min="15" max="15" width="31.5703125" customWidth="1"/>
    <col min="16" max="16" width="4.85546875" customWidth="1"/>
    <col min="17" max="18" width="3" customWidth="1"/>
    <col min="19" max="19" width="7.85546875" customWidth="1"/>
    <col min="20" max="20" width="4.85546875" customWidth="1"/>
    <col min="21" max="21" width="7.85546875" customWidth="1"/>
    <col min="22" max="22" width="12.5703125" bestFit="1" customWidth="1"/>
  </cols>
  <sheetData>
    <row r="3" spans="1:8" x14ac:dyDescent="0.25">
      <c r="A3" s="1" t="s">
        <v>82</v>
      </c>
      <c r="B3" s="1" t="s">
        <v>177</v>
      </c>
    </row>
    <row r="4" spans="1:8" x14ac:dyDescent="0.25">
      <c r="A4" s="1" t="s">
        <v>175</v>
      </c>
      <c r="B4">
        <v>2</v>
      </c>
      <c r="C4">
        <v>7</v>
      </c>
      <c r="D4">
        <v>8</v>
      </c>
      <c r="E4">
        <v>9</v>
      </c>
      <c r="F4">
        <v>10</v>
      </c>
      <c r="G4">
        <v>11</v>
      </c>
      <c r="H4" t="s">
        <v>176</v>
      </c>
    </row>
    <row r="5" spans="1:8" x14ac:dyDescent="0.25">
      <c r="A5" s="5">
        <v>0</v>
      </c>
      <c r="B5" s="2">
        <v>3</v>
      </c>
      <c r="C5" s="2">
        <v>1</v>
      </c>
      <c r="D5" s="2">
        <v>2</v>
      </c>
      <c r="E5" s="2">
        <v>6</v>
      </c>
      <c r="F5" s="2">
        <v>4</v>
      </c>
      <c r="G5" s="2">
        <v>1</v>
      </c>
      <c r="H5" s="2">
        <v>17</v>
      </c>
    </row>
    <row r="6" spans="1:8" x14ac:dyDescent="0.25">
      <c r="A6" s="5">
        <v>1</v>
      </c>
      <c r="B6" s="2">
        <v>7</v>
      </c>
      <c r="C6" s="2">
        <v>2</v>
      </c>
      <c r="D6" s="2">
        <v>4</v>
      </c>
      <c r="E6" s="2">
        <v>8</v>
      </c>
      <c r="F6" s="2">
        <v>6</v>
      </c>
      <c r="G6" s="2">
        <v>3</v>
      </c>
      <c r="H6" s="2">
        <v>30</v>
      </c>
    </row>
    <row r="7" spans="1:8" x14ac:dyDescent="0.25">
      <c r="A7" s="5">
        <v>2</v>
      </c>
      <c r="B7" s="2">
        <v>12</v>
      </c>
      <c r="C7" s="2">
        <v>5</v>
      </c>
      <c r="D7" s="2">
        <v>5</v>
      </c>
      <c r="E7" s="2">
        <v>10</v>
      </c>
      <c r="F7" s="2">
        <v>6</v>
      </c>
      <c r="G7" s="2">
        <v>3</v>
      </c>
      <c r="H7" s="2">
        <v>41</v>
      </c>
    </row>
    <row r="8" spans="1:8" x14ac:dyDescent="0.25">
      <c r="A8" s="5">
        <v>3</v>
      </c>
      <c r="B8" s="2">
        <v>14</v>
      </c>
      <c r="C8" s="2">
        <v>7</v>
      </c>
      <c r="D8" s="2">
        <v>6</v>
      </c>
      <c r="E8" s="2">
        <v>11</v>
      </c>
      <c r="F8" s="2">
        <v>6</v>
      </c>
      <c r="G8" s="2">
        <v>7</v>
      </c>
      <c r="H8" s="2">
        <v>51</v>
      </c>
    </row>
    <row r="9" spans="1:8" x14ac:dyDescent="0.25">
      <c r="A9" s="5">
        <v>4</v>
      </c>
      <c r="B9" s="2">
        <v>16</v>
      </c>
      <c r="C9" s="2">
        <v>9</v>
      </c>
      <c r="D9" s="2">
        <v>6</v>
      </c>
      <c r="E9" s="2">
        <v>16</v>
      </c>
      <c r="F9" s="2">
        <v>6</v>
      </c>
      <c r="G9" s="2">
        <v>11</v>
      </c>
      <c r="H9" s="2">
        <v>64</v>
      </c>
    </row>
    <row r="10" spans="1:8" x14ac:dyDescent="0.25">
      <c r="A10" s="5" t="s">
        <v>176</v>
      </c>
      <c r="B10" s="2">
        <v>52</v>
      </c>
      <c r="C10" s="2">
        <v>24</v>
      </c>
      <c r="D10" s="2">
        <v>23</v>
      </c>
      <c r="E10" s="2">
        <v>51</v>
      </c>
      <c r="F10" s="2">
        <v>28</v>
      </c>
      <c r="G10" s="2">
        <v>25</v>
      </c>
      <c r="H10" s="2">
        <v>203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workbookViewId="0"/>
  </sheetViews>
  <sheetFormatPr baseColWidth="10" defaultRowHeight="15" x14ac:dyDescent="0.25"/>
  <sheetData>
    <row r="1" spans="1:32" x14ac:dyDescent="0.25">
      <c r="A1" t="s">
        <v>78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57</v>
      </c>
      <c r="AC1" t="s">
        <v>58</v>
      </c>
      <c r="AD1" t="s">
        <v>59</v>
      </c>
      <c r="AE1" t="s">
        <v>62</v>
      </c>
      <c r="AF1" t="s">
        <v>63</v>
      </c>
    </row>
    <row r="2" spans="1:32" x14ac:dyDescent="0.25">
      <c r="A2">
        <v>0</v>
      </c>
      <c r="B2">
        <v>8</v>
      </c>
      <c r="C2">
        <v>412</v>
      </c>
      <c r="D2">
        <v>1</v>
      </c>
      <c r="E2">
        <v>1</v>
      </c>
      <c r="F2">
        <v>0</v>
      </c>
      <c r="G2">
        <v>4</v>
      </c>
      <c r="H2">
        <v>2</v>
      </c>
      <c r="I2">
        <v>0</v>
      </c>
      <c r="J2">
        <v>0.5</v>
      </c>
      <c r="K2">
        <v>0</v>
      </c>
      <c r="L2">
        <v>0.5</v>
      </c>
      <c r="M2">
        <v>4</v>
      </c>
      <c r="N2">
        <v>7</v>
      </c>
      <c r="O2">
        <v>7</v>
      </c>
      <c r="P2">
        <v>22</v>
      </c>
      <c r="Q2">
        <v>65</v>
      </c>
      <c r="R2">
        <v>2</v>
      </c>
      <c r="S2">
        <v>0</v>
      </c>
      <c r="T2">
        <v>0</v>
      </c>
      <c r="U2">
        <v>0</v>
      </c>
      <c r="V2">
        <v>4</v>
      </c>
      <c r="W2">
        <v>1</v>
      </c>
      <c r="X2">
        <v>4</v>
      </c>
      <c r="Y2">
        <v>4</v>
      </c>
      <c r="Z2">
        <v>1</v>
      </c>
      <c r="AA2">
        <v>4</v>
      </c>
      <c r="AB2">
        <v>0</v>
      </c>
      <c r="AC2">
        <v>2</v>
      </c>
      <c r="AD2">
        <v>2</v>
      </c>
      <c r="AE2">
        <v>0</v>
      </c>
      <c r="AF2">
        <v>0</v>
      </c>
    </row>
    <row r="3" spans="1:32" x14ac:dyDescent="0.25">
      <c r="A3">
        <v>0</v>
      </c>
      <c r="B3">
        <v>7</v>
      </c>
      <c r="C3">
        <v>416</v>
      </c>
      <c r="D3">
        <v>1</v>
      </c>
      <c r="E3">
        <v>1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>
        <v>3</v>
      </c>
      <c r="P3">
        <v>34</v>
      </c>
      <c r="Q3">
        <v>65</v>
      </c>
      <c r="R3">
        <v>2</v>
      </c>
      <c r="S3">
        <v>0</v>
      </c>
      <c r="T3">
        <v>0</v>
      </c>
      <c r="U3">
        <v>0</v>
      </c>
      <c r="V3">
        <v>4</v>
      </c>
      <c r="W3">
        <v>3</v>
      </c>
      <c r="X3">
        <v>4</v>
      </c>
      <c r="Y3">
        <v>4</v>
      </c>
      <c r="Z3">
        <v>3</v>
      </c>
      <c r="AA3">
        <v>4</v>
      </c>
      <c r="AB3">
        <v>0</v>
      </c>
      <c r="AC3">
        <v>2</v>
      </c>
      <c r="AD3">
        <v>2</v>
      </c>
      <c r="AE3">
        <v>0</v>
      </c>
      <c r="AF3">
        <v>0</v>
      </c>
    </row>
    <row r="4" spans="1:32" x14ac:dyDescent="0.25">
      <c r="A4">
        <v>0</v>
      </c>
      <c r="B4">
        <v>10</v>
      </c>
      <c r="C4">
        <v>455</v>
      </c>
      <c r="D4">
        <v>1</v>
      </c>
      <c r="E4">
        <v>1</v>
      </c>
      <c r="F4">
        <v>1</v>
      </c>
      <c r="G4">
        <v>4</v>
      </c>
      <c r="H4">
        <v>1</v>
      </c>
      <c r="I4">
        <v>0</v>
      </c>
      <c r="J4">
        <v>0.25</v>
      </c>
      <c r="K4">
        <v>0</v>
      </c>
      <c r="L4">
        <v>0.75</v>
      </c>
      <c r="M4">
        <v>4</v>
      </c>
      <c r="N4">
        <v>11</v>
      </c>
      <c r="O4">
        <v>12</v>
      </c>
      <c r="P4">
        <v>20</v>
      </c>
      <c r="Q4">
        <v>35</v>
      </c>
      <c r="R4">
        <v>2</v>
      </c>
      <c r="S4">
        <v>0</v>
      </c>
      <c r="T4">
        <v>0</v>
      </c>
      <c r="U4">
        <v>0</v>
      </c>
      <c r="V4">
        <v>4</v>
      </c>
      <c r="W4">
        <v>3</v>
      </c>
      <c r="X4">
        <v>4</v>
      </c>
      <c r="Y4">
        <v>4</v>
      </c>
      <c r="Z4">
        <v>3</v>
      </c>
      <c r="AA4">
        <v>4</v>
      </c>
      <c r="AB4">
        <v>0</v>
      </c>
      <c r="AC4">
        <v>2</v>
      </c>
      <c r="AD4">
        <v>2</v>
      </c>
      <c r="AE4">
        <v>0</v>
      </c>
      <c r="AF4">
        <v>1</v>
      </c>
    </row>
    <row r="5" spans="1:32" x14ac:dyDescent="0.25">
      <c r="A5">
        <v>0</v>
      </c>
      <c r="B5">
        <v>9</v>
      </c>
      <c r="C5">
        <v>516</v>
      </c>
      <c r="D5">
        <v>2</v>
      </c>
      <c r="E5">
        <v>2</v>
      </c>
      <c r="F5">
        <v>2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3</v>
      </c>
      <c r="O5">
        <v>3</v>
      </c>
      <c r="P5">
        <v>25</v>
      </c>
      <c r="Q5">
        <v>48</v>
      </c>
      <c r="R5">
        <v>2</v>
      </c>
      <c r="S5">
        <v>0</v>
      </c>
      <c r="T5">
        <v>0</v>
      </c>
      <c r="U5">
        <v>0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0</v>
      </c>
      <c r="AC5">
        <v>2</v>
      </c>
      <c r="AD5">
        <v>2</v>
      </c>
      <c r="AE5">
        <v>0</v>
      </c>
      <c r="AF5">
        <v>0</v>
      </c>
    </row>
    <row r="6" spans="1:32" x14ac:dyDescent="0.25">
      <c r="A6">
        <v>0</v>
      </c>
      <c r="B6">
        <v>7</v>
      </c>
      <c r="C6">
        <v>526</v>
      </c>
      <c r="D6">
        <v>1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</v>
      </c>
      <c r="Q6">
        <v>0</v>
      </c>
      <c r="R6">
        <v>4</v>
      </c>
      <c r="S6">
        <v>0</v>
      </c>
      <c r="T6">
        <v>0</v>
      </c>
      <c r="U6">
        <v>0</v>
      </c>
      <c r="V6">
        <v>8</v>
      </c>
      <c r="W6">
        <v>4</v>
      </c>
      <c r="X6">
        <v>4</v>
      </c>
      <c r="Y6">
        <v>8</v>
      </c>
      <c r="Z6">
        <v>4</v>
      </c>
      <c r="AA6">
        <v>4</v>
      </c>
      <c r="AB6">
        <v>0</v>
      </c>
      <c r="AC6">
        <v>2</v>
      </c>
      <c r="AD6">
        <v>2</v>
      </c>
      <c r="AE6">
        <v>0</v>
      </c>
      <c r="AF6">
        <v>0</v>
      </c>
    </row>
    <row r="7" spans="1:32" x14ac:dyDescent="0.25">
      <c r="A7">
        <v>0</v>
      </c>
      <c r="B7">
        <v>2</v>
      </c>
      <c r="C7">
        <v>583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5</v>
      </c>
      <c r="O7">
        <v>5</v>
      </c>
      <c r="P7">
        <v>42</v>
      </c>
      <c r="Q7">
        <v>0</v>
      </c>
      <c r="R7">
        <v>2</v>
      </c>
      <c r="S7">
        <v>1</v>
      </c>
      <c r="T7">
        <v>1</v>
      </c>
      <c r="U7">
        <v>1</v>
      </c>
      <c r="V7">
        <v>3</v>
      </c>
      <c r="W7">
        <v>2</v>
      </c>
      <c r="X7">
        <v>3</v>
      </c>
      <c r="Y7">
        <v>3</v>
      </c>
      <c r="Z7">
        <v>2</v>
      </c>
      <c r="AA7">
        <v>3</v>
      </c>
      <c r="AB7">
        <v>0.5</v>
      </c>
      <c r="AC7">
        <v>1.5</v>
      </c>
      <c r="AD7">
        <v>1.5</v>
      </c>
      <c r="AE7">
        <v>0</v>
      </c>
      <c r="AF7">
        <v>0</v>
      </c>
    </row>
    <row r="8" spans="1:32" x14ac:dyDescent="0.25">
      <c r="A8">
        <v>0</v>
      </c>
      <c r="B8">
        <v>10</v>
      </c>
      <c r="C8">
        <v>589</v>
      </c>
      <c r="D8">
        <v>1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2</v>
      </c>
      <c r="P8">
        <v>14</v>
      </c>
      <c r="Q8">
        <v>86</v>
      </c>
      <c r="R8">
        <v>2</v>
      </c>
      <c r="S8">
        <v>0</v>
      </c>
      <c r="T8">
        <v>0</v>
      </c>
      <c r="U8">
        <v>0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0</v>
      </c>
      <c r="AC8">
        <v>2</v>
      </c>
      <c r="AD8">
        <v>2</v>
      </c>
      <c r="AE8">
        <v>0</v>
      </c>
      <c r="AF8">
        <v>0</v>
      </c>
    </row>
    <row r="9" spans="1:32" x14ac:dyDescent="0.25">
      <c r="A9">
        <v>1</v>
      </c>
      <c r="B9">
        <v>8</v>
      </c>
      <c r="C9">
        <v>412</v>
      </c>
      <c r="D9">
        <v>1</v>
      </c>
      <c r="E9">
        <v>1</v>
      </c>
      <c r="F9">
        <v>0</v>
      </c>
      <c r="G9">
        <v>4</v>
      </c>
      <c r="H9">
        <v>2</v>
      </c>
      <c r="I9">
        <v>0</v>
      </c>
      <c r="J9">
        <v>0.5</v>
      </c>
      <c r="K9">
        <v>0</v>
      </c>
      <c r="L9">
        <v>0.5</v>
      </c>
      <c r="M9">
        <v>4</v>
      </c>
      <c r="N9">
        <v>7</v>
      </c>
      <c r="O9">
        <v>7</v>
      </c>
      <c r="P9">
        <v>22</v>
      </c>
      <c r="Q9">
        <v>65</v>
      </c>
      <c r="R9">
        <v>2</v>
      </c>
      <c r="S9">
        <v>0</v>
      </c>
      <c r="T9">
        <v>0</v>
      </c>
      <c r="U9">
        <v>0</v>
      </c>
      <c r="V9">
        <v>4</v>
      </c>
      <c r="W9">
        <v>1</v>
      </c>
      <c r="X9">
        <v>4</v>
      </c>
      <c r="Y9">
        <v>4</v>
      </c>
      <c r="Z9">
        <v>1</v>
      </c>
      <c r="AA9">
        <v>4</v>
      </c>
      <c r="AB9">
        <v>0</v>
      </c>
      <c r="AC9">
        <v>2</v>
      </c>
      <c r="AD9">
        <v>2</v>
      </c>
      <c r="AE9">
        <v>0</v>
      </c>
      <c r="AF9">
        <v>0</v>
      </c>
    </row>
    <row r="10" spans="1:32" x14ac:dyDescent="0.25">
      <c r="A10">
        <v>1</v>
      </c>
      <c r="B10">
        <v>7</v>
      </c>
      <c r="C10">
        <v>416</v>
      </c>
      <c r="D10">
        <v>1</v>
      </c>
      <c r="E10">
        <v>1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>
        <v>3</v>
      </c>
      <c r="P10">
        <v>34</v>
      </c>
      <c r="Q10">
        <v>65</v>
      </c>
      <c r="R10">
        <v>2</v>
      </c>
      <c r="S10">
        <v>0</v>
      </c>
      <c r="T10">
        <v>0</v>
      </c>
      <c r="U10">
        <v>0</v>
      </c>
      <c r="V10">
        <v>4</v>
      </c>
      <c r="W10">
        <v>3</v>
      </c>
      <c r="X10">
        <v>4</v>
      </c>
      <c r="Y10">
        <v>4</v>
      </c>
      <c r="Z10">
        <v>3</v>
      </c>
      <c r="AA10">
        <v>4</v>
      </c>
      <c r="AB10">
        <v>0</v>
      </c>
      <c r="AC10">
        <v>2</v>
      </c>
      <c r="AD10">
        <v>2</v>
      </c>
      <c r="AE10">
        <v>0</v>
      </c>
      <c r="AF10">
        <v>0</v>
      </c>
    </row>
    <row r="11" spans="1:32" x14ac:dyDescent="0.25">
      <c r="A11">
        <v>1</v>
      </c>
      <c r="B11">
        <v>10</v>
      </c>
      <c r="C11">
        <v>455</v>
      </c>
      <c r="D11">
        <v>1</v>
      </c>
      <c r="E11">
        <v>1</v>
      </c>
      <c r="F11">
        <v>1</v>
      </c>
      <c r="G11">
        <v>5</v>
      </c>
      <c r="H11">
        <v>1</v>
      </c>
      <c r="I11">
        <v>0</v>
      </c>
      <c r="J11">
        <v>0.2</v>
      </c>
      <c r="K11">
        <v>0</v>
      </c>
      <c r="L11">
        <v>0.8</v>
      </c>
      <c r="M11">
        <v>5</v>
      </c>
      <c r="N11">
        <v>8</v>
      </c>
      <c r="O11">
        <v>12</v>
      </c>
      <c r="P11">
        <v>20</v>
      </c>
      <c r="Q11">
        <v>35</v>
      </c>
      <c r="R11">
        <v>2</v>
      </c>
      <c r="S11">
        <v>0</v>
      </c>
      <c r="T11">
        <v>0</v>
      </c>
      <c r="U11">
        <v>0</v>
      </c>
      <c r="V11">
        <v>4</v>
      </c>
      <c r="W11">
        <v>3</v>
      </c>
      <c r="X11">
        <v>4</v>
      </c>
      <c r="Y11">
        <v>4</v>
      </c>
      <c r="Z11">
        <v>3</v>
      </c>
      <c r="AA11">
        <v>4</v>
      </c>
      <c r="AB11">
        <v>0</v>
      </c>
      <c r="AC11">
        <v>2</v>
      </c>
      <c r="AD11">
        <v>2</v>
      </c>
      <c r="AE11">
        <v>0</v>
      </c>
      <c r="AF11">
        <v>1</v>
      </c>
    </row>
    <row r="12" spans="1:32" x14ac:dyDescent="0.25">
      <c r="A12">
        <v>1</v>
      </c>
      <c r="B12">
        <v>9</v>
      </c>
      <c r="C12">
        <v>516</v>
      </c>
      <c r="D12">
        <v>2</v>
      </c>
      <c r="E12">
        <v>2</v>
      </c>
      <c r="F12">
        <v>2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3</v>
      </c>
      <c r="O12">
        <v>3</v>
      </c>
      <c r="P12">
        <v>25</v>
      </c>
      <c r="Q12">
        <v>48</v>
      </c>
      <c r="R12">
        <v>2</v>
      </c>
      <c r="S12">
        <v>0</v>
      </c>
      <c r="T12">
        <v>0</v>
      </c>
      <c r="U12">
        <v>0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0</v>
      </c>
      <c r="AC12">
        <v>2</v>
      </c>
      <c r="AD12">
        <v>2</v>
      </c>
      <c r="AE12">
        <v>0</v>
      </c>
      <c r="AF12">
        <v>0</v>
      </c>
    </row>
    <row r="13" spans="1:32" x14ac:dyDescent="0.25">
      <c r="A13">
        <v>1</v>
      </c>
      <c r="B13">
        <v>7</v>
      </c>
      <c r="C13">
        <v>526</v>
      </c>
      <c r="D13">
        <v>1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0</v>
      </c>
      <c r="R13">
        <v>4</v>
      </c>
      <c r="S13">
        <v>0</v>
      </c>
      <c r="T13">
        <v>0</v>
      </c>
      <c r="U13">
        <v>0</v>
      </c>
      <c r="V13">
        <v>8</v>
      </c>
      <c r="W13">
        <v>4</v>
      </c>
      <c r="X13">
        <v>4</v>
      </c>
      <c r="Y13">
        <v>8</v>
      </c>
      <c r="Z13">
        <v>4</v>
      </c>
      <c r="AA13">
        <v>4</v>
      </c>
      <c r="AB13">
        <v>0</v>
      </c>
      <c r="AC13">
        <v>2</v>
      </c>
      <c r="AD13">
        <v>2</v>
      </c>
      <c r="AE13">
        <v>0</v>
      </c>
      <c r="AF13">
        <v>0</v>
      </c>
    </row>
    <row r="14" spans="1:32" x14ac:dyDescent="0.25">
      <c r="A14">
        <v>1</v>
      </c>
      <c r="B14">
        <v>2</v>
      </c>
      <c r="C14">
        <v>583</v>
      </c>
      <c r="D14">
        <v>2</v>
      </c>
      <c r="E14">
        <v>2</v>
      </c>
      <c r="F14">
        <v>0</v>
      </c>
      <c r="G14">
        <v>5</v>
      </c>
      <c r="H14">
        <v>1</v>
      </c>
      <c r="I14">
        <v>0</v>
      </c>
      <c r="J14">
        <v>0.2</v>
      </c>
      <c r="K14">
        <v>0</v>
      </c>
      <c r="L14">
        <v>0.8</v>
      </c>
      <c r="M14">
        <v>5</v>
      </c>
      <c r="N14">
        <v>9</v>
      </c>
      <c r="O14">
        <v>9</v>
      </c>
      <c r="P14">
        <v>42</v>
      </c>
      <c r="Q14">
        <v>0</v>
      </c>
      <c r="R14">
        <v>2</v>
      </c>
      <c r="S14">
        <v>1</v>
      </c>
      <c r="T14">
        <v>1</v>
      </c>
      <c r="U14">
        <v>1</v>
      </c>
      <c r="V14">
        <v>5</v>
      </c>
      <c r="W14">
        <v>2</v>
      </c>
      <c r="X14">
        <v>5</v>
      </c>
      <c r="Y14">
        <v>5</v>
      </c>
      <c r="Z14">
        <v>2</v>
      </c>
      <c r="AA14">
        <v>5</v>
      </c>
      <c r="AB14">
        <v>0.5</v>
      </c>
      <c r="AC14">
        <v>2.5</v>
      </c>
      <c r="AD14">
        <v>2.5</v>
      </c>
      <c r="AE14">
        <v>0</v>
      </c>
      <c r="AF14">
        <v>1</v>
      </c>
    </row>
    <row r="15" spans="1:32" x14ac:dyDescent="0.25">
      <c r="A15">
        <v>1</v>
      </c>
      <c r="B15">
        <v>10</v>
      </c>
      <c r="C15">
        <v>589</v>
      </c>
      <c r="D15">
        <v>1</v>
      </c>
      <c r="E15">
        <v>1</v>
      </c>
      <c r="F15">
        <v>2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5</v>
      </c>
      <c r="O15">
        <v>5</v>
      </c>
      <c r="P15">
        <v>14</v>
      </c>
      <c r="Q15">
        <v>86</v>
      </c>
      <c r="R15">
        <v>2</v>
      </c>
      <c r="S15">
        <v>0</v>
      </c>
      <c r="T15">
        <v>0</v>
      </c>
      <c r="U15">
        <v>0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0</v>
      </c>
      <c r="AC15">
        <v>2</v>
      </c>
      <c r="AD15">
        <v>2</v>
      </c>
      <c r="AE15">
        <v>0</v>
      </c>
      <c r="AF15">
        <v>0</v>
      </c>
    </row>
    <row r="16" spans="1:32" x14ac:dyDescent="0.25">
      <c r="A16">
        <v>1</v>
      </c>
      <c r="B16">
        <v>9</v>
      </c>
      <c r="C16">
        <v>623</v>
      </c>
      <c r="D16">
        <v>3</v>
      </c>
      <c r="E16">
        <v>3</v>
      </c>
      <c r="F16">
        <v>1</v>
      </c>
      <c r="G16">
        <v>5</v>
      </c>
      <c r="H16">
        <v>1</v>
      </c>
      <c r="I16">
        <v>2</v>
      </c>
      <c r="J16">
        <v>0.2</v>
      </c>
      <c r="K16">
        <v>0.4</v>
      </c>
      <c r="L16">
        <v>0.4</v>
      </c>
      <c r="M16">
        <v>2</v>
      </c>
      <c r="N16">
        <v>3</v>
      </c>
      <c r="O16">
        <v>3</v>
      </c>
      <c r="P16">
        <v>10</v>
      </c>
      <c r="Q16">
        <v>88</v>
      </c>
      <c r="R16">
        <v>2</v>
      </c>
      <c r="S16">
        <v>0</v>
      </c>
      <c r="T16">
        <v>0</v>
      </c>
      <c r="U16">
        <v>0</v>
      </c>
      <c r="V16">
        <v>5</v>
      </c>
      <c r="W16">
        <v>2</v>
      </c>
      <c r="X16">
        <v>5</v>
      </c>
      <c r="Y16">
        <v>5</v>
      </c>
      <c r="Z16">
        <v>2</v>
      </c>
      <c r="AA16">
        <v>5</v>
      </c>
      <c r="AB16">
        <v>0</v>
      </c>
      <c r="AC16">
        <v>2.5</v>
      </c>
      <c r="AD16">
        <v>2.5</v>
      </c>
      <c r="AE16">
        <v>0</v>
      </c>
      <c r="AF16">
        <v>0</v>
      </c>
    </row>
    <row r="17" spans="1:32" x14ac:dyDescent="0.25">
      <c r="A17">
        <v>1</v>
      </c>
      <c r="B17">
        <v>9</v>
      </c>
      <c r="C17">
        <v>750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5</v>
      </c>
      <c r="O17">
        <v>5</v>
      </c>
      <c r="P17">
        <v>7</v>
      </c>
      <c r="Q17">
        <v>67</v>
      </c>
      <c r="R17">
        <v>2</v>
      </c>
      <c r="S17">
        <v>0</v>
      </c>
      <c r="T17">
        <v>0</v>
      </c>
      <c r="U17">
        <v>0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0</v>
      </c>
      <c r="AC17">
        <v>2</v>
      </c>
      <c r="AD17">
        <v>2</v>
      </c>
      <c r="AE17">
        <v>0</v>
      </c>
      <c r="AF17">
        <v>0</v>
      </c>
    </row>
    <row r="18" spans="1:32" x14ac:dyDescent="0.25">
      <c r="A18">
        <v>1</v>
      </c>
      <c r="B18">
        <v>7</v>
      </c>
      <c r="C18">
        <v>818</v>
      </c>
      <c r="D18">
        <v>2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</v>
      </c>
      <c r="Q18">
        <v>46</v>
      </c>
      <c r="R18">
        <v>6</v>
      </c>
      <c r="S18">
        <v>5</v>
      </c>
      <c r="T18">
        <v>1</v>
      </c>
      <c r="U18">
        <v>2</v>
      </c>
      <c r="V18">
        <v>3</v>
      </c>
      <c r="W18">
        <v>0</v>
      </c>
      <c r="X18">
        <v>2</v>
      </c>
      <c r="Y18">
        <v>3</v>
      </c>
      <c r="Z18">
        <v>0</v>
      </c>
      <c r="AA18">
        <v>2</v>
      </c>
      <c r="AB18">
        <v>0.83333333333333304</v>
      </c>
      <c r="AC18">
        <v>0.5</v>
      </c>
      <c r="AD18">
        <v>0.5</v>
      </c>
      <c r="AE18">
        <v>2</v>
      </c>
      <c r="AF18">
        <v>0</v>
      </c>
    </row>
    <row r="19" spans="1:32" x14ac:dyDescent="0.25">
      <c r="A19">
        <v>1</v>
      </c>
      <c r="B19">
        <v>10</v>
      </c>
      <c r="C19">
        <v>853</v>
      </c>
      <c r="D19">
        <v>1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  <c r="Q19">
        <v>60</v>
      </c>
      <c r="R19">
        <v>4</v>
      </c>
      <c r="S19">
        <v>1</v>
      </c>
      <c r="T19">
        <v>0</v>
      </c>
      <c r="U19">
        <v>1</v>
      </c>
      <c r="V19">
        <v>5</v>
      </c>
      <c r="W19">
        <v>1</v>
      </c>
      <c r="X19">
        <v>4</v>
      </c>
      <c r="Y19">
        <v>5</v>
      </c>
      <c r="Z19">
        <v>1</v>
      </c>
      <c r="AA19">
        <v>4</v>
      </c>
      <c r="AB19">
        <v>0.25</v>
      </c>
      <c r="AC19">
        <v>1.25</v>
      </c>
      <c r="AD19">
        <v>1.25</v>
      </c>
      <c r="AE19">
        <v>0</v>
      </c>
      <c r="AF19">
        <v>0</v>
      </c>
    </row>
    <row r="20" spans="1:32" x14ac:dyDescent="0.25">
      <c r="A20">
        <v>2</v>
      </c>
      <c r="B20">
        <v>8</v>
      </c>
      <c r="C20">
        <v>412</v>
      </c>
      <c r="D20">
        <v>1</v>
      </c>
      <c r="E20">
        <v>1</v>
      </c>
      <c r="F20">
        <v>0</v>
      </c>
      <c r="G20">
        <v>5</v>
      </c>
      <c r="H20">
        <v>2</v>
      </c>
      <c r="I20">
        <v>0</v>
      </c>
      <c r="J20">
        <v>0.4</v>
      </c>
      <c r="K20">
        <v>0</v>
      </c>
      <c r="L20">
        <v>0.6</v>
      </c>
      <c r="M20">
        <v>5</v>
      </c>
      <c r="N20">
        <v>6</v>
      </c>
      <c r="O20">
        <v>7</v>
      </c>
      <c r="P20">
        <v>22</v>
      </c>
      <c r="Q20">
        <v>65</v>
      </c>
      <c r="R20">
        <v>2</v>
      </c>
      <c r="S20">
        <v>0</v>
      </c>
      <c r="T20">
        <v>0</v>
      </c>
      <c r="U20">
        <v>0</v>
      </c>
      <c r="V20">
        <v>4</v>
      </c>
      <c r="W20">
        <v>1</v>
      </c>
      <c r="X20">
        <v>4</v>
      </c>
      <c r="Y20">
        <v>4</v>
      </c>
      <c r="Z20">
        <v>1</v>
      </c>
      <c r="AA20">
        <v>4</v>
      </c>
      <c r="AB20">
        <v>0</v>
      </c>
      <c r="AC20">
        <v>2</v>
      </c>
      <c r="AD20">
        <v>2</v>
      </c>
      <c r="AE20">
        <v>0</v>
      </c>
      <c r="AF20">
        <v>2</v>
      </c>
    </row>
    <row r="21" spans="1:32" x14ac:dyDescent="0.25">
      <c r="A21">
        <v>2</v>
      </c>
      <c r="B21">
        <v>7</v>
      </c>
      <c r="C21">
        <v>416</v>
      </c>
      <c r="D21">
        <v>1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>
        <v>3</v>
      </c>
      <c r="P21">
        <v>34</v>
      </c>
      <c r="Q21">
        <v>65</v>
      </c>
      <c r="R21">
        <v>2</v>
      </c>
      <c r="S21">
        <v>0</v>
      </c>
      <c r="T21">
        <v>0</v>
      </c>
      <c r="U21">
        <v>0</v>
      </c>
      <c r="V21">
        <v>4</v>
      </c>
      <c r="W21">
        <v>3</v>
      </c>
      <c r="X21">
        <v>4</v>
      </c>
      <c r="Y21">
        <v>4</v>
      </c>
      <c r="Z21">
        <v>3</v>
      </c>
      <c r="AA21">
        <v>4</v>
      </c>
      <c r="AB21">
        <v>0</v>
      </c>
      <c r="AC21">
        <v>2</v>
      </c>
      <c r="AD21">
        <v>2</v>
      </c>
      <c r="AE21">
        <v>0</v>
      </c>
      <c r="AF21">
        <v>0</v>
      </c>
    </row>
    <row r="22" spans="1:32" x14ac:dyDescent="0.25">
      <c r="A22">
        <v>2</v>
      </c>
      <c r="B22">
        <v>10</v>
      </c>
      <c r="C22">
        <v>455</v>
      </c>
      <c r="D22">
        <v>1</v>
      </c>
      <c r="E22">
        <v>1</v>
      </c>
      <c r="F22">
        <v>1</v>
      </c>
      <c r="G22">
        <v>5</v>
      </c>
      <c r="H22">
        <v>1</v>
      </c>
      <c r="I22">
        <v>0</v>
      </c>
      <c r="J22">
        <v>0.2</v>
      </c>
      <c r="K22">
        <v>0</v>
      </c>
      <c r="L22">
        <v>0.8</v>
      </c>
      <c r="M22">
        <v>5</v>
      </c>
      <c r="N22">
        <v>8</v>
      </c>
      <c r="O22">
        <v>12</v>
      </c>
      <c r="P22">
        <v>20</v>
      </c>
      <c r="Q22">
        <v>35</v>
      </c>
      <c r="R22">
        <v>2</v>
      </c>
      <c r="S22">
        <v>0</v>
      </c>
      <c r="T22">
        <v>0</v>
      </c>
      <c r="U22">
        <v>0</v>
      </c>
      <c r="V22">
        <v>4</v>
      </c>
      <c r="W22">
        <v>3</v>
      </c>
      <c r="X22">
        <v>4</v>
      </c>
      <c r="Y22">
        <v>4</v>
      </c>
      <c r="Z22">
        <v>3</v>
      </c>
      <c r="AA22">
        <v>4</v>
      </c>
      <c r="AB22">
        <v>0</v>
      </c>
      <c r="AC22">
        <v>2</v>
      </c>
      <c r="AD22">
        <v>2</v>
      </c>
      <c r="AE22">
        <v>0</v>
      </c>
      <c r="AF22">
        <v>1</v>
      </c>
    </row>
    <row r="23" spans="1:32" x14ac:dyDescent="0.25">
      <c r="A23">
        <v>2</v>
      </c>
      <c r="B23">
        <v>9</v>
      </c>
      <c r="C23">
        <v>516</v>
      </c>
      <c r="D23">
        <v>2</v>
      </c>
      <c r="E23">
        <v>2</v>
      </c>
      <c r="F23">
        <v>2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3</v>
      </c>
      <c r="O23">
        <v>3</v>
      </c>
      <c r="P23">
        <v>25</v>
      </c>
      <c r="Q23">
        <v>48</v>
      </c>
      <c r="R23">
        <v>2</v>
      </c>
      <c r="S23">
        <v>0</v>
      </c>
      <c r="T23">
        <v>0</v>
      </c>
      <c r="U23">
        <v>0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0</v>
      </c>
      <c r="AC23">
        <v>2</v>
      </c>
      <c r="AD23">
        <v>2</v>
      </c>
      <c r="AE23">
        <v>0</v>
      </c>
      <c r="AF23">
        <v>0</v>
      </c>
    </row>
    <row r="24" spans="1:32" x14ac:dyDescent="0.25">
      <c r="A24">
        <v>2</v>
      </c>
      <c r="B24">
        <v>7</v>
      </c>
      <c r="C24">
        <v>526</v>
      </c>
      <c r="D24">
        <v>1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4</v>
      </c>
      <c r="S24">
        <v>0</v>
      </c>
      <c r="T24">
        <v>0</v>
      </c>
      <c r="U24">
        <v>0</v>
      </c>
      <c r="V24">
        <v>8</v>
      </c>
      <c r="W24">
        <v>4</v>
      </c>
      <c r="X24">
        <v>4</v>
      </c>
      <c r="Y24">
        <v>8</v>
      </c>
      <c r="Z24">
        <v>4</v>
      </c>
      <c r="AA24">
        <v>4</v>
      </c>
      <c r="AB24">
        <v>0</v>
      </c>
      <c r="AC24">
        <v>2</v>
      </c>
      <c r="AD24">
        <v>2</v>
      </c>
      <c r="AE24">
        <v>0</v>
      </c>
      <c r="AF24">
        <v>0</v>
      </c>
    </row>
    <row r="25" spans="1:32" x14ac:dyDescent="0.25">
      <c r="A25">
        <v>2</v>
      </c>
      <c r="B25">
        <v>2</v>
      </c>
      <c r="C25">
        <v>583</v>
      </c>
      <c r="D25">
        <v>2</v>
      </c>
      <c r="E25">
        <v>2</v>
      </c>
      <c r="F25">
        <v>0</v>
      </c>
      <c r="G25">
        <v>6</v>
      </c>
      <c r="H25">
        <v>1</v>
      </c>
      <c r="I25">
        <v>0</v>
      </c>
      <c r="J25">
        <v>0.16666666666666599</v>
      </c>
      <c r="K25">
        <v>0</v>
      </c>
      <c r="L25">
        <v>0.83333333333333304</v>
      </c>
      <c r="M25">
        <v>6</v>
      </c>
      <c r="N25">
        <v>7</v>
      </c>
      <c r="O25">
        <v>9</v>
      </c>
      <c r="P25">
        <v>42</v>
      </c>
      <c r="Q25">
        <v>0</v>
      </c>
      <c r="R25">
        <v>2</v>
      </c>
      <c r="S25">
        <v>1</v>
      </c>
      <c r="T25">
        <v>1</v>
      </c>
      <c r="U25">
        <v>1</v>
      </c>
      <c r="V25">
        <v>5</v>
      </c>
      <c r="W25">
        <v>2</v>
      </c>
      <c r="X25">
        <v>5</v>
      </c>
      <c r="Y25">
        <v>5</v>
      </c>
      <c r="Z25">
        <v>2</v>
      </c>
      <c r="AA25">
        <v>5</v>
      </c>
      <c r="AB25">
        <v>0.5</v>
      </c>
      <c r="AC25">
        <v>2.5</v>
      </c>
      <c r="AD25">
        <v>2.5</v>
      </c>
      <c r="AE25">
        <v>0</v>
      </c>
      <c r="AF25">
        <v>1</v>
      </c>
    </row>
    <row r="26" spans="1:32" x14ac:dyDescent="0.25">
      <c r="A26">
        <v>2</v>
      </c>
      <c r="B26">
        <v>10</v>
      </c>
      <c r="C26">
        <v>589</v>
      </c>
      <c r="D26">
        <v>1</v>
      </c>
      <c r="E26">
        <v>1</v>
      </c>
      <c r="F26">
        <v>2</v>
      </c>
      <c r="G26">
        <v>3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5</v>
      </c>
      <c r="O26">
        <v>5</v>
      </c>
      <c r="P26">
        <v>14</v>
      </c>
      <c r="Q26">
        <v>86</v>
      </c>
      <c r="R26">
        <v>2</v>
      </c>
      <c r="S26">
        <v>0</v>
      </c>
      <c r="T26">
        <v>0</v>
      </c>
      <c r="U26">
        <v>0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0</v>
      </c>
      <c r="AC26">
        <v>2</v>
      </c>
      <c r="AD26">
        <v>2</v>
      </c>
      <c r="AE26">
        <v>0</v>
      </c>
      <c r="AF26">
        <v>0</v>
      </c>
    </row>
    <row r="27" spans="1:32" x14ac:dyDescent="0.25">
      <c r="A27">
        <v>2</v>
      </c>
      <c r="B27">
        <v>9</v>
      </c>
      <c r="C27">
        <v>623</v>
      </c>
      <c r="D27">
        <v>3</v>
      </c>
      <c r="E27">
        <v>3</v>
      </c>
      <c r="F27">
        <v>1</v>
      </c>
      <c r="G27">
        <v>5</v>
      </c>
      <c r="H27">
        <v>1</v>
      </c>
      <c r="I27">
        <v>2</v>
      </c>
      <c r="J27">
        <v>0.2</v>
      </c>
      <c r="K27">
        <v>0.4</v>
      </c>
      <c r="L27">
        <v>0.4</v>
      </c>
      <c r="M27">
        <v>2</v>
      </c>
      <c r="N27">
        <v>3</v>
      </c>
      <c r="O27">
        <v>3</v>
      </c>
      <c r="P27">
        <v>10</v>
      </c>
      <c r="Q27">
        <v>88</v>
      </c>
      <c r="R27">
        <v>2</v>
      </c>
      <c r="S27">
        <v>0</v>
      </c>
      <c r="T27">
        <v>0</v>
      </c>
      <c r="U27">
        <v>0</v>
      </c>
      <c r="V27">
        <v>5</v>
      </c>
      <c r="W27">
        <v>2</v>
      </c>
      <c r="X27">
        <v>5</v>
      </c>
      <c r="Y27">
        <v>5</v>
      </c>
      <c r="Z27">
        <v>2</v>
      </c>
      <c r="AA27">
        <v>5</v>
      </c>
      <c r="AB27">
        <v>0</v>
      </c>
      <c r="AC27">
        <v>2.5</v>
      </c>
      <c r="AD27">
        <v>2.5</v>
      </c>
      <c r="AE27">
        <v>0</v>
      </c>
      <c r="AF27">
        <v>0</v>
      </c>
    </row>
    <row r="28" spans="1:32" x14ac:dyDescent="0.25">
      <c r="A28">
        <v>2</v>
      </c>
      <c r="B28">
        <v>9</v>
      </c>
      <c r="C28">
        <v>750</v>
      </c>
      <c r="D28">
        <v>1</v>
      </c>
      <c r="E28">
        <v>1</v>
      </c>
      <c r="F28">
        <v>1</v>
      </c>
      <c r="G28">
        <v>4</v>
      </c>
      <c r="H28">
        <v>2</v>
      </c>
      <c r="I28">
        <v>0</v>
      </c>
      <c r="J28">
        <v>0.5</v>
      </c>
      <c r="K28">
        <v>0</v>
      </c>
      <c r="L28">
        <v>0.5</v>
      </c>
      <c r="M28">
        <v>4</v>
      </c>
      <c r="N28">
        <v>3</v>
      </c>
      <c r="O28">
        <v>5</v>
      </c>
      <c r="P28">
        <v>7</v>
      </c>
      <c r="Q28">
        <v>67</v>
      </c>
      <c r="R28">
        <v>2</v>
      </c>
      <c r="S28">
        <v>0</v>
      </c>
      <c r="T28">
        <v>0</v>
      </c>
      <c r="U28">
        <v>0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0</v>
      </c>
      <c r="AC28">
        <v>2</v>
      </c>
      <c r="AD28">
        <v>2</v>
      </c>
      <c r="AE28">
        <v>0</v>
      </c>
      <c r="AF28">
        <v>2</v>
      </c>
    </row>
    <row r="29" spans="1:32" x14ac:dyDescent="0.25">
      <c r="A29">
        <v>2</v>
      </c>
      <c r="B29">
        <v>7</v>
      </c>
      <c r="C29">
        <v>818</v>
      </c>
      <c r="D29">
        <v>2</v>
      </c>
      <c r="E29">
        <v>3</v>
      </c>
      <c r="F29">
        <v>3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26</v>
      </c>
      <c r="Q29">
        <v>46</v>
      </c>
      <c r="R29">
        <v>6</v>
      </c>
      <c r="S29">
        <v>5</v>
      </c>
      <c r="T29">
        <v>1</v>
      </c>
      <c r="U29">
        <v>2</v>
      </c>
      <c r="V29">
        <v>5</v>
      </c>
      <c r="W29">
        <v>0</v>
      </c>
      <c r="X29">
        <v>3</v>
      </c>
      <c r="Y29">
        <v>5</v>
      </c>
      <c r="Z29">
        <v>0</v>
      </c>
      <c r="AA29">
        <v>3</v>
      </c>
      <c r="AB29">
        <v>0.83333333333333304</v>
      </c>
      <c r="AC29">
        <v>0.83333333333333304</v>
      </c>
      <c r="AD29">
        <v>0.83333333333333304</v>
      </c>
      <c r="AE29">
        <v>2</v>
      </c>
      <c r="AF29">
        <v>0</v>
      </c>
    </row>
    <row r="30" spans="1:32" x14ac:dyDescent="0.25">
      <c r="A30">
        <v>2</v>
      </c>
      <c r="B30">
        <v>10</v>
      </c>
      <c r="C30">
        <v>853</v>
      </c>
      <c r="D30">
        <v>1</v>
      </c>
      <c r="E30">
        <v>2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>
        <v>2</v>
      </c>
      <c r="P30">
        <v>11</v>
      </c>
      <c r="Q30">
        <v>60</v>
      </c>
      <c r="R30">
        <v>4</v>
      </c>
      <c r="S30">
        <v>1</v>
      </c>
      <c r="T30">
        <v>0</v>
      </c>
      <c r="U30">
        <v>1</v>
      </c>
      <c r="V30">
        <v>6</v>
      </c>
      <c r="W30">
        <v>1</v>
      </c>
      <c r="X30">
        <v>4</v>
      </c>
      <c r="Y30">
        <v>6</v>
      </c>
      <c r="Z30">
        <v>1</v>
      </c>
      <c r="AA30">
        <v>4</v>
      </c>
      <c r="AB30">
        <v>0.25</v>
      </c>
      <c r="AC30">
        <v>1.5</v>
      </c>
      <c r="AD30">
        <v>1.5</v>
      </c>
      <c r="AE30">
        <v>0</v>
      </c>
      <c r="AF30">
        <v>0</v>
      </c>
    </row>
    <row r="31" spans="1:32" x14ac:dyDescent="0.25">
      <c r="A31">
        <v>2</v>
      </c>
      <c r="B31">
        <v>2</v>
      </c>
      <c r="C31">
        <v>922</v>
      </c>
      <c r="D31">
        <v>2</v>
      </c>
      <c r="E31">
        <v>3</v>
      </c>
      <c r="F31">
        <v>1</v>
      </c>
      <c r="G31">
        <v>2</v>
      </c>
      <c r="H31">
        <v>1</v>
      </c>
      <c r="I31">
        <v>0</v>
      </c>
      <c r="J31">
        <v>0.5</v>
      </c>
      <c r="K31">
        <v>0</v>
      </c>
      <c r="L31">
        <v>0.5</v>
      </c>
      <c r="M31">
        <v>2</v>
      </c>
      <c r="N31">
        <v>5</v>
      </c>
      <c r="O31">
        <v>5</v>
      </c>
      <c r="P31">
        <v>55</v>
      </c>
      <c r="Q31">
        <v>0</v>
      </c>
      <c r="R31">
        <v>2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0.5</v>
      </c>
      <c r="AD31">
        <v>0.5</v>
      </c>
      <c r="AE31">
        <v>0</v>
      </c>
      <c r="AF31">
        <v>0</v>
      </c>
    </row>
    <row r="32" spans="1:32" x14ac:dyDescent="0.25">
      <c r="A32">
        <v>2</v>
      </c>
      <c r="B32">
        <v>9</v>
      </c>
      <c r="C32">
        <v>955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52</v>
      </c>
      <c r="R32">
        <v>2</v>
      </c>
      <c r="S32">
        <v>0</v>
      </c>
      <c r="T32">
        <v>0</v>
      </c>
      <c r="U32">
        <v>0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0</v>
      </c>
      <c r="AC32">
        <v>2</v>
      </c>
      <c r="AD32">
        <v>2</v>
      </c>
      <c r="AE32">
        <v>0</v>
      </c>
      <c r="AF32">
        <v>0</v>
      </c>
    </row>
    <row r="33" spans="1:32" x14ac:dyDescent="0.25">
      <c r="A33">
        <v>2</v>
      </c>
      <c r="B33">
        <v>7</v>
      </c>
      <c r="C33">
        <v>1002</v>
      </c>
      <c r="D33">
        <v>1</v>
      </c>
      <c r="E33">
        <v>2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58</v>
      </c>
      <c r="Q33">
        <v>49</v>
      </c>
      <c r="R33">
        <v>4</v>
      </c>
      <c r="S33">
        <v>1</v>
      </c>
      <c r="T33">
        <v>0</v>
      </c>
      <c r="U33">
        <v>1</v>
      </c>
      <c r="V33">
        <v>9</v>
      </c>
      <c r="W33">
        <v>4</v>
      </c>
      <c r="X33">
        <v>5</v>
      </c>
      <c r="Y33">
        <v>9</v>
      </c>
      <c r="Z33">
        <v>4</v>
      </c>
      <c r="AA33">
        <v>5</v>
      </c>
      <c r="AB33">
        <v>0.25</v>
      </c>
      <c r="AC33">
        <v>2.25</v>
      </c>
      <c r="AD33">
        <v>2.25</v>
      </c>
      <c r="AE33">
        <v>0</v>
      </c>
      <c r="AF33">
        <v>0</v>
      </c>
    </row>
    <row r="34" spans="1:32" x14ac:dyDescent="0.25">
      <c r="A34">
        <v>3</v>
      </c>
      <c r="B34">
        <v>8</v>
      </c>
      <c r="C34">
        <v>412</v>
      </c>
      <c r="D34">
        <v>1</v>
      </c>
      <c r="E34">
        <v>1</v>
      </c>
      <c r="F34">
        <v>0</v>
      </c>
      <c r="G34">
        <v>6</v>
      </c>
      <c r="H34">
        <v>2</v>
      </c>
      <c r="I34">
        <v>0</v>
      </c>
      <c r="J34">
        <v>0.33333333333333298</v>
      </c>
      <c r="K34">
        <v>0</v>
      </c>
      <c r="L34">
        <v>0.66666666666666596</v>
      </c>
      <c r="M34">
        <v>6</v>
      </c>
      <c r="N34">
        <v>8</v>
      </c>
      <c r="O34">
        <v>8</v>
      </c>
      <c r="P34">
        <v>22</v>
      </c>
      <c r="Q34">
        <v>65</v>
      </c>
      <c r="R34">
        <v>2</v>
      </c>
      <c r="S34">
        <v>0</v>
      </c>
      <c r="T34">
        <v>0</v>
      </c>
      <c r="U34">
        <v>0</v>
      </c>
      <c r="V34">
        <v>4</v>
      </c>
      <c r="W34">
        <v>1</v>
      </c>
      <c r="X34">
        <v>4</v>
      </c>
      <c r="Y34">
        <v>4</v>
      </c>
      <c r="Z34">
        <v>1</v>
      </c>
      <c r="AA34">
        <v>4</v>
      </c>
      <c r="AB34">
        <v>0</v>
      </c>
      <c r="AC34">
        <v>2</v>
      </c>
      <c r="AD34">
        <v>2</v>
      </c>
      <c r="AE34">
        <v>0</v>
      </c>
      <c r="AF34">
        <v>2</v>
      </c>
    </row>
    <row r="35" spans="1:32" x14ac:dyDescent="0.25">
      <c r="A35">
        <v>3</v>
      </c>
      <c r="B35">
        <v>7</v>
      </c>
      <c r="C35">
        <v>416</v>
      </c>
      <c r="D35">
        <v>1</v>
      </c>
      <c r="E35">
        <v>1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>
        <v>3</v>
      </c>
      <c r="P35">
        <v>34</v>
      </c>
      <c r="Q35">
        <v>65</v>
      </c>
      <c r="R35">
        <v>2</v>
      </c>
      <c r="S35">
        <v>0</v>
      </c>
      <c r="T35">
        <v>0</v>
      </c>
      <c r="U35">
        <v>0</v>
      </c>
      <c r="V35">
        <v>4</v>
      </c>
      <c r="W35">
        <v>3</v>
      </c>
      <c r="X35">
        <v>4</v>
      </c>
      <c r="Y35">
        <v>4</v>
      </c>
      <c r="Z35">
        <v>3</v>
      </c>
      <c r="AA35">
        <v>4</v>
      </c>
      <c r="AB35">
        <v>0</v>
      </c>
      <c r="AC35">
        <v>2</v>
      </c>
      <c r="AD35">
        <v>2</v>
      </c>
      <c r="AE35">
        <v>0</v>
      </c>
      <c r="AF35">
        <v>0</v>
      </c>
    </row>
    <row r="36" spans="1:32" x14ac:dyDescent="0.25">
      <c r="A36">
        <v>3</v>
      </c>
      <c r="B36">
        <v>10</v>
      </c>
      <c r="C36">
        <v>455</v>
      </c>
      <c r="D36">
        <v>1</v>
      </c>
      <c r="E36">
        <v>1</v>
      </c>
      <c r="F36">
        <v>1</v>
      </c>
      <c r="G36">
        <v>6</v>
      </c>
      <c r="H36">
        <v>1</v>
      </c>
      <c r="I36">
        <v>0</v>
      </c>
      <c r="J36">
        <v>0.16666666666666599</v>
      </c>
      <c r="K36">
        <v>0</v>
      </c>
      <c r="L36">
        <v>0.83333333333333304</v>
      </c>
      <c r="M36">
        <v>6</v>
      </c>
      <c r="N36">
        <v>7</v>
      </c>
      <c r="O36">
        <v>12</v>
      </c>
      <c r="P36">
        <v>20</v>
      </c>
      <c r="Q36">
        <v>35</v>
      </c>
      <c r="R36">
        <v>2</v>
      </c>
      <c r="S36">
        <v>0</v>
      </c>
      <c r="T36">
        <v>0</v>
      </c>
      <c r="U36">
        <v>0</v>
      </c>
      <c r="V36">
        <v>4</v>
      </c>
      <c r="W36">
        <v>3</v>
      </c>
      <c r="X36">
        <v>4</v>
      </c>
      <c r="Y36">
        <v>4</v>
      </c>
      <c r="Z36">
        <v>3</v>
      </c>
      <c r="AA36">
        <v>4</v>
      </c>
      <c r="AB36">
        <v>0</v>
      </c>
      <c r="AC36">
        <v>2</v>
      </c>
      <c r="AD36">
        <v>2</v>
      </c>
      <c r="AE36">
        <v>0</v>
      </c>
      <c r="AF36">
        <v>2</v>
      </c>
    </row>
    <row r="37" spans="1:32" x14ac:dyDescent="0.25">
      <c r="A37">
        <v>3</v>
      </c>
      <c r="B37">
        <v>9</v>
      </c>
      <c r="C37">
        <v>516</v>
      </c>
      <c r="D37">
        <v>2</v>
      </c>
      <c r="E37">
        <v>2</v>
      </c>
      <c r="F37">
        <v>2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3</v>
      </c>
      <c r="O37">
        <v>3</v>
      </c>
      <c r="P37">
        <v>25</v>
      </c>
      <c r="Q37">
        <v>48</v>
      </c>
      <c r="R37">
        <v>2</v>
      </c>
      <c r="S37">
        <v>0</v>
      </c>
      <c r="T37">
        <v>0</v>
      </c>
      <c r="U37">
        <v>0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0</v>
      </c>
      <c r="AC37">
        <v>2</v>
      </c>
      <c r="AD37">
        <v>2</v>
      </c>
      <c r="AE37">
        <v>0</v>
      </c>
      <c r="AF37">
        <v>0</v>
      </c>
    </row>
    <row r="38" spans="1:32" x14ac:dyDescent="0.25">
      <c r="A38">
        <v>3</v>
      </c>
      <c r="B38">
        <v>7</v>
      </c>
      <c r="C38">
        <v>526</v>
      </c>
      <c r="D38">
        <v>1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</v>
      </c>
      <c r="Q38">
        <v>0</v>
      </c>
      <c r="R38">
        <v>4</v>
      </c>
      <c r="S38">
        <v>0</v>
      </c>
      <c r="T38">
        <v>0</v>
      </c>
      <c r="U38">
        <v>0</v>
      </c>
      <c r="V38">
        <v>8</v>
      </c>
      <c r="W38">
        <v>4</v>
      </c>
      <c r="X38">
        <v>4</v>
      </c>
      <c r="Y38">
        <v>8</v>
      </c>
      <c r="Z38">
        <v>4</v>
      </c>
      <c r="AA38">
        <v>4</v>
      </c>
      <c r="AB38">
        <v>0</v>
      </c>
      <c r="AC38">
        <v>2</v>
      </c>
      <c r="AD38">
        <v>2</v>
      </c>
      <c r="AE38">
        <v>0</v>
      </c>
      <c r="AF38">
        <v>0</v>
      </c>
    </row>
    <row r="39" spans="1:32" x14ac:dyDescent="0.25">
      <c r="A39">
        <v>3</v>
      </c>
      <c r="B39">
        <v>2</v>
      </c>
      <c r="C39">
        <v>583</v>
      </c>
      <c r="D39">
        <v>2</v>
      </c>
      <c r="E39">
        <v>2</v>
      </c>
      <c r="F39">
        <v>0</v>
      </c>
      <c r="G39">
        <v>6</v>
      </c>
      <c r="H39">
        <v>1</v>
      </c>
      <c r="I39">
        <v>0</v>
      </c>
      <c r="J39">
        <v>0.16666666666666599</v>
      </c>
      <c r="K39">
        <v>0</v>
      </c>
      <c r="L39">
        <v>0.83333333333333304</v>
      </c>
      <c r="M39">
        <v>6</v>
      </c>
      <c r="N39">
        <v>7</v>
      </c>
      <c r="O39">
        <v>9</v>
      </c>
      <c r="P39">
        <v>42</v>
      </c>
      <c r="Q39">
        <v>0</v>
      </c>
      <c r="R39">
        <v>2</v>
      </c>
      <c r="S39">
        <v>1</v>
      </c>
      <c r="T39">
        <v>1</v>
      </c>
      <c r="U39">
        <v>1</v>
      </c>
      <c r="V39">
        <v>5</v>
      </c>
      <c r="W39">
        <v>2</v>
      </c>
      <c r="X39">
        <v>5</v>
      </c>
      <c r="Y39">
        <v>5</v>
      </c>
      <c r="Z39">
        <v>2</v>
      </c>
      <c r="AA39">
        <v>5</v>
      </c>
      <c r="AB39">
        <v>0.5</v>
      </c>
      <c r="AC39">
        <v>2.5</v>
      </c>
      <c r="AD39">
        <v>2.5</v>
      </c>
      <c r="AE39">
        <v>0</v>
      </c>
      <c r="AF39">
        <v>1</v>
      </c>
    </row>
    <row r="40" spans="1:32" x14ac:dyDescent="0.25">
      <c r="A40">
        <v>3</v>
      </c>
      <c r="B40">
        <v>10</v>
      </c>
      <c r="C40">
        <v>589</v>
      </c>
      <c r="D40">
        <v>1</v>
      </c>
      <c r="E40">
        <v>1</v>
      </c>
      <c r="F40">
        <v>2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3</v>
      </c>
      <c r="N40">
        <v>3</v>
      </c>
      <c r="O40">
        <v>5</v>
      </c>
      <c r="P40">
        <v>14</v>
      </c>
      <c r="Q40">
        <v>86</v>
      </c>
      <c r="R40">
        <v>2</v>
      </c>
      <c r="S40">
        <v>0</v>
      </c>
      <c r="T40">
        <v>0</v>
      </c>
      <c r="U40">
        <v>0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0</v>
      </c>
      <c r="AC40">
        <v>2</v>
      </c>
      <c r="AD40">
        <v>2</v>
      </c>
      <c r="AE40">
        <v>0</v>
      </c>
      <c r="AF40">
        <v>0</v>
      </c>
    </row>
    <row r="41" spans="1:32" x14ac:dyDescent="0.25">
      <c r="A41">
        <v>3</v>
      </c>
      <c r="B41">
        <v>9</v>
      </c>
      <c r="C41">
        <v>623</v>
      </c>
      <c r="D41">
        <v>3</v>
      </c>
      <c r="E41">
        <v>3</v>
      </c>
      <c r="F41">
        <v>1</v>
      </c>
      <c r="G41">
        <v>7</v>
      </c>
      <c r="H41">
        <v>1</v>
      </c>
      <c r="I41">
        <v>2</v>
      </c>
      <c r="J41">
        <v>0.14285714285714199</v>
      </c>
      <c r="K41">
        <v>0.28571428571428498</v>
      </c>
      <c r="L41">
        <v>0.57142857142857095</v>
      </c>
      <c r="M41">
        <v>2</v>
      </c>
      <c r="N41">
        <v>3</v>
      </c>
      <c r="O41">
        <v>3</v>
      </c>
      <c r="P41">
        <v>10</v>
      </c>
      <c r="Q41">
        <v>88</v>
      </c>
      <c r="R41">
        <v>2</v>
      </c>
      <c r="S41">
        <v>0</v>
      </c>
      <c r="T41">
        <v>0</v>
      </c>
      <c r="U41">
        <v>0</v>
      </c>
      <c r="V41">
        <v>6</v>
      </c>
      <c r="W41">
        <v>2</v>
      </c>
      <c r="X41">
        <v>6</v>
      </c>
      <c r="Y41">
        <v>6</v>
      </c>
      <c r="Z41">
        <v>2</v>
      </c>
      <c r="AA41">
        <v>6</v>
      </c>
      <c r="AB41">
        <v>0</v>
      </c>
      <c r="AC41">
        <v>3</v>
      </c>
      <c r="AD41">
        <v>3</v>
      </c>
      <c r="AE41">
        <v>0</v>
      </c>
      <c r="AF41">
        <v>0</v>
      </c>
    </row>
    <row r="42" spans="1:32" x14ac:dyDescent="0.25">
      <c r="A42">
        <v>3</v>
      </c>
      <c r="B42">
        <v>9</v>
      </c>
      <c r="C42">
        <v>750</v>
      </c>
      <c r="D42">
        <v>1</v>
      </c>
      <c r="E42">
        <v>1</v>
      </c>
      <c r="F42">
        <v>1</v>
      </c>
      <c r="G42">
        <v>4</v>
      </c>
      <c r="H42">
        <v>2</v>
      </c>
      <c r="I42">
        <v>0</v>
      </c>
      <c r="J42">
        <v>0.5</v>
      </c>
      <c r="K42">
        <v>0</v>
      </c>
      <c r="L42">
        <v>0.5</v>
      </c>
      <c r="M42">
        <v>4</v>
      </c>
      <c r="N42">
        <v>3</v>
      </c>
      <c r="O42">
        <v>5</v>
      </c>
      <c r="P42">
        <v>7</v>
      </c>
      <c r="Q42">
        <v>67</v>
      </c>
      <c r="R42">
        <v>2</v>
      </c>
      <c r="S42">
        <v>0</v>
      </c>
      <c r="T42">
        <v>0</v>
      </c>
      <c r="U42">
        <v>0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0</v>
      </c>
      <c r="AC42">
        <v>2</v>
      </c>
      <c r="AD42">
        <v>2</v>
      </c>
      <c r="AE42">
        <v>0</v>
      </c>
      <c r="AF42">
        <v>2</v>
      </c>
    </row>
    <row r="43" spans="1:32" x14ac:dyDescent="0.25">
      <c r="A43">
        <v>3</v>
      </c>
      <c r="B43">
        <v>7</v>
      </c>
      <c r="C43">
        <v>818</v>
      </c>
      <c r="D43">
        <v>2</v>
      </c>
      <c r="E43">
        <v>3</v>
      </c>
      <c r="F43">
        <v>3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26</v>
      </c>
      <c r="Q43">
        <v>46</v>
      </c>
      <c r="R43">
        <v>6</v>
      </c>
      <c r="S43">
        <v>5</v>
      </c>
      <c r="T43">
        <v>1</v>
      </c>
      <c r="U43">
        <v>2</v>
      </c>
      <c r="V43">
        <v>5</v>
      </c>
      <c r="W43">
        <v>0</v>
      </c>
      <c r="X43">
        <v>3</v>
      </c>
      <c r="Y43">
        <v>5</v>
      </c>
      <c r="Z43">
        <v>0</v>
      </c>
      <c r="AA43">
        <v>3</v>
      </c>
      <c r="AB43">
        <v>0.83333333333333304</v>
      </c>
      <c r="AC43">
        <v>0.83333333333333304</v>
      </c>
      <c r="AD43">
        <v>0.83333333333333304</v>
      </c>
      <c r="AE43">
        <v>2</v>
      </c>
      <c r="AF43">
        <v>0</v>
      </c>
    </row>
    <row r="44" spans="1:32" x14ac:dyDescent="0.25">
      <c r="A44">
        <v>3</v>
      </c>
      <c r="B44">
        <v>10</v>
      </c>
      <c r="C44">
        <v>853</v>
      </c>
      <c r="D44">
        <v>1</v>
      </c>
      <c r="E44">
        <v>2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>
        <v>3</v>
      </c>
      <c r="P44">
        <v>11</v>
      </c>
      <c r="Q44">
        <v>60</v>
      </c>
      <c r="R44">
        <v>4</v>
      </c>
      <c r="S44">
        <v>1</v>
      </c>
      <c r="T44">
        <v>0</v>
      </c>
      <c r="U44">
        <v>1</v>
      </c>
      <c r="V44">
        <v>8</v>
      </c>
      <c r="W44">
        <v>1</v>
      </c>
      <c r="X44">
        <v>4</v>
      </c>
      <c r="Y44">
        <v>8</v>
      </c>
      <c r="Z44">
        <v>1</v>
      </c>
      <c r="AA44">
        <v>4</v>
      </c>
      <c r="AB44">
        <v>0.25</v>
      </c>
      <c r="AC44">
        <v>2</v>
      </c>
      <c r="AD44">
        <v>2</v>
      </c>
      <c r="AE44">
        <v>0</v>
      </c>
      <c r="AF44">
        <v>2</v>
      </c>
    </row>
    <row r="45" spans="1:32" x14ac:dyDescent="0.25">
      <c r="A45">
        <v>3</v>
      </c>
      <c r="B45">
        <v>2</v>
      </c>
      <c r="C45">
        <v>922</v>
      </c>
      <c r="D45">
        <v>2</v>
      </c>
      <c r="E45">
        <v>3</v>
      </c>
      <c r="F45">
        <v>1</v>
      </c>
      <c r="G45">
        <v>2</v>
      </c>
      <c r="H45">
        <v>1</v>
      </c>
      <c r="I45">
        <v>0</v>
      </c>
      <c r="J45">
        <v>0.5</v>
      </c>
      <c r="K45">
        <v>0</v>
      </c>
      <c r="L45">
        <v>0.5</v>
      </c>
      <c r="M45">
        <v>2</v>
      </c>
      <c r="N45">
        <v>5</v>
      </c>
      <c r="O45">
        <v>5</v>
      </c>
      <c r="P45">
        <v>55</v>
      </c>
      <c r="Q45">
        <v>0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0.5</v>
      </c>
      <c r="AD45">
        <v>0.5</v>
      </c>
      <c r="AE45">
        <v>0</v>
      </c>
      <c r="AF45">
        <v>0</v>
      </c>
    </row>
    <row r="46" spans="1:32" x14ac:dyDescent="0.25">
      <c r="A46">
        <v>3</v>
      </c>
      <c r="B46">
        <v>9</v>
      </c>
      <c r="C46">
        <v>955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7</v>
      </c>
      <c r="Q46">
        <v>52</v>
      </c>
      <c r="R46">
        <v>2</v>
      </c>
      <c r="S46">
        <v>0</v>
      </c>
      <c r="T46">
        <v>0</v>
      </c>
      <c r="U46">
        <v>0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0</v>
      </c>
      <c r="AC46">
        <v>2</v>
      </c>
      <c r="AD46">
        <v>2</v>
      </c>
      <c r="AE46">
        <v>0</v>
      </c>
      <c r="AF46">
        <v>0</v>
      </c>
    </row>
    <row r="47" spans="1:32" x14ac:dyDescent="0.25">
      <c r="A47">
        <v>3</v>
      </c>
      <c r="B47">
        <v>7</v>
      </c>
      <c r="C47">
        <v>1002</v>
      </c>
      <c r="D47">
        <v>1</v>
      </c>
      <c r="E47">
        <v>2</v>
      </c>
      <c r="F47">
        <v>3</v>
      </c>
      <c r="G47">
        <v>2</v>
      </c>
      <c r="H47">
        <v>1</v>
      </c>
      <c r="I47">
        <v>0</v>
      </c>
      <c r="J47">
        <v>0.5</v>
      </c>
      <c r="K47">
        <v>0</v>
      </c>
      <c r="L47">
        <v>0.5</v>
      </c>
      <c r="M47">
        <v>1</v>
      </c>
      <c r="N47">
        <v>1</v>
      </c>
      <c r="O47">
        <v>1</v>
      </c>
      <c r="P47">
        <v>58</v>
      </c>
      <c r="Q47">
        <v>49</v>
      </c>
      <c r="R47">
        <v>4</v>
      </c>
      <c r="S47">
        <v>1</v>
      </c>
      <c r="T47">
        <v>0</v>
      </c>
      <c r="U47">
        <v>1</v>
      </c>
      <c r="V47">
        <v>10</v>
      </c>
      <c r="W47">
        <v>4</v>
      </c>
      <c r="X47">
        <v>6</v>
      </c>
      <c r="Y47">
        <v>10</v>
      </c>
      <c r="Z47">
        <v>4</v>
      </c>
      <c r="AA47">
        <v>6</v>
      </c>
      <c r="AB47">
        <v>0.25</v>
      </c>
      <c r="AC47">
        <v>2.5</v>
      </c>
      <c r="AD47">
        <v>2.5</v>
      </c>
      <c r="AE47">
        <v>0</v>
      </c>
      <c r="AF47">
        <v>0</v>
      </c>
    </row>
    <row r="48" spans="1:32" x14ac:dyDescent="0.25">
      <c r="A48">
        <v>3</v>
      </c>
      <c r="B48">
        <v>10</v>
      </c>
      <c r="C48">
        <v>1137</v>
      </c>
      <c r="D48">
        <v>1</v>
      </c>
      <c r="E48">
        <v>3</v>
      </c>
      <c r="F48">
        <v>2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12</v>
      </c>
      <c r="Q48">
        <v>31</v>
      </c>
      <c r="R48">
        <v>6</v>
      </c>
      <c r="S48">
        <v>3</v>
      </c>
      <c r="T48">
        <v>0</v>
      </c>
      <c r="U48">
        <v>2</v>
      </c>
      <c r="V48">
        <v>9</v>
      </c>
      <c r="W48">
        <v>1</v>
      </c>
      <c r="X48">
        <v>4</v>
      </c>
      <c r="Y48">
        <v>9</v>
      </c>
      <c r="Z48">
        <v>1</v>
      </c>
      <c r="AA48">
        <v>4</v>
      </c>
      <c r="AB48">
        <v>0.5</v>
      </c>
      <c r="AC48">
        <v>1.5</v>
      </c>
      <c r="AD48">
        <v>1.5</v>
      </c>
      <c r="AE48">
        <v>1</v>
      </c>
      <c r="AF48">
        <v>0</v>
      </c>
    </row>
    <row r="49" spans="1:32" x14ac:dyDescent="0.25">
      <c r="A49">
        <v>3</v>
      </c>
      <c r="B49">
        <v>9</v>
      </c>
      <c r="C49">
        <v>1240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17</v>
      </c>
      <c r="Q49">
        <v>79</v>
      </c>
      <c r="R49">
        <v>2</v>
      </c>
      <c r="S49">
        <v>0</v>
      </c>
      <c r="T49">
        <v>0</v>
      </c>
      <c r="U49">
        <v>0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0</v>
      </c>
      <c r="AC49">
        <v>2</v>
      </c>
      <c r="AD49">
        <v>2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412</v>
      </c>
      <c r="D50">
        <v>1</v>
      </c>
      <c r="E50">
        <v>1</v>
      </c>
      <c r="F50">
        <v>0</v>
      </c>
      <c r="G50">
        <v>8</v>
      </c>
      <c r="H50">
        <v>2</v>
      </c>
      <c r="I50">
        <v>0</v>
      </c>
      <c r="J50">
        <v>0.25</v>
      </c>
      <c r="K50">
        <v>0</v>
      </c>
      <c r="L50">
        <v>0.75</v>
      </c>
      <c r="M50">
        <v>8</v>
      </c>
      <c r="N50">
        <v>11</v>
      </c>
      <c r="O50">
        <v>11</v>
      </c>
      <c r="P50">
        <v>22</v>
      </c>
      <c r="Q50">
        <v>65</v>
      </c>
      <c r="R50">
        <v>2</v>
      </c>
      <c r="S50">
        <v>0</v>
      </c>
      <c r="T50">
        <v>0</v>
      </c>
      <c r="U50">
        <v>0</v>
      </c>
      <c r="V50">
        <v>4</v>
      </c>
      <c r="W50">
        <v>1</v>
      </c>
      <c r="X50">
        <v>4</v>
      </c>
      <c r="Y50">
        <v>4</v>
      </c>
      <c r="Z50">
        <v>1</v>
      </c>
      <c r="AA50">
        <v>4</v>
      </c>
      <c r="AB50">
        <v>0</v>
      </c>
      <c r="AC50">
        <v>2</v>
      </c>
      <c r="AD50">
        <v>2</v>
      </c>
      <c r="AE50">
        <v>0</v>
      </c>
      <c r="AF50">
        <v>2</v>
      </c>
    </row>
    <row r="51" spans="1:32" x14ac:dyDescent="0.25">
      <c r="A51">
        <v>4</v>
      </c>
      <c r="B51">
        <v>7</v>
      </c>
      <c r="C51">
        <v>416</v>
      </c>
      <c r="D51">
        <v>1</v>
      </c>
      <c r="E51">
        <v>1</v>
      </c>
      <c r="F51">
        <v>2</v>
      </c>
      <c r="G51">
        <v>4</v>
      </c>
      <c r="H51">
        <v>0</v>
      </c>
      <c r="I51">
        <v>1</v>
      </c>
      <c r="J51">
        <v>0</v>
      </c>
      <c r="K51">
        <v>0.25</v>
      </c>
      <c r="L51">
        <v>0.75</v>
      </c>
      <c r="M51">
        <v>2</v>
      </c>
      <c r="N51">
        <v>3</v>
      </c>
      <c r="O51">
        <v>3</v>
      </c>
      <c r="P51">
        <v>34</v>
      </c>
      <c r="Q51">
        <v>65</v>
      </c>
      <c r="R51">
        <v>2</v>
      </c>
      <c r="S51">
        <v>0</v>
      </c>
      <c r="T51">
        <v>0</v>
      </c>
      <c r="U51">
        <v>0</v>
      </c>
      <c r="V51">
        <v>4</v>
      </c>
      <c r="W51">
        <v>3</v>
      </c>
      <c r="X51">
        <v>4</v>
      </c>
      <c r="Y51">
        <v>4</v>
      </c>
      <c r="Z51">
        <v>3</v>
      </c>
      <c r="AA51">
        <v>4</v>
      </c>
      <c r="AB51">
        <v>0</v>
      </c>
      <c r="AC51">
        <v>2</v>
      </c>
      <c r="AD51">
        <v>2</v>
      </c>
      <c r="AE51">
        <v>0</v>
      </c>
      <c r="AF51">
        <v>1</v>
      </c>
    </row>
    <row r="52" spans="1:32" x14ac:dyDescent="0.25">
      <c r="A52">
        <v>4</v>
      </c>
      <c r="B52">
        <v>10</v>
      </c>
      <c r="C52">
        <v>455</v>
      </c>
      <c r="D52">
        <v>1</v>
      </c>
      <c r="E52">
        <v>1</v>
      </c>
      <c r="F52">
        <v>1</v>
      </c>
      <c r="G52">
        <v>7</v>
      </c>
      <c r="H52">
        <v>1</v>
      </c>
      <c r="I52">
        <v>0</v>
      </c>
      <c r="J52">
        <v>0.14285714285714199</v>
      </c>
      <c r="K52">
        <v>0</v>
      </c>
      <c r="L52">
        <v>0.85714285714285698</v>
      </c>
      <c r="M52">
        <v>7</v>
      </c>
      <c r="N52">
        <v>6</v>
      </c>
      <c r="O52">
        <v>12</v>
      </c>
      <c r="P52">
        <v>20</v>
      </c>
      <c r="Q52">
        <v>35</v>
      </c>
      <c r="R52">
        <v>2</v>
      </c>
      <c r="S52">
        <v>0</v>
      </c>
      <c r="T52">
        <v>0</v>
      </c>
      <c r="U52">
        <v>0</v>
      </c>
      <c r="V52">
        <v>4</v>
      </c>
      <c r="W52">
        <v>3</v>
      </c>
      <c r="X52">
        <v>4</v>
      </c>
      <c r="Y52">
        <v>4</v>
      </c>
      <c r="Z52">
        <v>3</v>
      </c>
      <c r="AA52">
        <v>4</v>
      </c>
      <c r="AB52">
        <v>0</v>
      </c>
      <c r="AC52">
        <v>2</v>
      </c>
      <c r="AD52">
        <v>2</v>
      </c>
      <c r="AE52">
        <v>0</v>
      </c>
      <c r="AF52">
        <v>2</v>
      </c>
    </row>
    <row r="53" spans="1:32" x14ac:dyDescent="0.25">
      <c r="A53">
        <v>4</v>
      </c>
      <c r="B53">
        <v>9</v>
      </c>
      <c r="C53">
        <v>516</v>
      </c>
      <c r="D53">
        <v>2</v>
      </c>
      <c r="E53">
        <v>2</v>
      </c>
      <c r="F53">
        <v>2</v>
      </c>
      <c r="G53">
        <v>2</v>
      </c>
      <c r="H53">
        <v>2</v>
      </c>
      <c r="I53">
        <v>0</v>
      </c>
      <c r="J53">
        <v>1</v>
      </c>
      <c r="K53">
        <v>0</v>
      </c>
      <c r="L53">
        <v>0</v>
      </c>
      <c r="M53">
        <v>2</v>
      </c>
      <c r="N53">
        <v>4</v>
      </c>
      <c r="O53">
        <v>4</v>
      </c>
      <c r="P53">
        <v>25</v>
      </c>
      <c r="Q53">
        <v>48</v>
      </c>
      <c r="R53">
        <v>2</v>
      </c>
      <c r="S53">
        <v>0</v>
      </c>
      <c r="T53">
        <v>0</v>
      </c>
      <c r="U53">
        <v>0</v>
      </c>
      <c r="V53">
        <v>8</v>
      </c>
      <c r="W53">
        <v>4</v>
      </c>
      <c r="X53">
        <v>8</v>
      </c>
      <c r="Y53">
        <v>8</v>
      </c>
      <c r="Z53">
        <v>4</v>
      </c>
      <c r="AA53">
        <v>8</v>
      </c>
      <c r="AB53">
        <v>0</v>
      </c>
      <c r="AC53">
        <v>4</v>
      </c>
      <c r="AD53">
        <v>4</v>
      </c>
      <c r="AE53">
        <v>0</v>
      </c>
      <c r="AF53">
        <v>0</v>
      </c>
    </row>
    <row r="54" spans="1:32" x14ac:dyDescent="0.25">
      <c r="A54">
        <v>4</v>
      </c>
      <c r="B54">
        <v>7</v>
      </c>
      <c r="C54">
        <v>526</v>
      </c>
      <c r="D54">
        <v>1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  <c r="Q54">
        <v>0</v>
      </c>
      <c r="R54">
        <v>4</v>
      </c>
      <c r="S54">
        <v>0</v>
      </c>
      <c r="T54">
        <v>0</v>
      </c>
      <c r="U54">
        <v>0</v>
      </c>
      <c r="V54">
        <v>8</v>
      </c>
      <c r="W54">
        <v>4</v>
      </c>
      <c r="X54">
        <v>4</v>
      </c>
      <c r="Y54">
        <v>8</v>
      </c>
      <c r="Z54">
        <v>4</v>
      </c>
      <c r="AA54">
        <v>4</v>
      </c>
      <c r="AB54">
        <v>0</v>
      </c>
      <c r="AC54">
        <v>2</v>
      </c>
      <c r="AD54">
        <v>2</v>
      </c>
      <c r="AE54">
        <v>0</v>
      </c>
      <c r="AF54">
        <v>0</v>
      </c>
    </row>
    <row r="55" spans="1:32" x14ac:dyDescent="0.25">
      <c r="A55">
        <v>4</v>
      </c>
      <c r="B55">
        <v>2</v>
      </c>
      <c r="C55">
        <v>583</v>
      </c>
      <c r="D55">
        <v>2</v>
      </c>
      <c r="E55">
        <v>2</v>
      </c>
      <c r="F55">
        <v>0</v>
      </c>
      <c r="G55">
        <v>6</v>
      </c>
      <c r="H55">
        <v>1</v>
      </c>
      <c r="I55">
        <v>0</v>
      </c>
      <c r="J55">
        <v>0.16666666666666599</v>
      </c>
      <c r="K55">
        <v>0</v>
      </c>
      <c r="L55">
        <v>0.83333333333333304</v>
      </c>
      <c r="M55">
        <v>6</v>
      </c>
      <c r="N55">
        <v>7</v>
      </c>
      <c r="O55">
        <v>9</v>
      </c>
      <c r="P55">
        <v>42</v>
      </c>
      <c r="Q55">
        <v>0</v>
      </c>
      <c r="R55">
        <v>2</v>
      </c>
      <c r="S55">
        <v>1</v>
      </c>
      <c r="T55">
        <v>1</v>
      </c>
      <c r="U55">
        <v>1</v>
      </c>
      <c r="V55">
        <v>5</v>
      </c>
      <c r="W55">
        <v>2</v>
      </c>
      <c r="X55">
        <v>5</v>
      </c>
      <c r="Y55">
        <v>5</v>
      </c>
      <c r="Z55">
        <v>2</v>
      </c>
      <c r="AA55">
        <v>5</v>
      </c>
      <c r="AB55">
        <v>0.5</v>
      </c>
      <c r="AC55">
        <v>2.5</v>
      </c>
      <c r="AD55">
        <v>2.5</v>
      </c>
      <c r="AE55">
        <v>0</v>
      </c>
      <c r="AF55">
        <v>1</v>
      </c>
    </row>
    <row r="56" spans="1:32" x14ac:dyDescent="0.25">
      <c r="A56">
        <v>4</v>
      </c>
      <c r="B56">
        <v>10</v>
      </c>
      <c r="C56">
        <v>589</v>
      </c>
      <c r="D56">
        <v>1</v>
      </c>
      <c r="E56">
        <v>1</v>
      </c>
      <c r="F56">
        <v>2</v>
      </c>
      <c r="G56">
        <v>6</v>
      </c>
      <c r="H56">
        <v>1</v>
      </c>
      <c r="I56">
        <v>0</v>
      </c>
      <c r="J56">
        <v>0.16666666666666599</v>
      </c>
      <c r="K56">
        <v>0</v>
      </c>
      <c r="L56">
        <v>0.83333333333333304</v>
      </c>
      <c r="M56">
        <v>5</v>
      </c>
      <c r="N56">
        <v>5</v>
      </c>
      <c r="O56">
        <v>5</v>
      </c>
      <c r="P56">
        <v>14</v>
      </c>
      <c r="Q56">
        <v>86</v>
      </c>
      <c r="R56">
        <v>2</v>
      </c>
      <c r="S56">
        <v>0</v>
      </c>
      <c r="T56">
        <v>0</v>
      </c>
      <c r="U56">
        <v>0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0</v>
      </c>
      <c r="AC56">
        <v>2</v>
      </c>
      <c r="AD56">
        <v>2</v>
      </c>
      <c r="AE56">
        <v>0</v>
      </c>
      <c r="AF56">
        <v>0</v>
      </c>
    </row>
    <row r="57" spans="1:32" x14ac:dyDescent="0.25">
      <c r="A57">
        <v>4</v>
      </c>
      <c r="B57">
        <v>9</v>
      </c>
      <c r="C57">
        <v>623</v>
      </c>
      <c r="D57">
        <v>3</v>
      </c>
      <c r="E57">
        <v>3</v>
      </c>
      <c r="F57">
        <v>1</v>
      </c>
      <c r="G57">
        <v>7</v>
      </c>
      <c r="H57">
        <v>1</v>
      </c>
      <c r="I57">
        <v>2</v>
      </c>
      <c r="J57">
        <v>0.14285714285714199</v>
      </c>
      <c r="K57">
        <v>0.28571428571428498</v>
      </c>
      <c r="L57">
        <v>0.57142857142857095</v>
      </c>
      <c r="M57">
        <v>2</v>
      </c>
      <c r="N57">
        <v>3</v>
      </c>
      <c r="O57">
        <v>3</v>
      </c>
      <c r="P57">
        <v>10</v>
      </c>
      <c r="Q57">
        <v>88</v>
      </c>
      <c r="R57">
        <v>2</v>
      </c>
      <c r="S57">
        <v>0</v>
      </c>
      <c r="T57">
        <v>0</v>
      </c>
      <c r="U57">
        <v>0</v>
      </c>
      <c r="V57">
        <v>6</v>
      </c>
      <c r="W57">
        <v>2</v>
      </c>
      <c r="X57">
        <v>6</v>
      </c>
      <c r="Y57">
        <v>6</v>
      </c>
      <c r="Z57">
        <v>2</v>
      </c>
      <c r="AA57">
        <v>6</v>
      </c>
      <c r="AB57">
        <v>0</v>
      </c>
      <c r="AC57">
        <v>3</v>
      </c>
      <c r="AD57">
        <v>3</v>
      </c>
      <c r="AE57">
        <v>0</v>
      </c>
      <c r="AF57">
        <v>0</v>
      </c>
    </row>
    <row r="58" spans="1:32" x14ac:dyDescent="0.25">
      <c r="A58">
        <v>4</v>
      </c>
      <c r="B58">
        <v>9</v>
      </c>
      <c r="C58">
        <v>750</v>
      </c>
      <c r="D58">
        <v>1</v>
      </c>
      <c r="E58">
        <v>1</v>
      </c>
      <c r="F58">
        <v>1</v>
      </c>
      <c r="G58">
        <v>4</v>
      </c>
      <c r="H58">
        <v>2</v>
      </c>
      <c r="I58">
        <v>0</v>
      </c>
      <c r="J58">
        <v>0.5</v>
      </c>
      <c r="K58">
        <v>0</v>
      </c>
      <c r="L58">
        <v>0.5</v>
      </c>
      <c r="M58">
        <v>4</v>
      </c>
      <c r="N58">
        <v>3</v>
      </c>
      <c r="O58">
        <v>5</v>
      </c>
      <c r="P58">
        <v>7</v>
      </c>
      <c r="Q58">
        <v>67</v>
      </c>
      <c r="R58">
        <v>2</v>
      </c>
      <c r="S58">
        <v>0</v>
      </c>
      <c r="T58">
        <v>0</v>
      </c>
      <c r="U58">
        <v>0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0</v>
      </c>
      <c r="AC58">
        <v>2</v>
      </c>
      <c r="AD58">
        <v>2</v>
      </c>
      <c r="AE58">
        <v>0</v>
      </c>
      <c r="AF58">
        <v>2</v>
      </c>
    </row>
    <row r="59" spans="1:32" x14ac:dyDescent="0.25">
      <c r="A59">
        <v>4</v>
      </c>
      <c r="B59">
        <v>7</v>
      </c>
      <c r="C59">
        <v>818</v>
      </c>
      <c r="D59">
        <v>2</v>
      </c>
      <c r="E59">
        <v>3</v>
      </c>
      <c r="F59">
        <v>3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26</v>
      </c>
      <c r="Q59">
        <v>46</v>
      </c>
      <c r="R59">
        <v>6</v>
      </c>
      <c r="S59">
        <v>5</v>
      </c>
      <c r="T59">
        <v>1</v>
      </c>
      <c r="U59">
        <v>2</v>
      </c>
      <c r="V59">
        <v>5</v>
      </c>
      <c r="W59">
        <v>0</v>
      </c>
      <c r="X59">
        <v>3</v>
      </c>
      <c r="Y59">
        <v>5</v>
      </c>
      <c r="Z59">
        <v>0</v>
      </c>
      <c r="AA59">
        <v>3</v>
      </c>
      <c r="AB59">
        <v>0.83333333333333304</v>
      </c>
      <c r="AC59">
        <v>0.83333333333333304</v>
      </c>
      <c r="AD59">
        <v>0.83333333333333304</v>
      </c>
      <c r="AE59">
        <v>2</v>
      </c>
      <c r="AF59">
        <v>0</v>
      </c>
    </row>
    <row r="60" spans="1:32" x14ac:dyDescent="0.25">
      <c r="A60">
        <v>4</v>
      </c>
      <c r="B60">
        <v>10</v>
      </c>
      <c r="C60">
        <v>853</v>
      </c>
      <c r="D60">
        <v>1</v>
      </c>
      <c r="E60">
        <v>2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>
        <v>3</v>
      </c>
      <c r="P60">
        <v>11</v>
      </c>
      <c r="Q60">
        <v>60</v>
      </c>
      <c r="R60">
        <v>4</v>
      </c>
      <c r="S60">
        <v>1</v>
      </c>
      <c r="T60">
        <v>0</v>
      </c>
      <c r="U60">
        <v>1</v>
      </c>
      <c r="V60">
        <v>8</v>
      </c>
      <c r="W60">
        <v>1</v>
      </c>
      <c r="X60">
        <v>4</v>
      </c>
      <c r="Y60">
        <v>8</v>
      </c>
      <c r="Z60">
        <v>1</v>
      </c>
      <c r="AA60">
        <v>4</v>
      </c>
      <c r="AB60">
        <v>0.25</v>
      </c>
      <c r="AC60">
        <v>2</v>
      </c>
      <c r="AD60">
        <v>2</v>
      </c>
      <c r="AE60">
        <v>0</v>
      </c>
      <c r="AF60">
        <v>2</v>
      </c>
    </row>
    <row r="61" spans="1:32" x14ac:dyDescent="0.25">
      <c r="A61">
        <v>4</v>
      </c>
      <c r="B61">
        <v>2</v>
      </c>
      <c r="C61">
        <v>922</v>
      </c>
      <c r="D61">
        <v>2</v>
      </c>
      <c r="E61">
        <v>3</v>
      </c>
      <c r="F61">
        <v>1</v>
      </c>
      <c r="G61">
        <v>4</v>
      </c>
      <c r="H61">
        <v>1</v>
      </c>
      <c r="I61">
        <v>1</v>
      </c>
      <c r="J61">
        <v>0.25</v>
      </c>
      <c r="K61">
        <v>0.25</v>
      </c>
      <c r="L61">
        <v>0.5</v>
      </c>
      <c r="M61">
        <v>3</v>
      </c>
      <c r="N61">
        <v>3</v>
      </c>
      <c r="O61">
        <v>5</v>
      </c>
      <c r="P61">
        <v>55</v>
      </c>
      <c r="Q61">
        <v>0</v>
      </c>
      <c r="R61">
        <v>2</v>
      </c>
      <c r="S61">
        <v>2</v>
      </c>
      <c r="T61">
        <v>2</v>
      </c>
      <c r="U61">
        <v>2</v>
      </c>
      <c r="V61">
        <v>2</v>
      </c>
      <c r="W61">
        <v>1</v>
      </c>
      <c r="X61">
        <v>2</v>
      </c>
      <c r="Y61">
        <v>2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0</v>
      </c>
      <c r="AF61">
        <v>0</v>
      </c>
    </row>
    <row r="62" spans="1:32" x14ac:dyDescent="0.25">
      <c r="A62">
        <v>4</v>
      </c>
      <c r="B62">
        <v>9</v>
      </c>
      <c r="C62">
        <v>955</v>
      </c>
      <c r="D62">
        <v>1</v>
      </c>
      <c r="E62">
        <v>1</v>
      </c>
      <c r="F62">
        <v>1</v>
      </c>
      <c r="G62">
        <v>3</v>
      </c>
      <c r="H62">
        <v>1</v>
      </c>
      <c r="I62">
        <v>0</v>
      </c>
      <c r="J62">
        <v>0.33333333333333298</v>
      </c>
      <c r="K62">
        <v>0</v>
      </c>
      <c r="L62">
        <v>0.66666666666666596</v>
      </c>
      <c r="M62">
        <v>1</v>
      </c>
      <c r="N62">
        <v>2</v>
      </c>
      <c r="O62">
        <v>2</v>
      </c>
      <c r="P62">
        <v>7</v>
      </c>
      <c r="Q62">
        <v>52</v>
      </c>
      <c r="R62">
        <v>2</v>
      </c>
      <c r="S62">
        <v>0</v>
      </c>
      <c r="T62">
        <v>0</v>
      </c>
      <c r="U62">
        <v>0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0</v>
      </c>
      <c r="AC62">
        <v>2</v>
      </c>
      <c r="AD62">
        <v>2</v>
      </c>
      <c r="AE62">
        <v>0</v>
      </c>
      <c r="AF62">
        <v>0</v>
      </c>
    </row>
    <row r="63" spans="1:32" x14ac:dyDescent="0.25">
      <c r="A63">
        <v>4</v>
      </c>
      <c r="B63">
        <v>7</v>
      </c>
      <c r="C63">
        <v>1002</v>
      </c>
      <c r="D63">
        <v>1</v>
      </c>
      <c r="E63">
        <v>2</v>
      </c>
      <c r="F63">
        <v>3</v>
      </c>
      <c r="G63">
        <v>2</v>
      </c>
      <c r="H63">
        <v>1</v>
      </c>
      <c r="I63">
        <v>0</v>
      </c>
      <c r="J63">
        <v>0.5</v>
      </c>
      <c r="K63">
        <v>0</v>
      </c>
      <c r="L63">
        <v>0.5</v>
      </c>
      <c r="M63">
        <v>1</v>
      </c>
      <c r="N63">
        <v>1</v>
      </c>
      <c r="O63">
        <v>1</v>
      </c>
      <c r="P63">
        <v>58</v>
      </c>
      <c r="Q63">
        <v>49</v>
      </c>
      <c r="R63">
        <v>4</v>
      </c>
      <c r="S63">
        <v>1</v>
      </c>
      <c r="T63">
        <v>0</v>
      </c>
      <c r="U63">
        <v>1</v>
      </c>
      <c r="V63">
        <v>10</v>
      </c>
      <c r="W63">
        <v>4</v>
      </c>
      <c r="X63">
        <v>6</v>
      </c>
      <c r="Y63">
        <v>10</v>
      </c>
      <c r="Z63">
        <v>4</v>
      </c>
      <c r="AA63">
        <v>6</v>
      </c>
      <c r="AB63">
        <v>0.25</v>
      </c>
      <c r="AC63">
        <v>2.5</v>
      </c>
      <c r="AD63">
        <v>2.5</v>
      </c>
      <c r="AE63">
        <v>0</v>
      </c>
      <c r="AF63">
        <v>0</v>
      </c>
    </row>
    <row r="64" spans="1:32" x14ac:dyDescent="0.25">
      <c r="A64">
        <v>4</v>
      </c>
      <c r="B64">
        <v>10</v>
      </c>
      <c r="C64">
        <v>1137</v>
      </c>
      <c r="D64">
        <v>1</v>
      </c>
      <c r="E64">
        <v>3</v>
      </c>
      <c r="F64">
        <v>2</v>
      </c>
      <c r="G64">
        <v>2</v>
      </c>
      <c r="H64">
        <v>0</v>
      </c>
      <c r="I64">
        <v>1</v>
      </c>
      <c r="J64">
        <v>0</v>
      </c>
      <c r="K64">
        <v>0.5</v>
      </c>
      <c r="L64">
        <v>0.5</v>
      </c>
      <c r="M64">
        <v>0</v>
      </c>
      <c r="N64">
        <v>0</v>
      </c>
      <c r="O64">
        <v>0</v>
      </c>
      <c r="P64">
        <v>12</v>
      </c>
      <c r="Q64">
        <v>31</v>
      </c>
      <c r="R64">
        <v>6</v>
      </c>
      <c r="S64">
        <v>3</v>
      </c>
      <c r="T64">
        <v>0</v>
      </c>
      <c r="U64">
        <v>2</v>
      </c>
      <c r="V64">
        <v>10</v>
      </c>
      <c r="W64">
        <v>1</v>
      </c>
      <c r="X64">
        <v>4</v>
      </c>
      <c r="Y64">
        <v>10</v>
      </c>
      <c r="Z64">
        <v>1</v>
      </c>
      <c r="AA64">
        <v>4</v>
      </c>
      <c r="AB64">
        <v>0.5</v>
      </c>
      <c r="AC64">
        <v>1.6666666666666601</v>
      </c>
      <c r="AD64">
        <v>1.6666666666666601</v>
      </c>
      <c r="AE64">
        <v>1</v>
      </c>
      <c r="AF64">
        <v>0</v>
      </c>
    </row>
    <row r="65" spans="1:32" x14ac:dyDescent="0.25">
      <c r="A65">
        <v>4</v>
      </c>
      <c r="B65">
        <v>9</v>
      </c>
      <c r="C65">
        <v>1240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17</v>
      </c>
      <c r="Q65">
        <v>79</v>
      </c>
      <c r="R65">
        <v>2</v>
      </c>
      <c r="S65">
        <v>0</v>
      </c>
      <c r="T65">
        <v>0</v>
      </c>
      <c r="U65">
        <v>0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0</v>
      </c>
      <c r="AC65">
        <v>2</v>
      </c>
      <c r="AD65">
        <v>2</v>
      </c>
      <c r="AE65">
        <v>0</v>
      </c>
      <c r="AF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baseColWidth="10" defaultRowHeight="15" x14ac:dyDescent="0.25"/>
  <sheetData>
    <row r="1" spans="1:22" x14ac:dyDescent="0.25">
      <c r="A1" t="s">
        <v>78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71</v>
      </c>
    </row>
    <row r="2" spans="1:22" x14ac:dyDescent="0.25">
      <c r="A2">
        <v>0</v>
      </c>
      <c r="B2">
        <v>2</v>
      </c>
      <c r="C2">
        <v>0</v>
      </c>
      <c r="D2">
        <v>10</v>
      </c>
      <c r="E2">
        <v>1</v>
      </c>
      <c r="F2">
        <v>4</v>
      </c>
      <c r="G2">
        <v>3</v>
      </c>
      <c r="H2">
        <v>3</v>
      </c>
      <c r="I2">
        <v>0</v>
      </c>
      <c r="J2">
        <v>5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6</v>
      </c>
      <c r="T2">
        <v>6</v>
      </c>
      <c r="U2">
        <v>6</v>
      </c>
      <c r="V2" t="s">
        <v>108</v>
      </c>
    </row>
    <row r="3" spans="1:22" x14ac:dyDescent="0.25">
      <c r="A3">
        <v>0</v>
      </c>
      <c r="B3">
        <v>7</v>
      </c>
      <c r="C3">
        <v>9</v>
      </c>
      <c r="D3">
        <v>1</v>
      </c>
      <c r="E3">
        <v>2</v>
      </c>
      <c r="F3">
        <v>1</v>
      </c>
      <c r="G3">
        <v>1</v>
      </c>
      <c r="H3">
        <v>1</v>
      </c>
      <c r="I3">
        <v>76</v>
      </c>
      <c r="J3">
        <v>0</v>
      </c>
      <c r="K3">
        <v>2</v>
      </c>
      <c r="L3">
        <v>0</v>
      </c>
      <c r="M3">
        <v>0</v>
      </c>
      <c r="N3">
        <v>3</v>
      </c>
      <c r="O3">
        <v>4</v>
      </c>
      <c r="P3">
        <v>3</v>
      </c>
      <c r="Q3">
        <v>0</v>
      </c>
      <c r="R3">
        <v>2</v>
      </c>
      <c r="S3">
        <v>2</v>
      </c>
      <c r="T3">
        <v>1</v>
      </c>
      <c r="U3">
        <v>6</v>
      </c>
      <c r="V3" t="s">
        <v>100</v>
      </c>
    </row>
    <row r="4" spans="1:22" x14ac:dyDescent="0.25">
      <c r="A4">
        <v>0</v>
      </c>
      <c r="B4">
        <v>8</v>
      </c>
      <c r="C4">
        <v>6</v>
      </c>
      <c r="D4">
        <v>4</v>
      </c>
      <c r="E4">
        <v>1</v>
      </c>
      <c r="F4">
        <v>0</v>
      </c>
      <c r="G4">
        <v>2</v>
      </c>
      <c r="H4">
        <v>2</v>
      </c>
      <c r="I4">
        <v>67</v>
      </c>
      <c r="J4">
        <v>0</v>
      </c>
      <c r="K4">
        <v>0</v>
      </c>
      <c r="L4">
        <v>2</v>
      </c>
      <c r="M4">
        <v>0</v>
      </c>
      <c r="N4">
        <v>7</v>
      </c>
      <c r="O4">
        <v>0</v>
      </c>
      <c r="P4">
        <v>0</v>
      </c>
      <c r="Q4">
        <v>0</v>
      </c>
      <c r="R4">
        <v>2</v>
      </c>
      <c r="S4">
        <v>6</v>
      </c>
      <c r="T4">
        <v>6</v>
      </c>
      <c r="U4">
        <v>6</v>
      </c>
      <c r="V4" t="s">
        <v>103</v>
      </c>
    </row>
    <row r="5" spans="1:22" x14ac:dyDescent="0.25">
      <c r="A5">
        <v>0</v>
      </c>
      <c r="B5">
        <v>9</v>
      </c>
      <c r="C5">
        <v>6</v>
      </c>
      <c r="D5">
        <v>4</v>
      </c>
      <c r="E5">
        <v>1</v>
      </c>
      <c r="F5">
        <v>1</v>
      </c>
      <c r="G5">
        <v>6</v>
      </c>
      <c r="H5">
        <v>6</v>
      </c>
      <c r="I5">
        <v>6</v>
      </c>
      <c r="J5">
        <v>0</v>
      </c>
      <c r="K5">
        <v>1</v>
      </c>
      <c r="L5">
        <v>0</v>
      </c>
      <c r="M5">
        <v>0</v>
      </c>
      <c r="N5">
        <v>0</v>
      </c>
      <c r="O5">
        <v>10</v>
      </c>
      <c r="P5">
        <v>2</v>
      </c>
      <c r="Q5">
        <v>2</v>
      </c>
      <c r="R5">
        <v>6</v>
      </c>
      <c r="S5">
        <v>1</v>
      </c>
      <c r="T5">
        <v>2</v>
      </c>
      <c r="U5">
        <v>2</v>
      </c>
      <c r="V5" t="s">
        <v>99</v>
      </c>
    </row>
    <row r="6" spans="1:22" x14ac:dyDescent="0.25">
      <c r="A6">
        <v>0</v>
      </c>
      <c r="B6">
        <v>10</v>
      </c>
      <c r="C6">
        <v>2</v>
      </c>
      <c r="D6">
        <v>8</v>
      </c>
      <c r="E6">
        <v>2</v>
      </c>
      <c r="F6">
        <v>0</v>
      </c>
      <c r="G6">
        <v>4</v>
      </c>
      <c r="H6">
        <v>4</v>
      </c>
      <c r="I6">
        <v>8</v>
      </c>
      <c r="J6">
        <v>2</v>
      </c>
      <c r="K6">
        <v>0</v>
      </c>
      <c r="L6">
        <v>1</v>
      </c>
      <c r="M6">
        <v>0</v>
      </c>
      <c r="N6">
        <v>10</v>
      </c>
      <c r="O6">
        <v>22</v>
      </c>
      <c r="P6">
        <v>0</v>
      </c>
      <c r="Q6">
        <v>3</v>
      </c>
      <c r="R6">
        <v>1</v>
      </c>
      <c r="S6">
        <v>1</v>
      </c>
      <c r="T6">
        <v>6</v>
      </c>
      <c r="U6">
        <v>1</v>
      </c>
      <c r="V6" t="s">
        <v>106</v>
      </c>
    </row>
    <row r="7" spans="1:22" x14ac:dyDescent="0.25">
      <c r="A7">
        <v>0</v>
      </c>
      <c r="B7">
        <v>11</v>
      </c>
      <c r="C7">
        <v>6</v>
      </c>
      <c r="D7">
        <v>4</v>
      </c>
      <c r="E7">
        <v>0</v>
      </c>
      <c r="F7">
        <v>1</v>
      </c>
      <c r="G7">
        <v>1</v>
      </c>
      <c r="H7">
        <v>1</v>
      </c>
      <c r="I7">
        <v>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6</v>
      </c>
      <c r="S7">
        <v>6</v>
      </c>
      <c r="T7">
        <v>6</v>
      </c>
      <c r="U7">
        <v>3</v>
      </c>
      <c r="V7" t="s">
        <v>109</v>
      </c>
    </row>
    <row r="8" spans="1:22" x14ac:dyDescent="0.25">
      <c r="A8">
        <v>1</v>
      </c>
      <c r="B8">
        <v>2</v>
      </c>
      <c r="C8">
        <v>0</v>
      </c>
      <c r="D8">
        <v>10</v>
      </c>
      <c r="E8">
        <v>1</v>
      </c>
      <c r="F8">
        <v>4</v>
      </c>
      <c r="G8">
        <v>7</v>
      </c>
      <c r="H8">
        <v>6</v>
      </c>
      <c r="I8">
        <v>32</v>
      </c>
      <c r="J8">
        <v>5</v>
      </c>
      <c r="K8">
        <v>8</v>
      </c>
      <c r="L8">
        <v>1</v>
      </c>
      <c r="M8">
        <v>0</v>
      </c>
      <c r="N8">
        <v>6</v>
      </c>
      <c r="O8">
        <v>26</v>
      </c>
      <c r="P8">
        <v>5.1666666666666599</v>
      </c>
      <c r="Q8">
        <v>0</v>
      </c>
      <c r="R8">
        <v>4</v>
      </c>
      <c r="S8">
        <v>2</v>
      </c>
      <c r="T8">
        <v>1</v>
      </c>
      <c r="U8">
        <v>6</v>
      </c>
      <c r="V8" t="s">
        <v>122</v>
      </c>
    </row>
    <row r="9" spans="1:22" x14ac:dyDescent="0.25">
      <c r="A9">
        <v>1</v>
      </c>
      <c r="B9">
        <v>7</v>
      </c>
      <c r="C9">
        <v>8</v>
      </c>
      <c r="D9">
        <v>2</v>
      </c>
      <c r="E9">
        <v>3</v>
      </c>
      <c r="F9">
        <v>1</v>
      </c>
      <c r="G9">
        <v>2</v>
      </c>
      <c r="H9">
        <v>2</v>
      </c>
      <c r="I9">
        <v>134</v>
      </c>
      <c r="J9">
        <v>0</v>
      </c>
      <c r="K9">
        <v>3</v>
      </c>
      <c r="L9">
        <v>2</v>
      </c>
      <c r="M9">
        <v>0</v>
      </c>
      <c r="N9">
        <v>3</v>
      </c>
      <c r="O9">
        <v>6</v>
      </c>
      <c r="P9">
        <v>3.5</v>
      </c>
      <c r="Q9">
        <v>0</v>
      </c>
      <c r="R9">
        <v>5</v>
      </c>
      <c r="S9">
        <v>4</v>
      </c>
      <c r="T9">
        <v>2</v>
      </c>
      <c r="U9">
        <v>5</v>
      </c>
      <c r="V9" t="s">
        <v>125</v>
      </c>
    </row>
    <row r="10" spans="1:22" x14ac:dyDescent="0.25">
      <c r="A10">
        <v>1</v>
      </c>
      <c r="B10">
        <v>8</v>
      </c>
      <c r="C10">
        <v>4</v>
      </c>
      <c r="D10">
        <v>6</v>
      </c>
      <c r="E10">
        <v>1</v>
      </c>
      <c r="F10">
        <v>0</v>
      </c>
      <c r="G10">
        <v>4</v>
      </c>
      <c r="H10">
        <v>3</v>
      </c>
      <c r="I10">
        <v>47</v>
      </c>
      <c r="J10">
        <v>0</v>
      </c>
      <c r="K10">
        <v>0</v>
      </c>
      <c r="L10">
        <v>2</v>
      </c>
      <c r="M10">
        <v>0</v>
      </c>
      <c r="N10">
        <v>7</v>
      </c>
      <c r="O10">
        <v>0</v>
      </c>
      <c r="P10">
        <v>0</v>
      </c>
      <c r="Q10">
        <v>-1.1666666666666601</v>
      </c>
      <c r="R10">
        <v>3</v>
      </c>
      <c r="S10">
        <v>6</v>
      </c>
      <c r="T10">
        <v>5</v>
      </c>
      <c r="U10">
        <v>6</v>
      </c>
      <c r="V10" t="s">
        <v>124</v>
      </c>
    </row>
    <row r="11" spans="1:22" x14ac:dyDescent="0.25">
      <c r="A11">
        <v>1</v>
      </c>
      <c r="B11">
        <v>9</v>
      </c>
      <c r="C11">
        <v>4</v>
      </c>
      <c r="D11">
        <v>6</v>
      </c>
      <c r="E11">
        <v>3</v>
      </c>
      <c r="F11">
        <v>1</v>
      </c>
      <c r="G11">
        <v>8</v>
      </c>
      <c r="H11">
        <v>7</v>
      </c>
      <c r="I11">
        <v>46</v>
      </c>
      <c r="J11">
        <v>0</v>
      </c>
      <c r="K11">
        <v>1</v>
      </c>
      <c r="L11">
        <v>0</v>
      </c>
      <c r="M11">
        <v>0</v>
      </c>
      <c r="N11">
        <v>9</v>
      </c>
      <c r="O11">
        <v>14</v>
      </c>
      <c r="P11">
        <v>2</v>
      </c>
      <c r="Q11">
        <v>2.6666666666666599</v>
      </c>
      <c r="R11">
        <v>2</v>
      </c>
      <c r="S11">
        <v>3</v>
      </c>
      <c r="T11">
        <v>3</v>
      </c>
      <c r="U11">
        <v>2</v>
      </c>
      <c r="V11" t="s">
        <v>123</v>
      </c>
    </row>
    <row r="12" spans="1:22" x14ac:dyDescent="0.25">
      <c r="A12">
        <v>1</v>
      </c>
      <c r="B12">
        <v>10</v>
      </c>
      <c r="C12">
        <v>0</v>
      </c>
      <c r="D12">
        <v>10</v>
      </c>
      <c r="E12">
        <v>3</v>
      </c>
      <c r="F12">
        <v>1</v>
      </c>
      <c r="G12">
        <v>6</v>
      </c>
      <c r="H12">
        <v>5</v>
      </c>
      <c r="I12">
        <v>18</v>
      </c>
      <c r="J12">
        <v>2</v>
      </c>
      <c r="K12">
        <v>1</v>
      </c>
      <c r="L12">
        <v>1</v>
      </c>
      <c r="M12">
        <v>0</v>
      </c>
      <c r="N12">
        <v>13</v>
      </c>
      <c r="O12">
        <v>28</v>
      </c>
      <c r="P12">
        <v>-0.66666666666666596</v>
      </c>
      <c r="Q12">
        <v>5</v>
      </c>
      <c r="R12">
        <v>1</v>
      </c>
      <c r="S12">
        <v>1</v>
      </c>
      <c r="T12">
        <v>6</v>
      </c>
      <c r="U12">
        <v>1</v>
      </c>
      <c r="V12" t="s">
        <v>127</v>
      </c>
    </row>
    <row r="13" spans="1:22" x14ac:dyDescent="0.25">
      <c r="A13">
        <v>1</v>
      </c>
      <c r="B13">
        <v>11</v>
      </c>
      <c r="C13">
        <v>1</v>
      </c>
      <c r="D13">
        <v>9</v>
      </c>
      <c r="E13">
        <v>0</v>
      </c>
      <c r="F13">
        <v>1</v>
      </c>
      <c r="G13">
        <v>3</v>
      </c>
      <c r="H13">
        <v>3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2.5</v>
      </c>
      <c r="R13">
        <v>6</v>
      </c>
      <c r="S13">
        <v>6</v>
      </c>
      <c r="T13">
        <v>6</v>
      </c>
      <c r="U13">
        <v>3</v>
      </c>
      <c r="V13" t="s">
        <v>116</v>
      </c>
    </row>
    <row r="14" spans="1:22" x14ac:dyDescent="0.25">
      <c r="A14">
        <v>2</v>
      </c>
      <c r="B14">
        <v>2</v>
      </c>
      <c r="C14">
        <v>1</v>
      </c>
      <c r="D14">
        <v>9</v>
      </c>
      <c r="E14">
        <v>2</v>
      </c>
      <c r="F14">
        <v>4</v>
      </c>
      <c r="G14">
        <v>12</v>
      </c>
      <c r="H14">
        <v>11</v>
      </c>
      <c r="I14">
        <v>0</v>
      </c>
      <c r="J14">
        <v>7</v>
      </c>
      <c r="K14">
        <v>10</v>
      </c>
      <c r="L14">
        <v>1</v>
      </c>
      <c r="M14">
        <v>0</v>
      </c>
      <c r="N14">
        <v>6</v>
      </c>
      <c r="O14">
        <v>14</v>
      </c>
      <c r="P14">
        <v>4.1666666666666599</v>
      </c>
      <c r="Q14">
        <v>0</v>
      </c>
      <c r="R14">
        <v>4</v>
      </c>
      <c r="S14">
        <v>3</v>
      </c>
      <c r="T14">
        <v>1</v>
      </c>
      <c r="U14">
        <v>5</v>
      </c>
      <c r="V14" t="s">
        <v>135</v>
      </c>
    </row>
    <row r="15" spans="1:22" x14ac:dyDescent="0.25">
      <c r="A15">
        <v>2</v>
      </c>
      <c r="B15">
        <v>7</v>
      </c>
      <c r="C15">
        <v>5</v>
      </c>
      <c r="D15">
        <v>5</v>
      </c>
      <c r="E15">
        <v>4</v>
      </c>
      <c r="F15">
        <v>2</v>
      </c>
      <c r="G15">
        <v>5</v>
      </c>
      <c r="H15">
        <v>5</v>
      </c>
      <c r="I15">
        <v>47</v>
      </c>
      <c r="J15">
        <v>1</v>
      </c>
      <c r="K15">
        <v>4</v>
      </c>
      <c r="L15">
        <v>2</v>
      </c>
      <c r="M15">
        <v>0</v>
      </c>
      <c r="N15">
        <v>3</v>
      </c>
      <c r="O15">
        <v>5</v>
      </c>
      <c r="P15">
        <v>3.1666666666666599</v>
      </c>
      <c r="Q15">
        <v>0.33333333333333298</v>
      </c>
      <c r="R15">
        <v>5</v>
      </c>
      <c r="S15">
        <v>4</v>
      </c>
      <c r="T15">
        <v>2</v>
      </c>
      <c r="U15">
        <v>4</v>
      </c>
      <c r="V15" t="s">
        <v>143</v>
      </c>
    </row>
    <row r="16" spans="1:22" x14ac:dyDescent="0.25">
      <c r="A16">
        <v>2</v>
      </c>
      <c r="B16">
        <v>8</v>
      </c>
      <c r="C16">
        <v>4</v>
      </c>
      <c r="D16">
        <v>6</v>
      </c>
      <c r="E16">
        <v>1</v>
      </c>
      <c r="F16">
        <v>0</v>
      </c>
      <c r="G16">
        <v>5</v>
      </c>
      <c r="H16">
        <v>3</v>
      </c>
      <c r="I16">
        <v>89</v>
      </c>
      <c r="J16">
        <v>0</v>
      </c>
      <c r="K16">
        <v>0</v>
      </c>
      <c r="L16">
        <v>2</v>
      </c>
      <c r="M16">
        <v>0</v>
      </c>
      <c r="N16">
        <v>7</v>
      </c>
      <c r="O16">
        <v>0</v>
      </c>
      <c r="P16">
        <v>0</v>
      </c>
      <c r="Q16">
        <v>-1.1666666666666601</v>
      </c>
      <c r="R16">
        <v>3</v>
      </c>
      <c r="S16">
        <v>6</v>
      </c>
      <c r="T16">
        <v>5</v>
      </c>
      <c r="U16">
        <v>6</v>
      </c>
      <c r="V16" t="s">
        <v>131</v>
      </c>
    </row>
    <row r="17" spans="1:22" x14ac:dyDescent="0.25">
      <c r="A17">
        <v>2</v>
      </c>
      <c r="B17">
        <v>9</v>
      </c>
      <c r="C17">
        <v>2</v>
      </c>
      <c r="D17">
        <v>8</v>
      </c>
      <c r="E17">
        <v>4</v>
      </c>
      <c r="F17">
        <v>2</v>
      </c>
      <c r="G17">
        <v>10</v>
      </c>
      <c r="H17">
        <v>9</v>
      </c>
      <c r="I17">
        <v>0</v>
      </c>
      <c r="J17">
        <v>0</v>
      </c>
      <c r="K17">
        <v>2</v>
      </c>
      <c r="L17">
        <v>2</v>
      </c>
      <c r="M17">
        <v>0</v>
      </c>
      <c r="N17">
        <v>11</v>
      </c>
      <c r="O17">
        <v>12</v>
      </c>
      <c r="P17">
        <v>2</v>
      </c>
      <c r="Q17">
        <v>5.3333333333333304</v>
      </c>
      <c r="R17">
        <v>2</v>
      </c>
      <c r="S17">
        <v>3</v>
      </c>
      <c r="T17">
        <v>3</v>
      </c>
      <c r="U17">
        <v>1</v>
      </c>
      <c r="V17" t="s">
        <v>139</v>
      </c>
    </row>
    <row r="18" spans="1:22" x14ac:dyDescent="0.25">
      <c r="A18">
        <v>2</v>
      </c>
      <c r="B18">
        <v>10</v>
      </c>
      <c r="C18">
        <v>0</v>
      </c>
      <c r="D18">
        <v>10</v>
      </c>
      <c r="E18">
        <v>3</v>
      </c>
      <c r="F18">
        <v>1</v>
      </c>
      <c r="G18">
        <v>6</v>
      </c>
      <c r="H18">
        <v>5</v>
      </c>
      <c r="I18">
        <v>18</v>
      </c>
      <c r="J18">
        <v>2</v>
      </c>
      <c r="K18">
        <v>1</v>
      </c>
      <c r="L18">
        <v>1</v>
      </c>
      <c r="M18">
        <v>0</v>
      </c>
      <c r="N18">
        <v>13</v>
      </c>
      <c r="O18">
        <v>28</v>
      </c>
      <c r="P18">
        <v>-0.66666666666666596</v>
      </c>
      <c r="Q18">
        <v>5</v>
      </c>
      <c r="R18">
        <v>1</v>
      </c>
      <c r="S18">
        <v>1</v>
      </c>
      <c r="T18">
        <v>6</v>
      </c>
      <c r="U18">
        <v>1</v>
      </c>
      <c r="V18" t="s">
        <v>127</v>
      </c>
    </row>
    <row r="19" spans="1:22" x14ac:dyDescent="0.25">
      <c r="A19">
        <v>2</v>
      </c>
      <c r="B19">
        <v>11</v>
      </c>
      <c r="C19">
        <v>1</v>
      </c>
      <c r="D19">
        <v>9</v>
      </c>
      <c r="E19">
        <v>0</v>
      </c>
      <c r="F19">
        <v>1</v>
      </c>
      <c r="G19">
        <v>3</v>
      </c>
      <c r="H19">
        <v>3</v>
      </c>
      <c r="I19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</v>
      </c>
      <c r="R19">
        <v>6</v>
      </c>
      <c r="S19">
        <v>6</v>
      </c>
      <c r="T19">
        <v>6</v>
      </c>
      <c r="U19">
        <v>3</v>
      </c>
      <c r="V19" t="s">
        <v>116</v>
      </c>
    </row>
    <row r="20" spans="1:22" x14ac:dyDescent="0.25">
      <c r="A20">
        <v>3</v>
      </c>
      <c r="B20">
        <v>2</v>
      </c>
      <c r="C20">
        <v>1</v>
      </c>
      <c r="D20">
        <v>9</v>
      </c>
      <c r="E20">
        <v>2</v>
      </c>
      <c r="F20">
        <v>4</v>
      </c>
      <c r="G20">
        <v>14</v>
      </c>
      <c r="H20">
        <v>11</v>
      </c>
      <c r="I20">
        <v>131</v>
      </c>
      <c r="J20">
        <v>7</v>
      </c>
      <c r="K20">
        <v>11</v>
      </c>
      <c r="L20">
        <v>1</v>
      </c>
      <c r="M20">
        <v>0</v>
      </c>
      <c r="N20">
        <v>9</v>
      </c>
      <c r="O20">
        <v>22</v>
      </c>
      <c r="P20">
        <v>7.2499999999999902</v>
      </c>
      <c r="Q20">
        <v>0</v>
      </c>
      <c r="R20">
        <v>3</v>
      </c>
      <c r="S20">
        <v>2</v>
      </c>
      <c r="T20">
        <v>1</v>
      </c>
      <c r="U20">
        <v>5</v>
      </c>
      <c r="V20" t="s">
        <v>154</v>
      </c>
    </row>
    <row r="21" spans="1:22" x14ac:dyDescent="0.25">
      <c r="A21">
        <v>3</v>
      </c>
      <c r="B21">
        <v>7</v>
      </c>
      <c r="C21">
        <v>4</v>
      </c>
      <c r="D21">
        <v>6</v>
      </c>
      <c r="E21">
        <v>4</v>
      </c>
      <c r="F21">
        <v>2</v>
      </c>
      <c r="G21">
        <v>7</v>
      </c>
      <c r="H21">
        <v>6</v>
      </c>
      <c r="I21">
        <v>87</v>
      </c>
      <c r="J21">
        <v>1</v>
      </c>
      <c r="K21">
        <v>4</v>
      </c>
      <c r="L21">
        <v>2</v>
      </c>
      <c r="M21">
        <v>0</v>
      </c>
      <c r="N21">
        <v>3</v>
      </c>
      <c r="O21">
        <v>5</v>
      </c>
      <c r="P21">
        <v>3.1666666666666599</v>
      </c>
      <c r="Q21">
        <v>0.33333333333333298</v>
      </c>
      <c r="R21">
        <v>5</v>
      </c>
      <c r="S21">
        <v>4</v>
      </c>
      <c r="T21">
        <v>2</v>
      </c>
      <c r="U21">
        <v>4</v>
      </c>
      <c r="V21" t="s">
        <v>151</v>
      </c>
    </row>
    <row r="22" spans="1:22" x14ac:dyDescent="0.25">
      <c r="A22">
        <v>3</v>
      </c>
      <c r="B22">
        <v>8</v>
      </c>
      <c r="C22">
        <v>3</v>
      </c>
      <c r="D22">
        <v>7</v>
      </c>
      <c r="E22">
        <v>1</v>
      </c>
      <c r="F22">
        <v>0</v>
      </c>
      <c r="G22">
        <v>6</v>
      </c>
      <c r="H22">
        <v>4</v>
      </c>
      <c r="I22">
        <v>372</v>
      </c>
      <c r="J22">
        <v>0</v>
      </c>
      <c r="K22">
        <v>0</v>
      </c>
      <c r="L22">
        <v>2</v>
      </c>
      <c r="M22">
        <v>0</v>
      </c>
      <c r="N22">
        <v>7</v>
      </c>
      <c r="O22">
        <v>0</v>
      </c>
      <c r="P22">
        <v>0</v>
      </c>
      <c r="Q22">
        <v>-1.1666666666666601</v>
      </c>
      <c r="R22">
        <v>4</v>
      </c>
      <c r="S22">
        <v>6</v>
      </c>
      <c r="T22">
        <v>5</v>
      </c>
      <c r="U22">
        <v>6</v>
      </c>
      <c r="V22" t="s">
        <v>152</v>
      </c>
    </row>
    <row r="23" spans="1:22" x14ac:dyDescent="0.25">
      <c r="A23">
        <v>3</v>
      </c>
      <c r="B23">
        <v>9</v>
      </c>
      <c r="C23">
        <v>2</v>
      </c>
      <c r="D23">
        <v>8</v>
      </c>
      <c r="E23">
        <v>5</v>
      </c>
      <c r="F23">
        <v>2</v>
      </c>
      <c r="G23">
        <v>11</v>
      </c>
      <c r="H23">
        <v>9</v>
      </c>
      <c r="I23">
        <v>37</v>
      </c>
      <c r="J23">
        <v>0</v>
      </c>
      <c r="K23">
        <v>3</v>
      </c>
      <c r="L23">
        <v>3</v>
      </c>
      <c r="M23">
        <v>0</v>
      </c>
      <c r="N23">
        <v>12</v>
      </c>
      <c r="O23">
        <v>12</v>
      </c>
      <c r="P23">
        <v>2</v>
      </c>
      <c r="Q23">
        <v>5.3333333333333304</v>
      </c>
      <c r="R23">
        <v>2</v>
      </c>
      <c r="S23">
        <v>3</v>
      </c>
      <c r="T23">
        <v>3</v>
      </c>
      <c r="U23">
        <v>1</v>
      </c>
      <c r="V23" t="s">
        <v>153</v>
      </c>
    </row>
    <row r="24" spans="1:22" x14ac:dyDescent="0.25">
      <c r="A24">
        <v>3</v>
      </c>
      <c r="B24">
        <v>10</v>
      </c>
      <c r="C24">
        <v>0</v>
      </c>
      <c r="D24">
        <v>10</v>
      </c>
      <c r="E24">
        <v>4</v>
      </c>
      <c r="F24">
        <v>1</v>
      </c>
      <c r="G24">
        <v>6</v>
      </c>
      <c r="H24">
        <v>5</v>
      </c>
      <c r="I24">
        <v>284</v>
      </c>
      <c r="J24">
        <v>2</v>
      </c>
      <c r="K24">
        <v>3</v>
      </c>
      <c r="L24">
        <v>4</v>
      </c>
      <c r="M24">
        <v>0</v>
      </c>
      <c r="N24">
        <v>15</v>
      </c>
      <c r="O24">
        <v>28</v>
      </c>
      <c r="P24">
        <v>-0.66666666666666596</v>
      </c>
      <c r="Q24">
        <v>5</v>
      </c>
      <c r="R24">
        <v>1</v>
      </c>
      <c r="S24">
        <v>1</v>
      </c>
      <c r="T24">
        <v>6</v>
      </c>
      <c r="U24">
        <v>2</v>
      </c>
      <c r="V24" t="s">
        <v>145</v>
      </c>
    </row>
    <row r="25" spans="1:22" x14ac:dyDescent="0.25">
      <c r="A25">
        <v>3</v>
      </c>
      <c r="B25">
        <v>11</v>
      </c>
      <c r="C25">
        <v>2</v>
      </c>
      <c r="D25">
        <v>8</v>
      </c>
      <c r="E25">
        <v>0</v>
      </c>
      <c r="F25">
        <v>2</v>
      </c>
      <c r="G25">
        <v>7</v>
      </c>
      <c r="H25">
        <v>6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3.4166666666666599</v>
      </c>
      <c r="R25">
        <v>6</v>
      </c>
      <c r="S25">
        <v>6</v>
      </c>
      <c r="T25">
        <v>5</v>
      </c>
      <c r="U25">
        <v>3</v>
      </c>
      <c r="V25" t="s">
        <v>156</v>
      </c>
    </row>
    <row r="26" spans="1:22" x14ac:dyDescent="0.25">
      <c r="A26">
        <v>4</v>
      </c>
      <c r="B26">
        <v>2</v>
      </c>
      <c r="C26">
        <v>0</v>
      </c>
      <c r="D26">
        <v>10</v>
      </c>
      <c r="E26">
        <v>2</v>
      </c>
      <c r="F26">
        <v>4</v>
      </c>
      <c r="G26">
        <v>16</v>
      </c>
      <c r="H26">
        <v>12</v>
      </c>
      <c r="I26">
        <v>106</v>
      </c>
      <c r="J26">
        <v>7</v>
      </c>
      <c r="K26">
        <v>11</v>
      </c>
      <c r="L26">
        <v>1</v>
      </c>
      <c r="M26">
        <v>0</v>
      </c>
      <c r="N26">
        <v>9</v>
      </c>
      <c r="O26">
        <v>19</v>
      </c>
      <c r="P26">
        <v>7.2499999999999902</v>
      </c>
      <c r="Q26">
        <v>0</v>
      </c>
      <c r="R26">
        <v>4</v>
      </c>
      <c r="S26">
        <v>3</v>
      </c>
      <c r="T26">
        <v>1</v>
      </c>
      <c r="U26">
        <v>5</v>
      </c>
      <c r="V26" t="s">
        <v>165</v>
      </c>
    </row>
    <row r="27" spans="1:22" x14ac:dyDescent="0.25">
      <c r="A27">
        <v>4</v>
      </c>
      <c r="B27">
        <v>7</v>
      </c>
      <c r="C27">
        <v>3</v>
      </c>
      <c r="D27">
        <v>7</v>
      </c>
      <c r="E27">
        <v>4</v>
      </c>
      <c r="F27">
        <v>2</v>
      </c>
      <c r="G27">
        <v>9</v>
      </c>
      <c r="H27">
        <v>7</v>
      </c>
      <c r="I27">
        <v>83</v>
      </c>
      <c r="J27">
        <v>1</v>
      </c>
      <c r="K27">
        <v>4</v>
      </c>
      <c r="L27">
        <v>2</v>
      </c>
      <c r="M27">
        <v>0</v>
      </c>
      <c r="N27">
        <v>3</v>
      </c>
      <c r="O27">
        <v>10</v>
      </c>
      <c r="P27">
        <v>4.2</v>
      </c>
      <c r="Q27">
        <v>1.3333333333333299</v>
      </c>
      <c r="R27">
        <v>5</v>
      </c>
      <c r="S27">
        <v>4</v>
      </c>
      <c r="T27">
        <v>2</v>
      </c>
      <c r="U27">
        <v>4</v>
      </c>
      <c r="V27" t="s">
        <v>166</v>
      </c>
    </row>
    <row r="28" spans="1:22" x14ac:dyDescent="0.25">
      <c r="A28">
        <v>4</v>
      </c>
      <c r="B28">
        <v>8</v>
      </c>
      <c r="C28">
        <v>3</v>
      </c>
      <c r="D28">
        <v>7</v>
      </c>
      <c r="E28">
        <v>1</v>
      </c>
      <c r="F28">
        <v>0</v>
      </c>
      <c r="G28">
        <v>6</v>
      </c>
      <c r="H28">
        <v>4</v>
      </c>
      <c r="I28">
        <v>372</v>
      </c>
      <c r="J28">
        <v>0</v>
      </c>
      <c r="K28">
        <v>0</v>
      </c>
      <c r="L28">
        <v>2</v>
      </c>
      <c r="M28">
        <v>0</v>
      </c>
      <c r="N28">
        <v>7</v>
      </c>
      <c r="O28">
        <v>0</v>
      </c>
      <c r="P28">
        <v>0</v>
      </c>
      <c r="Q28">
        <v>-1.1666666666666601</v>
      </c>
      <c r="R28">
        <v>4</v>
      </c>
      <c r="S28">
        <v>6</v>
      </c>
      <c r="T28">
        <v>5</v>
      </c>
      <c r="U28">
        <v>6</v>
      </c>
      <c r="V28" t="s">
        <v>152</v>
      </c>
    </row>
    <row r="29" spans="1:22" x14ac:dyDescent="0.25">
      <c r="A29">
        <v>4</v>
      </c>
      <c r="B29">
        <v>9</v>
      </c>
      <c r="C29">
        <v>0</v>
      </c>
      <c r="D29">
        <v>10</v>
      </c>
      <c r="E29">
        <v>5</v>
      </c>
      <c r="F29">
        <v>2</v>
      </c>
      <c r="G29">
        <v>16</v>
      </c>
      <c r="H29">
        <v>12</v>
      </c>
      <c r="I29">
        <v>108</v>
      </c>
      <c r="J29">
        <v>2</v>
      </c>
      <c r="K29">
        <v>3</v>
      </c>
      <c r="L29">
        <v>3</v>
      </c>
      <c r="M29">
        <v>0</v>
      </c>
      <c r="N29">
        <v>13</v>
      </c>
      <c r="O29">
        <v>21</v>
      </c>
      <c r="P29">
        <v>2.9166666666666599</v>
      </c>
      <c r="Q29">
        <v>4.6666666666666599</v>
      </c>
      <c r="R29">
        <v>2</v>
      </c>
      <c r="S29">
        <v>2</v>
      </c>
      <c r="T29">
        <v>3</v>
      </c>
      <c r="U29">
        <v>3</v>
      </c>
      <c r="V29" t="s">
        <v>168</v>
      </c>
    </row>
    <row r="30" spans="1:22" x14ac:dyDescent="0.25">
      <c r="A30">
        <v>4</v>
      </c>
      <c r="B30">
        <v>10</v>
      </c>
      <c r="C30">
        <v>0</v>
      </c>
      <c r="D30">
        <v>10</v>
      </c>
      <c r="E30">
        <v>4</v>
      </c>
      <c r="F30">
        <v>1</v>
      </c>
      <c r="G30">
        <v>6</v>
      </c>
      <c r="H30">
        <v>5</v>
      </c>
      <c r="I30">
        <v>284</v>
      </c>
      <c r="J30">
        <v>2</v>
      </c>
      <c r="K30">
        <v>3</v>
      </c>
      <c r="L30">
        <v>4</v>
      </c>
      <c r="M30">
        <v>0</v>
      </c>
      <c r="N30">
        <v>15</v>
      </c>
      <c r="O30">
        <v>28</v>
      </c>
      <c r="P30">
        <v>-0.66666666666666596</v>
      </c>
      <c r="Q30">
        <v>5</v>
      </c>
      <c r="R30">
        <v>1</v>
      </c>
      <c r="S30">
        <v>1</v>
      </c>
      <c r="T30">
        <v>6</v>
      </c>
      <c r="U30">
        <v>2</v>
      </c>
      <c r="V30" t="s">
        <v>145</v>
      </c>
    </row>
    <row r="31" spans="1:22" x14ac:dyDescent="0.25">
      <c r="A31">
        <v>4</v>
      </c>
      <c r="B31">
        <v>11</v>
      </c>
      <c r="C31">
        <v>1</v>
      </c>
      <c r="D31">
        <v>9</v>
      </c>
      <c r="E31">
        <v>0</v>
      </c>
      <c r="F31">
        <v>2</v>
      </c>
      <c r="G31">
        <v>11</v>
      </c>
      <c r="H31">
        <v>9</v>
      </c>
      <c r="I31">
        <v>23</v>
      </c>
      <c r="J31">
        <v>0</v>
      </c>
      <c r="K31">
        <v>2</v>
      </c>
      <c r="L31">
        <v>0</v>
      </c>
      <c r="M31">
        <v>0</v>
      </c>
      <c r="N31">
        <v>0</v>
      </c>
      <c r="O31">
        <v>7</v>
      </c>
      <c r="P31">
        <v>0</v>
      </c>
      <c r="Q31">
        <v>4.6666666666666599</v>
      </c>
      <c r="R31">
        <v>6</v>
      </c>
      <c r="S31">
        <v>5</v>
      </c>
      <c r="T31">
        <v>5</v>
      </c>
      <c r="U31">
        <v>2</v>
      </c>
      <c r="V31" t="s">
        <v>169</v>
      </c>
    </row>
  </sheetData>
  <sortState ref="A2:BZ27">
    <sortCondition ref="A2:A27"/>
    <sortCondition ref="B2:B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workbookViewId="0">
      <selection activeCell="H25" sqref="H25"/>
    </sheetView>
  </sheetViews>
  <sheetFormatPr baseColWidth="10" defaultRowHeight="15" x14ac:dyDescent="0.25"/>
  <sheetData>
    <row r="1" spans="1:32" x14ac:dyDescent="0.25">
      <c r="A1" t="s">
        <v>78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57</v>
      </c>
      <c r="AC1" t="s">
        <v>58</v>
      </c>
      <c r="AD1" t="s">
        <v>59</v>
      </c>
      <c r="AE1" t="s">
        <v>62</v>
      </c>
      <c r="AF1" t="s">
        <v>63</v>
      </c>
    </row>
    <row r="2" spans="1:32" x14ac:dyDescent="0.25">
      <c r="A2">
        <v>-1</v>
      </c>
      <c r="B2">
        <v>8</v>
      </c>
      <c r="C2">
        <v>412</v>
      </c>
      <c r="D2">
        <v>1</v>
      </c>
      <c r="E2">
        <v>1</v>
      </c>
      <c r="F2">
        <v>0</v>
      </c>
      <c r="G2">
        <v>4</v>
      </c>
      <c r="H2">
        <v>2</v>
      </c>
      <c r="I2">
        <v>0</v>
      </c>
      <c r="J2" t="s">
        <v>308</v>
      </c>
      <c r="K2">
        <v>0</v>
      </c>
      <c r="L2" t="s">
        <v>308</v>
      </c>
      <c r="M2">
        <v>4</v>
      </c>
      <c r="N2">
        <v>7</v>
      </c>
      <c r="O2">
        <v>7</v>
      </c>
      <c r="P2">
        <v>22</v>
      </c>
      <c r="Q2">
        <v>65</v>
      </c>
      <c r="R2">
        <v>2</v>
      </c>
      <c r="S2">
        <v>0</v>
      </c>
      <c r="T2">
        <v>0</v>
      </c>
      <c r="U2">
        <v>0</v>
      </c>
      <c r="V2">
        <v>4</v>
      </c>
      <c r="W2">
        <v>1</v>
      </c>
      <c r="X2">
        <v>4</v>
      </c>
      <c r="Y2">
        <v>4</v>
      </c>
      <c r="Z2">
        <v>1</v>
      </c>
      <c r="AA2">
        <v>4</v>
      </c>
      <c r="AB2">
        <v>0</v>
      </c>
      <c r="AC2">
        <v>2</v>
      </c>
      <c r="AD2">
        <v>2</v>
      </c>
      <c r="AE2">
        <v>0</v>
      </c>
      <c r="AF2">
        <v>0</v>
      </c>
    </row>
    <row r="3" spans="1:32" x14ac:dyDescent="0.25">
      <c r="A3">
        <v>0</v>
      </c>
      <c r="B3">
        <v>8</v>
      </c>
      <c r="C3">
        <v>412</v>
      </c>
      <c r="D3">
        <v>1</v>
      </c>
      <c r="E3">
        <v>1</v>
      </c>
      <c r="F3">
        <v>0</v>
      </c>
      <c r="G3">
        <v>4</v>
      </c>
      <c r="H3">
        <v>2</v>
      </c>
      <c r="I3">
        <v>0</v>
      </c>
      <c r="J3" t="s">
        <v>308</v>
      </c>
      <c r="K3">
        <v>0</v>
      </c>
      <c r="L3" t="s">
        <v>308</v>
      </c>
      <c r="M3">
        <v>4</v>
      </c>
      <c r="N3">
        <v>7</v>
      </c>
      <c r="O3">
        <v>7</v>
      </c>
      <c r="P3">
        <v>22</v>
      </c>
      <c r="Q3">
        <v>65</v>
      </c>
      <c r="R3">
        <v>2</v>
      </c>
      <c r="S3">
        <v>0</v>
      </c>
      <c r="T3">
        <v>0</v>
      </c>
      <c r="U3">
        <v>0</v>
      </c>
      <c r="V3">
        <v>4</v>
      </c>
      <c r="W3">
        <v>1</v>
      </c>
      <c r="X3">
        <v>4</v>
      </c>
      <c r="Y3">
        <v>4</v>
      </c>
      <c r="Z3">
        <v>1</v>
      </c>
      <c r="AA3">
        <v>4</v>
      </c>
      <c r="AB3">
        <v>0</v>
      </c>
      <c r="AC3">
        <v>2</v>
      </c>
      <c r="AD3">
        <v>2</v>
      </c>
      <c r="AE3">
        <v>0</v>
      </c>
      <c r="AF3">
        <v>0</v>
      </c>
    </row>
    <row r="4" spans="1:32" x14ac:dyDescent="0.25">
      <c r="A4">
        <v>0</v>
      </c>
      <c r="B4">
        <v>7</v>
      </c>
      <c r="C4">
        <v>416</v>
      </c>
      <c r="D4">
        <v>1</v>
      </c>
      <c r="E4">
        <v>1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>
        <v>3</v>
      </c>
      <c r="P4">
        <v>34</v>
      </c>
      <c r="Q4">
        <v>65</v>
      </c>
      <c r="R4">
        <v>2</v>
      </c>
      <c r="S4">
        <v>0</v>
      </c>
      <c r="T4">
        <v>0</v>
      </c>
      <c r="U4">
        <v>0</v>
      </c>
      <c r="V4">
        <v>4</v>
      </c>
      <c r="W4">
        <v>3</v>
      </c>
      <c r="X4">
        <v>4</v>
      </c>
      <c r="Y4">
        <v>4</v>
      </c>
      <c r="Z4">
        <v>3</v>
      </c>
      <c r="AA4">
        <v>4</v>
      </c>
      <c r="AB4">
        <v>0</v>
      </c>
      <c r="AC4">
        <v>2</v>
      </c>
      <c r="AD4">
        <v>2</v>
      </c>
      <c r="AE4">
        <v>0</v>
      </c>
      <c r="AF4">
        <v>0</v>
      </c>
    </row>
    <row r="5" spans="1:32" x14ac:dyDescent="0.25">
      <c r="A5">
        <v>0</v>
      </c>
      <c r="B5">
        <v>10</v>
      </c>
      <c r="C5">
        <v>455</v>
      </c>
      <c r="D5">
        <v>1</v>
      </c>
      <c r="E5">
        <v>1</v>
      </c>
      <c r="F5">
        <v>1</v>
      </c>
      <c r="G5">
        <v>4</v>
      </c>
      <c r="H5">
        <v>1</v>
      </c>
      <c r="I5">
        <v>0</v>
      </c>
      <c r="J5" t="s">
        <v>315</v>
      </c>
      <c r="K5">
        <v>0</v>
      </c>
      <c r="L5" t="s">
        <v>304</v>
      </c>
      <c r="M5">
        <v>4</v>
      </c>
      <c r="N5">
        <v>11</v>
      </c>
      <c r="O5">
        <v>12</v>
      </c>
      <c r="P5">
        <v>20</v>
      </c>
      <c r="Q5">
        <v>35</v>
      </c>
      <c r="R5">
        <v>2</v>
      </c>
      <c r="S5">
        <v>0</v>
      </c>
      <c r="T5">
        <v>0</v>
      </c>
      <c r="U5">
        <v>0</v>
      </c>
      <c r="V5">
        <v>4</v>
      </c>
      <c r="W5">
        <v>3</v>
      </c>
      <c r="X5">
        <v>4</v>
      </c>
      <c r="Y5">
        <v>4</v>
      </c>
      <c r="Z5">
        <v>3</v>
      </c>
      <c r="AA5">
        <v>4</v>
      </c>
      <c r="AB5">
        <v>0</v>
      </c>
      <c r="AC5">
        <v>2</v>
      </c>
      <c r="AD5">
        <v>2</v>
      </c>
      <c r="AE5">
        <v>0</v>
      </c>
      <c r="AF5">
        <v>1</v>
      </c>
    </row>
    <row r="6" spans="1:32" x14ac:dyDescent="0.25">
      <c r="A6">
        <v>0</v>
      </c>
      <c r="B6">
        <v>9</v>
      </c>
      <c r="C6">
        <v>516</v>
      </c>
      <c r="D6">
        <v>2</v>
      </c>
      <c r="E6">
        <v>2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3</v>
      </c>
      <c r="O6">
        <v>3</v>
      </c>
      <c r="P6">
        <v>25</v>
      </c>
      <c r="Q6">
        <v>48</v>
      </c>
      <c r="R6">
        <v>2</v>
      </c>
      <c r="S6">
        <v>0</v>
      </c>
      <c r="T6">
        <v>0</v>
      </c>
      <c r="U6">
        <v>0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2</v>
      </c>
      <c r="AD6">
        <v>2</v>
      </c>
      <c r="AE6">
        <v>0</v>
      </c>
      <c r="AF6">
        <v>0</v>
      </c>
    </row>
    <row r="7" spans="1:32" x14ac:dyDescent="0.25">
      <c r="A7">
        <v>0</v>
      </c>
      <c r="B7">
        <v>7</v>
      </c>
      <c r="C7">
        <v>526</v>
      </c>
      <c r="D7">
        <v>1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</v>
      </c>
      <c r="Q7">
        <v>0</v>
      </c>
      <c r="R7">
        <v>4</v>
      </c>
      <c r="S7">
        <v>0</v>
      </c>
      <c r="T7">
        <v>0</v>
      </c>
      <c r="U7">
        <v>0</v>
      </c>
      <c r="V7">
        <v>8</v>
      </c>
      <c r="W7">
        <v>4</v>
      </c>
      <c r="X7">
        <v>4</v>
      </c>
      <c r="Y7">
        <v>8</v>
      </c>
      <c r="Z7">
        <v>4</v>
      </c>
      <c r="AA7">
        <v>4</v>
      </c>
      <c r="AB7">
        <v>0</v>
      </c>
      <c r="AC7">
        <v>2</v>
      </c>
      <c r="AD7">
        <v>2</v>
      </c>
      <c r="AE7">
        <v>0</v>
      </c>
      <c r="AF7">
        <v>0</v>
      </c>
    </row>
    <row r="8" spans="1:32" x14ac:dyDescent="0.25">
      <c r="A8">
        <v>0</v>
      </c>
      <c r="B8">
        <v>2</v>
      </c>
      <c r="C8">
        <v>583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5</v>
      </c>
      <c r="O8">
        <v>5</v>
      </c>
      <c r="P8">
        <v>42</v>
      </c>
      <c r="Q8">
        <v>0</v>
      </c>
      <c r="R8">
        <v>2</v>
      </c>
      <c r="S8">
        <v>1</v>
      </c>
      <c r="T8">
        <v>1</v>
      </c>
      <c r="U8">
        <v>1</v>
      </c>
      <c r="V8">
        <v>3</v>
      </c>
      <c r="W8">
        <v>2</v>
      </c>
      <c r="X8">
        <v>3</v>
      </c>
      <c r="Y8">
        <v>3</v>
      </c>
      <c r="Z8">
        <v>2</v>
      </c>
      <c r="AA8">
        <v>3</v>
      </c>
      <c r="AB8" t="s">
        <v>308</v>
      </c>
      <c r="AC8" t="s">
        <v>307</v>
      </c>
      <c r="AD8" t="s">
        <v>307</v>
      </c>
      <c r="AE8">
        <v>0</v>
      </c>
      <c r="AF8">
        <v>0</v>
      </c>
    </row>
    <row r="9" spans="1:32" x14ac:dyDescent="0.25">
      <c r="A9">
        <v>0</v>
      </c>
      <c r="B9">
        <v>10</v>
      </c>
      <c r="C9">
        <v>589</v>
      </c>
      <c r="D9">
        <v>1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14</v>
      </c>
      <c r="Q9">
        <v>86</v>
      </c>
      <c r="R9">
        <v>2</v>
      </c>
      <c r="S9">
        <v>0</v>
      </c>
      <c r="T9">
        <v>0</v>
      </c>
      <c r="U9">
        <v>0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0</v>
      </c>
      <c r="AC9">
        <v>2</v>
      </c>
      <c r="AD9">
        <v>2</v>
      </c>
      <c r="AE9">
        <v>0</v>
      </c>
      <c r="AF9">
        <v>0</v>
      </c>
    </row>
    <row r="10" spans="1:32" x14ac:dyDescent="0.25">
      <c r="A10">
        <v>1</v>
      </c>
      <c r="B10">
        <v>8</v>
      </c>
      <c r="C10">
        <v>412</v>
      </c>
      <c r="D10">
        <v>1</v>
      </c>
      <c r="E10">
        <v>1</v>
      </c>
      <c r="F10">
        <v>0</v>
      </c>
      <c r="G10">
        <v>4</v>
      </c>
      <c r="H10">
        <v>2</v>
      </c>
      <c r="I10">
        <v>0</v>
      </c>
      <c r="J10" t="s">
        <v>308</v>
      </c>
      <c r="K10">
        <v>0</v>
      </c>
      <c r="L10" t="s">
        <v>308</v>
      </c>
      <c r="M10">
        <v>4</v>
      </c>
      <c r="N10">
        <v>7</v>
      </c>
      <c r="O10">
        <v>7</v>
      </c>
      <c r="P10">
        <v>22</v>
      </c>
      <c r="Q10">
        <v>65</v>
      </c>
      <c r="R10">
        <v>2</v>
      </c>
      <c r="S10">
        <v>0</v>
      </c>
      <c r="T10">
        <v>0</v>
      </c>
      <c r="U10">
        <v>0</v>
      </c>
      <c r="V10">
        <v>4</v>
      </c>
      <c r="W10">
        <v>1</v>
      </c>
      <c r="X10">
        <v>4</v>
      </c>
      <c r="Y10">
        <v>4</v>
      </c>
      <c r="Z10">
        <v>1</v>
      </c>
      <c r="AA10">
        <v>4</v>
      </c>
      <c r="AB10">
        <v>0</v>
      </c>
      <c r="AC10">
        <v>2</v>
      </c>
      <c r="AD10">
        <v>2</v>
      </c>
      <c r="AE10">
        <v>0</v>
      </c>
      <c r="AF10">
        <v>0</v>
      </c>
    </row>
    <row r="11" spans="1:32" x14ac:dyDescent="0.25">
      <c r="A11">
        <v>1</v>
      </c>
      <c r="B11">
        <v>7</v>
      </c>
      <c r="C11">
        <v>416</v>
      </c>
      <c r="D11">
        <v>1</v>
      </c>
      <c r="E11">
        <v>1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>
        <v>3</v>
      </c>
      <c r="P11">
        <v>34</v>
      </c>
      <c r="Q11">
        <v>65</v>
      </c>
      <c r="R11">
        <v>2</v>
      </c>
      <c r="S11">
        <v>0</v>
      </c>
      <c r="T11">
        <v>0</v>
      </c>
      <c r="U11">
        <v>0</v>
      </c>
      <c r="V11">
        <v>4</v>
      </c>
      <c r="W11">
        <v>3</v>
      </c>
      <c r="X11">
        <v>4</v>
      </c>
      <c r="Y11">
        <v>4</v>
      </c>
      <c r="Z11">
        <v>3</v>
      </c>
      <c r="AA11">
        <v>4</v>
      </c>
      <c r="AB11">
        <v>0</v>
      </c>
      <c r="AC11">
        <v>2</v>
      </c>
      <c r="AD11">
        <v>2</v>
      </c>
      <c r="AE11">
        <v>0</v>
      </c>
      <c r="AF11">
        <v>0</v>
      </c>
    </row>
    <row r="12" spans="1:32" x14ac:dyDescent="0.25">
      <c r="A12">
        <v>1</v>
      </c>
      <c r="B12">
        <v>10</v>
      </c>
      <c r="C12">
        <v>455</v>
      </c>
      <c r="D12">
        <v>1</v>
      </c>
      <c r="E12">
        <v>1</v>
      </c>
      <c r="F12">
        <v>1</v>
      </c>
      <c r="G12">
        <v>5</v>
      </c>
      <c r="H12">
        <v>1</v>
      </c>
      <c r="I12">
        <v>0</v>
      </c>
      <c r="J12" t="s">
        <v>401</v>
      </c>
      <c r="K12">
        <v>0</v>
      </c>
      <c r="L12" t="s">
        <v>465</v>
      </c>
      <c r="M12">
        <v>5</v>
      </c>
      <c r="N12">
        <v>8</v>
      </c>
      <c r="O12">
        <v>12</v>
      </c>
      <c r="P12">
        <v>20</v>
      </c>
      <c r="Q12">
        <v>35</v>
      </c>
      <c r="R12">
        <v>2</v>
      </c>
      <c r="S12">
        <v>0</v>
      </c>
      <c r="T12">
        <v>0</v>
      </c>
      <c r="U12">
        <v>0</v>
      </c>
      <c r="V12">
        <v>4</v>
      </c>
      <c r="W12">
        <v>3</v>
      </c>
      <c r="X12">
        <v>4</v>
      </c>
      <c r="Y12">
        <v>4</v>
      </c>
      <c r="Z12">
        <v>3</v>
      </c>
      <c r="AA12">
        <v>4</v>
      </c>
      <c r="AB12">
        <v>0</v>
      </c>
      <c r="AC12">
        <v>2</v>
      </c>
      <c r="AD12">
        <v>2</v>
      </c>
      <c r="AE12">
        <v>0</v>
      </c>
      <c r="AF12">
        <v>1</v>
      </c>
    </row>
    <row r="13" spans="1:32" x14ac:dyDescent="0.25">
      <c r="A13">
        <v>1</v>
      </c>
      <c r="B13">
        <v>9</v>
      </c>
      <c r="C13">
        <v>516</v>
      </c>
      <c r="D13">
        <v>2</v>
      </c>
      <c r="E13">
        <v>2</v>
      </c>
      <c r="F13">
        <v>2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3</v>
      </c>
      <c r="O13">
        <v>3</v>
      </c>
      <c r="P13">
        <v>25</v>
      </c>
      <c r="Q13">
        <v>48</v>
      </c>
      <c r="R13">
        <v>2</v>
      </c>
      <c r="S13">
        <v>0</v>
      </c>
      <c r="T13">
        <v>0</v>
      </c>
      <c r="U13">
        <v>0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0</v>
      </c>
      <c r="AC13">
        <v>2</v>
      </c>
      <c r="AD13">
        <v>2</v>
      </c>
      <c r="AE13">
        <v>0</v>
      </c>
      <c r="AF13">
        <v>0</v>
      </c>
    </row>
    <row r="14" spans="1:32" x14ac:dyDescent="0.25">
      <c r="A14">
        <v>1</v>
      </c>
      <c r="B14">
        <v>7</v>
      </c>
      <c r="C14">
        <v>526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</v>
      </c>
      <c r="Q14">
        <v>0</v>
      </c>
      <c r="R14">
        <v>4</v>
      </c>
      <c r="S14">
        <v>0</v>
      </c>
      <c r="T14">
        <v>0</v>
      </c>
      <c r="U14">
        <v>0</v>
      </c>
      <c r="V14">
        <v>8</v>
      </c>
      <c r="W14">
        <v>4</v>
      </c>
      <c r="X14">
        <v>4</v>
      </c>
      <c r="Y14">
        <v>8</v>
      </c>
      <c r="Z14">
        <v>4</v>
      </c>
      <c r="AA14">
        <v>4</v>
      </c>
      <c r="AB14">
        <v>0</v>
      </c>
      <c r="AC14">
        <v>2</v>
      </c>
      <c r="AD14">
        <v>2</v>
      </c>
      <c r="AE14">
        <v>0</v>
      </c>
      <c r="AF14">
        <v>0</v>
      </c>
    </row>
    <row r="15" spans="1:32" x14ac:dyDescent="0.25">
      <c r="A15">
        <v>1</v>
      </c>
      <c r="B15">
        <v>2</v>
      </c>
      <c r="C15">
        <v>583</v>
      </c>
      <c r="D15">
        <v>2</v>
      </c>
      <c r="E15">
        <v>2</v>
      </c>
      <c r="F15">
        <v>0</v>
      </c>
      <c r="G15">
        <v>5</v>
      </c>
      <c r="H15">
        <v>1</v>
      </c>
      <c r="I15">
        <v>0</v>
      </c>
      <c r="J15" t="s">
        <v>401</v>
      </c>
      <c r="K15">
        <v>0</v>
      </c>
      <c r="L15" t="s">
        <v>465</v>
      </c>
      <c r="M15">
        <v>5</v>
      </c>
      <c r="N15">
        <v>9</v>
      </c>
      <c r="O15">
        <v>9</v>
      </c>
      <c r="P15">
        <v>42</v>
      </c>
      <c r="Q15">
        <v>0</v>
      </c>
      <c r="R15">
        <v>2</v>
      </c>
      <c r="S15">
        <v>1</v>
      </c>
      <c r="T15">
        <v>1</v>
      </c>
      <c r="U15">
        <v>1</v>
      </c>
      <c r="V15">
        <v>5</v>
      </c>
      <c r="W15">
        <v>2</v>
      </c>
      <c r="X15">
        <v>5</v>
      </c>
      <c r="Y15">
        <v>5</v>
      </c>
      <c r="Z15">
        <v>2</v>
      </c>
      <c r="AA15">
        <v>5</v>
      </c>
      <c r="AB15" t="s">
        <v>308</v>
      </c>
      <c r="AC15" t="s">
        <v>314</v>
      </c>
      <c r="AD15" t="s">
        <v>314</v>
      </c>
      <c r="AE15">
        <v>0</v>
      </c>
      <c r="AF15">
        <v>1</v>
      </c>
    </row>
    <row r="16" spans="1:32" x14ac:dyDescent="0.25">
      <c r="A16">
        <v>1</v>
      </c>
      <c r="B16">
        <v>10</v>
      </c>
      <c r="C16">
        <v>589</v>
      </c>
      <c r="D16">
        <v>1</v>
      </c>
      <c r="E16">
        <v>1</v>
      </c>
      <c r="F16">
        <v>2</v>
      </c>
      <c r="G16">
        <v>3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5</v>
      </c>
      <c r="O16">
        <v>5</v>
      </c>
      <c r="P16">
        <v>14</v>
      </c>
      <c r="Q16">
        <v>86</v>
      </c>
      <c r="R16">
        <v>2</v>
      </c>
      <c r="S16">
        <v>0</v>
      </c>
      <c r="T16">
        <v>0</v>
      </c>
      <c r="U16">
        <v>0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0</v>
      </c>
      <c r="AC16">
        <v>2</v>
      </c>
      <c r="AD16">
        <v>2</v>
      </c>
      <c r="AE16">
        <v>0</v>
      </c>
      <c r="AF16">
        <v>0</v>
      </c>
    </row>
    <row r="17" spans="1:32" x14ac:dyDescent="0.25">
      <c r="A17">
        <v>1</v>
      </c>
      <c r="B17">
        <v>9</v>
      </c>
      <c r="C17">
        <v>623</v>
      </c>
      <c r="D17">
        <v>3</v>
      </c>
      <c r="E17">
        <v>3</v>
      </c>
      <c r="F17">
        <v>1</v>
      </c>
      <c r="G17">
        <v>5</v>
      </c>
      <c r="H17">
        <v>1</v>
      </c>
      <c r="I17">
        <v>2</v>
      </c>
      <c r="J17" t="s">
        <v>401</v>
      </c>
      <c r="K17" t="s">
        <v>461</v>
      </c>
      <c r="L17" t="s">
        <v>461</v>
      </c>
      <c r="M17">
        <v>2</v>
      </c>
      <c r="N17">
        <v>3</v>
      </c>
      <c r="O17">
        <v>3</v>
      </c>
      <c r="P17">
        <v>10</v>
      </c>
      <c r="Q17">
        <v>88</v>
      </c>
      <c r="R17">
        <v>2</v>
      </c>
      <c r="S17">
        <v>0</v>
      </c>
      <c r="T17">
        <v>0</v>
      </c>
      <c r="U17">
        <v>0</v>
      </c>
      <c r="V17">
        <v>5</v>
      </c>
      <c r="W17">
        <v>2</v>
      </c>
      <c r="X17">
        <v>5</v>
      </c>
      <c r="Y17">
        <v>5</v>
      </c>
      <c r="Z17">
        <v>2</v>
      </c>
      <c r="AA17">
        <v>5</v>
      </c>
      <c r="AB17">
        <v>0</v>
      </c>
      <c r="AC17" t="s">
        <v>314</v>
      </c>
      <c r="AD17" t="s">
        <v>314</v>
      </c>
      <c r="AE17">
        <v>0</v>
      </c>
      <c r="AF17">
        <v>0</v>
      </c>
    </row>
    <row r="18" spans="1:32" x14ac:dyDescent="0.25">
      <c r="A18">
        <v>1</v>
      </c>
      <c r="B18">
        <v>9</v>
      </c>
      <c r="C18">
        <v>750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5</v>
      </c>
      <c r="O18">
        <v>5</v>
      </c>
      <c r="P18">
        <v>7</v>
      </c>
      <c r="Q18">
        <v>67</v>
      </c>
      <c r="R18">
        <v>2</v>
      </c>
      <c r="S18">
        <v>0</v>
      </c>
      <c r="T18">
        <v>0</v>
      </c>
      <c r="U18">
        <v>0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0</v>
      </c>
      <c r="AC18">
        <v>2</v>
      </c>
      <c r="AD18">
        <v>2</v>
      </c>
      <c r="AE18">
        <v>0</v>
      </c>
      <c r="AF18">
        <v>0</v>
      </c>
    </row>
    <row r="19" spans="1:32" x14ac:dyDescent="0.25">
      <c r="A19">
        <v>1</v>
      </c>
      <c r="B19">
        <v>7</v>
      </c>
      <c r="C19">
        <v>818</v>
      </c>
      <c r="D19">
        <v>2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</v>
      </c>
      <c r="Q19">
        <v>46</v>
      </c>
      <c r="R19">
        <v>6</v>
      </c>
      <c r="S19">
        <v>5</v>
      </c>
      <c r="T19">
        <v>1</v>
      </c>
      <c r="U19">
        <v>2</v>
      </c>
      <c r="V19">
        <v>3</v>
      </c>
      <c r="W19">
        <v>0</v>
      </c>
      <c r="X19">
        <v>2</v>
      </c>
      <c r="Y19">
        <v>3</v>
      </c>
      <c r="Z19">
        <v>0</v>
      </c>
      <c r="AA19">
        <v>2</v>
      </c>
      <c r="AB19" t="s">
        <v>439</v>
      </c>
      <c r="AC19" t="s">
        <v>308</v>
      </c>
      <c r="AD19" t="s">
        <v>308</v>
      </c>
      <c r="AE19">
        <v>2</v>
      </c>
      <c r="AF19">
        <v>0</v>
      </c>
    </row>
    <row r="20" spans="1:32" x14ac:dyDescent="0.25">
      <c r="A20">
        <v>1</v>
      </c>
      <c r="B20">
        <v>10</v>
      </c>
      <c r="C20">
        <v>853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60</v>
      </c>
      <c r="R20">
        <v>4</v>
      </c>
      <c r="S20">
        <v>1</v>
      </c>
      <c r="T20">
        <v>0</v>
      </c>
      <c r="U20">
        <v>1</v>
      </c>
      <c r="V20">
        <v>5</v>
      </c>
      <c r="W20">
        <v>1</v>
      </c>
      <c r="X20">
        <v>4</v>
      </c>
      <c r="Y20">
        <v>5</v>
      </c>
      <c r="Z20">
        <v>1</v>
      </c>
      <c r="AA20">
        <v>4</v>
      </c>
      <c r="AB20" t="s">
        <v>315</v>
      </c>
      <c r="AC20" t="s">
        <v>306</v>
      </c>
      <c r="AD20" t="s">
        <v>306</v>
      </c>
      <c r="AE20">
        <v>0</v>
      </c>
      <c r="AF20">
        <v>0</v>
      </c>
    </row>
    <row r="21" spans="1:32" x14ac:dyDescent="0.25">
      <c r="A21">
        <v>2</v>
      </c>
      <c r="B21">
        <v>8</v>
      </c>
      <c r="C21">
        <v>412</v>
      </c>
      <c r="D21">
        <v>1</v>
      </c>
      <c r="E21">
        <v>1</v>
      </c>
      <c r="F21">
        <v>0</v>
      </c>
      <c r="G21">
        <v>5</v>
      </c>
      <c r="H21">
        <v>2</v>
      </c>
      <c r="I21">
        <v>0</v>
      </c>
      <c r="J21" t="s">
        <v>461</v>
      </c>
      <c r="K21">
        <v>0</v>
      </c>
      <c r="L21" t="s">
        <v>453</v>
      </c>
      <c r="M21">
        <v>5</v>
      </c>
      <c r="N21">
        <v>6</v>
      </c>
      <c r="O21">
        <v>7</v>
      </c>
      <c r="P21">
        <v>22</v>
      </c>
      <c r="Q21">
        <v>65</v>
      </c>
      <c r="R21">
        <v>2</v>
      </c>
      <c r="S21">
        <v>0</v>
      </c>
      <c r="T21">
        <v>0</v>
      </c>
      <c r="U21">
        <v>0</v>
      </c>
      <c r="V21">
        <v>4</v>
      </c>
      <c r="W21">
        <v>1</v>
      </c>
      <c r="X21">
        <v>4</v>
      </c>
      <c r="Y21">
        <v>4</v>
      </c>
      <c r="Z21">
        <v>1</v>
      </c>
      <c r="AA21">
        <v>4</v>
      </c>
      <c r="AB21">
        <v>0</v>
      </c>
      <c r="AC21">
        <v>2</v>
      </c>
      <c r="AD21">
        <v>2</v>
      </c>
      <c r="AE21">
        <v>0</v>
      </c>
      <c r="AF21">
        <v>2</v>
      </c>
    </row>
    <row r="22" spans="1:32" x14ac:dyDescent="0.25">
      <c r="A22">
        <v>2</v>
      </c>
      <c r="B22">
        <v>7</v>
      </c>
      <c r="C22">
        <v>416</v>
      </c>
      <c r="D22">
        <v>1</v>
      </c>
      <c r="E22">
        <v>1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>
        <v>3</v>
      </c>
      <c r="P22">
        <v>34</v>
      </c>
      <c r="Q22">
        <v>65</v>
      </c>
      <c r="R22">
        <v>2</v>
      </c>
      <c r="S22">
        <v>0</v>
      </c>
      <c r="T22">
        <v>0</v>
      </c>
      <c r="U22">
        <v>0</v>
      </c>
      <c r="V22">
        <v>4</v>
      </c>
      <c r="W22">
        <v>3</v>
      </c>
      <c r="X22">
        <v>4</v>
      </c>
      <c r="Y22">
        <v>4</v>
      </c>
      <c r="Z22">
        <v>3</v>
      </c>
      <c r="AA22">
        <v>4</v>
      </c>
      <c r="AB22">
        <v>0</v>
      </c>
      <c r="AC22">
        <v>2</v>
      </c>
      <c r="AD22">
        <v>2</v>
      </c>
      <c r="AE22">
        <v>0</v>
      </c>
      <c r="AF22">
        <v>0</v>
      </c>
    </row>
    <row r="23" spans="1:32" x14ac:dyDescent="0.25">
      <c r="A23">
        <v>2</v>
      </c>
      <c r="B23">
        <v>10</v>
      </c>
      <c r="C23">
        <v>455</v>
      </c>
      <c r="D23">
        <v>1</v>
      </c>
      <c r="E23">
        <v>1</v>
      </c>
      <c r="F23">
        <v>1</v>
      </c>
      <c r="G23">
        <v>5</v>
      </c>
      <c r="H23">
        <v>1</v>
      </c>
      <c r="I23">
        <v>0</v>
      </c>
      <c r="J23" t="s">
        <v>401</v>
      </c>
      <c r="K23">
        <v>0</v>
      </c>
      <c r="L23" t="s">
        <v>465</v>
      </c>
      <c r="M23">
        <v>5</v>
      </c>
      <c r="N23">
        <v>8</v>
      </c>
      <c r="O23">
        <v>12</v>
      </c>
      <c r="P23">
        <v>20</v>
      </c>
      <c r="Q23">
        <v>35</v>
      </c>
      <c r="R23">
        <v>2</v>
      </c>
      <c r="S23">
        <v>0</v>
      </c>
      <c r="T23">
        <v>0</v>
      </c>
      <c r="U23">
        <v>0</v>
      </c>
      <c r="V23">
        <v>4</v>
      </c>
      <c r="W23">
        <v>3</v>
      </c>
      <c r="X23">
        <v>4</v>
      </c>
      <c r="Y23">
        <v>4</v>
      </c>
      <c r="Z23">
        <v>3</v>
      </c>
      <c r="AA23">
        <v>4</v>
      </c>
      <c r="AB23">
        <v>0</v>
      </c>
      <c r="AC23">
        <v>2</v>
      </c>
      <c r="AD23">
        <v>2</v>
      </c>
      <c r="AE23">
        <v>0</v>
      </c>
      <c r="AF23">
        <v>1</v>
      </c>
    </row>
    <row r="24" spans="1:32" x14ac:dyDescent="0.25">
      <c r="A24">
        <v>2</v>
      </c>
      <c r="B24">
        <v>9</v>
      </c>
      <c r="C24">
        <v>516</v>
      </c>
      <c r="D24">
        <v>2</v>
      </c>
      <c r="E24">
        <v>2</v>
      </c>
      <c r="F24">
        <v>2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3</v>
      </c>
      <c r="O24">
        <v>3</v>
      </c>
      <c r="P24">
        <v>25</v>
      </c>
      <c r="Q24">
        <v>48</v>
      </c>
      <c r="R24">
        <v>2</v>
      </c>
      <c r="S24">
        <v>0</v>
      </c>
      <c r="T24">
        <v>0</v>
      </c>
      <c r="U24">
        <v>0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0</v>
      </c>
      <c r="AC24">
        <v>2</v>
      </c>
      <c r="AD24">
        <v>2</v>
      </c>
      <c r="AE24">
        <v>0</v>
      </c>
      <c r="AF24">
        <v>0</v>
      </c>
    </row>
    <row r="25" spans="1:32" x14ac:dyDescent="0.25">
      <c r="A25">
        <v>2</v>
      </c>
      <c r="B25">
        <v>7</v>
      </c>
      <c r="C25">
        <v>526</v>
      </c>
      <c r="D25">
        <v>1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</v>
      </c>
      <c r="Q25">
        <v>0</v>
      </c>
      <c r="R25">
        <v>4</v>
      </c>
      <c r="S25">
        <v>0</v>
      </c>
      <c r="T25">
        <v>0</v>
      </c>
      <c r="U25">
        <v>0</v>
      </c>
      <c r="V25">
        <v>8</v>
      </c>
      <c r="W25">
        <v>4</v>
      </c>
      <c r="X25">
        <v>4</v>
      </c>
      <c r="Y25">
        <v>8</v>
      </c>
      <c r="Z25">
        <v>4</v>
      </c>
      <c r="AA25">
        <v>4</v>
      </c>
      <c r="AB25">
        <v>0</v>
      </c>
      <c r="AC25">
        <v>2</v>
      </c>
      <c r="AD25">
        <v>2</v>
      </c>
      <c r="AE25">
        <v>0</v>
      </c>
      <c r="AF25">
        <v>0</v>
      </c>
    </row>
    <row r="26" spans="1:32" x14ac:dyDescent="0.25">
      <c r="A26">
        <v>2</v>
      </c>
      <c r="B26">
        <v>2</v>
      </c>
      <c r="C26">
        <v>583</v>
      </c>
      <c r="D26">
        <v>2</v>
      </c>
      <c r="E26">
        <v>2</v>
      </c>
      <c r="F26">
        <v>0</v>
      </c>
      <c r="G26">
        <v>6</v>
      </c>
      <c r="H26">
        <v>1</v>
      </c>
      <c r="I26">
        <v>0</v>
      </c>
      <c r="J26" t="s">
        <v>387</v>
      </c>
      <c r="K26">
        <v>0</v>
      </c>
      <c r="L26" t="s">
        <v>439</v>
      </c>
      <c r="M26">
        <v>6</v>
      </c>
      <c r="N26">
        <v>7</v>
      </c>
      <c r="O26">
        <v>9</v>
      </c>
      <c r="P26">
        <v>42</v>
      </c>
      <c r="Q26">
        <v>0</v>
      </c>
      <c r="R26">
        <v>2</v>
      </c>
      <c r="S26">
        <v>1</v>
      </c>
      <c r="T26">
        <v>1</v>
      </c>
      <c r="U26">
        <v>1</v>
      </c>
      <c r="V26">
        <v>5</v>
      </c>
      <c r="W26">
        <v>2</v>
      </c>
      <c r="X26">
        <v>5</v>
      </c>
      <c r="Y26">
        <v>5</v>
      </c>
      <c r="Z26">
        <v>2</v>
      </c>
      <c r="AA26">
        <v>5</v>
      </c>
      <c r="AB26" t="s">
        <v>308</v>
      </c>
      <c r="AC26" t="s">
        <v>314</v>
      </c>
      <c r="AD26" t="s">
        <v>314</v>
      </c>
      <c r="AE26">
        <v>0</v>
      </c>
      <c r="AF26">
        <v>1</v>
      </c>
    </row>
    <row r="27" spans="1:32" x14ac:dyDescent="0.25">
      <c r="A27">
        <v>2</v>
      </c>
      <c r="B27">
        <v>10</v>
      </c>
      <c r="C27">
        <v>589</v>
      </c>
      <c r="D27">
        <v>1</v>
      </c>
      <c r="E27">
        <v>1</v>
      </c>
      <c r="F27">
        <v>2</v>
      </c>
      <c r="G27">
        <v>3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5</v>
      </c>
      <c r="O27">
        <v>5</v>
      </c>
      <c r="P27">
        <v>14</v>
      </c>
      <c r="Q27">
        <v>86</v>
      </c>
      <c r="R27">
        <v>2</v>
      </c>
      <c r="S27">
        <v>0</v>
      </c>
      <c r="T27">
        <v>0</v>
      </c>
      <c r="U27">
        <v>0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0</v>
      </c>
      <c r="AC27">
        <v>2</v>
      </c>
      <c r="AD27">
        <v>2</v>
      </c>
      <c r="AE27">
        <v>0</v>
      </c>
      <c r="AF27">
        <v>0</v>
      </c>
    </row>
    <row r="28" spans="1:32" x14ac:dyDescent="0.25">
      <c r="A28">
        <v>2</v>
      </c>
      <c r="B28">
        <v>9</v>
      </c>
      <c r="C28">
        <v>623</v>
      </c>
      <c r="D28">
        <v>3</v>
      </c>
      <c r="E28">
        <v>3</v>
      </c>
      <c r="F28">
        <v>1</v>
      </c>
      <c r="G28">
        <v>5</v>
      </c>
      <c r="H28">
        <v>1</v>
      </c>
      <c r="I28">
        <v>2</v>
      </c>
      <c r="J28" t="s">
        <v>401</v>
      </c>
      <c r="K28" t="s">
        <v>461</v>
      </c>
      <c r="L28" t="s">
        <v>461</v>
      </c>
      <c r="M28">
        <v>2</v>
      </c>
      <c r="N28">
        <v>3</v>
      </c>
      <c r="O28">
        <v>3</v>
      </c>
      <c r="P28">
        <v>10</v>
      </c>
      <c r="Q28">
        <v>88</v>
      </c>
      <c r="R28">
        <v>2</v>
      </c>
      <c r="S28">
        <v>0</v>
      </c>
      <c r="T28">
        <v>0</v>
      </c>
      <c r="U28">
        <v>0</v>
      </c>
      <c r="V28">
        <v>5</v>
      </c>
      <c r="W28">
        <v>2</v>
      </c>
      <c r="X28">
        <v>5</v>
      </c>
      <c r="Y28">
        <v>5</v>
      </c>
      <c r="Z28">
        <v>2</v>
      </c>
      <c r="AA28">
        <v>5</v>
      </c>
      <c r="AB28">
        <v>0</v>
      </c>
      <c r="AC28" t="s">
        <v>314</v>
      </c>
      <c r="AD28" t="s">
        <v>314</v>
      </c>
      <c r="AE28">
        <v>0</v>
      </c>
      <c r="AF28">
        <v>0</v>
      </c>
    </row>
    <row r="29" spans="1:32" x14ac:dyDescent="0.25">
      <c r="A29">
        <v>2</v>
      </c>
      <c r="B29">
        <v>9</v>
      </c>
      <c r="C29">
        <v>750</v>
      </c>
      <c r="D29">
        <v>1</v>
      </c>
      <c r="E29">
        <v>1</v>
      </c>
      <c r="F29">
        <v>1</v>
      </c>
      <c r="G29">
        <v>4</v>
      </c>
      <c r="H29">
        <v>2</v>
      </c>
      <c r="I29">
        <v>0</v>
      </c>
      <c r="J29" t="s">
        <v>308</v>
      </c>
      <c r="K29">
        <v>0</v>
      </c>
      <c r="L29" t="s">
        <v>308</v>
      </c>
      <c r="M29">
        <v>4</v>
      </c>
      <c r="N29">
        <v>3</v>
      </c>
      <c r="O29">
        <v>5</v>
      </c>
      <c r="P29">
        <v>7</v>
      </c>
      <c r="Q29">
        <v>67</v>
      </c>
      <c r="R29">
        <v>2</v>
      </c>
      <c r="S29">
        <v>0</v>
      </c>
      <c r="T29">
        <v>0</v>
      </c>
      <c r="U29">
        <v>0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0</v>
      </c>
      <c r="AC29">
        <v>2</v>
      </c>
      <c r="AD29">
        <v>2</v>
      </c>
      <c r="AE29">
        <v>0</v>
      </c>
      <c r="AF29">
        <v>2</v>
      </c>
    </row>
    <row r="30" spans="1:32" x14ac:dyDescent="0.25">
      <c r="A30">
        <v>2</v>
      </c>
      <c r="B30">
        <v>7</v>
      </c>
      <c r="C30">
        <v>818</v>
      </c>
      <c r="D30">
        <v>2</v>
      </c>
      <c r="E30">
        <v>3</v>
      </c>
      <c r="F30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26</v>
      </c>
      <c r="Q30">
        <v>46</v>
      </c>
      <c r="R30">
        <v>6</v>
      </c>
      <c r="S30">
        <v>5</v>
      </c>
      <c r="T30">
        <v>1</v>
      </c>
      <c r="U30">
        <v>2</v>
      </c>
      <c r="V30">
        <v>5</v>
      </c>
      <c r="W30">
        <v>0</v>
      </c>
      <c r="X30">
        <v>3</v>
      </c>
      <c r="Y30">
        <v>5</v>
      </c>
      <c r="Z30">
        <v>0</v>
      </c>
      <c r="AA30">
        <v>3</v>
      </c>
      <c r="AB30" t="s">
        <v>439</v>
      </c>
      <c r="AC30" t="s">
        <v>439</v>
      </c>
      <c r="AD30" t="s">
        <v>439</v>
      </c>
      <c r="AE30">
        <v>2</v>
      </c>
      <c r="AF30">
        <v>0</v>
      </c>
    </row>
    <row r="31" spans="1:32" x14ac:dyDescent="0.25">
      <c r="A31">
        <v>2</v>
      </c>
      <c r="B31">
        <v>10</v>
      </c>
      <c r="C31">
        <v>853</v>
      </c>
      <c r="D31">
        <v>1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>
        <v>2</v>
      </c>
      <c r="P31">
        <v>11</v>
      </c>
      <c r="Q31">
        <v>60</v>
      </c>
      <c r="R31">
        <v>4</v>
      </c>
      <c r="S31">
        <v>1</v>
      </c>
      <c r="T31">
        <v>0</v>
      </c>
      <c r="U31">
        <v>1</v>
      </c>
      <c r="V31">
        <v>6</v>
      </c>
      <c r="W31">
        <v>1</v>
      </c>
      <c r="X31">
        <v>4</v>
      </c>
      <c r="Y31">
        <v>6</v>
      </c>
      <c r="Z31">
        <v>1</v>
      </c>
      <c r="AA31">
        <v>4</v>
      </c>
      <c r="AB31" t="s">
        <v>315</v>
      </c>
      <c r="AC31" t="s">
        <v>307</v>
      </c>
      <c r="AD31" t="s">
        <v>307</v>
      </c>
      <c r="AE31">
        <v>0</v>
      </c>
      <c r="AF31">
        <v>0</v>
      </c>
    </row>
    <row r="32" spans="1:32" x14ac:dyDescent="0.25">
      <c r="A32">
        <v>2</v>
      </c>
      <c r="B32">
        <v>2</v>
      </c>
      <c r="C32">
        <v>922</v>
      </c>
      <c r="D32">
        <v>2</v>
      </c>
      <c r="E32">
        <v>3</v>
      </c>
      <c r="F32">
        <v>1</v>
      </c>
      <c r="G32">
        <v>2</v>
      </c>
      <c r="H32">
        <v>1</v>
      </c>
      <c r="I32">
        <v>0</v>
      </c>
      <c r="J32" t="s">
        <v>308</v>
      </c>
      <c r="K32">
        <v>0</v>
      </c>
      <c r="L32" t="s">
        <v>308</v>
      </c>
      <c r="M32">
        <v>2</v>
      </c>
      <c r="N32">
        <v>5</v>
      </c>
      <c r="O32">
        <v>5</v>
      </c>
      <c r="P32">
        <v>55</v>
      </c>
      <c r="Q32">
        <v>0</v>
      </c>
      <c r="R32">
        <v>2</v>
      </c>
      <c r="S32">
        <v>2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 t="s">
        <v>308</v>
      </c>
      <c r="AD32" t="s">
        <v>308</v>
      </c>
      <c r="AE32">
        <v>0</v>
      </c>
      <c r="AF32">
        <v>0</v>
      </c>
    </row>
    <row r="33" spans="1:32" x14ac:dyDescent="0.25">
      <c r="A33">
        <v>2</v>
      </c>
      <c r="B33">
        <v>9</v>
      </c>
      <c r="C33">
        <v>955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52</v>
      </c>
      <c r="R33">
        <v>2</v>
      </c>
      <c r="S33">
        <v>0</v>
      </c>
      <c r="T33">
        <v>0</v>
      </c>
      <c r="U33">
        <v>0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0</v>
      </c>
      <c r="AC33">
        <v>2</v>
      </c>
      <c r="AD33">
        <v>2</v>
      </c>
      <c r="AE33">
        <v>0</v>
      </c>
      <c r="AF33">
        <v>0</v>
      </c>
    </row>
    <row r="34" spans="1:32" x14ac:dyDescent="0.25">
      <c r="A34">
        <v>2</v>
      </c>
      <c r="B34">
        <v>7</v>
      </c>
      <c r="C34">
        <v>1002</v>
      </c>
      <c r="D34">
        <v>1</v>
      </c>
      <c r="E34">
        <v>2</v>
      </c>
      <c r="F34">
        <v>3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58</v>
      </c>
      <c r="Q34">
        <v>49</v>
      </c>
      <c r="R34">
        <v>4</v>
      </c>
      <c r="S34">
        <v>1</v>
      </c>
      <c r="T34">
        <v>0</v>
      </c>
      <c r="U34">
        <v>1</v>
      </c>
      <c r="V34">
        <v>9</v>
      </c>
      <c r="W34">
        <v>4</v>
      </c>
      <c r="X34">
        <v>5</v>
      </c>
      <c r="Y34">
        <v>9</v>
      </c>
      <c r="Z34">
        <v>4</v>
      </c>
      <c r="AA34">
        <v>5</v>
      </c>
      <c r="AB34" t="s">
        <v>315</v>
      </c>
      <c r="AC34" t="s">
        <v>320</v>
      </c>
      <c r="AD34" t="s">
        <v>320</v>
      </c>
      <c r="AE34">
        <v>0</v>
      </c>
      <c r="AF34">
        <v>0</v>
      </c>
    </row>
    <row r="35" spans="1:32" x14ac:dyDescent="0.25">
      <c r="A35">
        <v>3</v>
      </c>
      <c r="B35">
        <v>8</v>
      </c>
      <c r="C35">
        <v>412</v>
      </c>
      <c r="D35">
        <v>1</v>
      </c>
      <c r="E35">
        <v>1</v>
      </c>
      <c r="F35">
        <v>0</v>
      </c>
      <c r="G35">
        <v>6</v>
      </c>
      <c r="H35">
        <v>2</v>
      </c>
      <c r="I35">
        <v>0</v>
      </c>
      <c r="J35" t="s">
        <v>336</v>
      </c>
      <c r="K35">
        <v>0</v>
      </c>
      <c r="L35" t="s">
        <v>473</v>
      </c>
      <c r="M35">
        <v>6</v>
      </c>
      <c r="N35">
        <v>8</v>
      </c>
      <c r="O35">
        <v>8</v>
      </c>
      <c r="P35">
        <v>22</v>
      </c>
      <c r="Q35">
        <v>65</v>
      </c>
      <c r="R35">
        <v>2</v>
      </c>
      <c r="S35">
        <v>0</v>
      </c>
      <c r="T35">
        <v>0</v>
      </c>
      <c r="U35">
        <v>0</v>
      </c>
      <c r="V35">
        <v>4</v>
      </c>
      <c r="W35">
        <v>1</v>
      </c>
      <c r="X35">
        <v>4</v>
      </c>
      <c r="Y35">
        <v>4</v>
      </c>
      <c r="Z35">
        <v>1</v>
      </c>
      <c r="AA35">
        <v>4</v>
      </c>
      <c r="AB35">
        <v>0</v>
      </c>
      <c r="AC35">
        <v>2</v>
      </c>
      <c r="AD35">
        <v>2</v>
      </c>
      <c r="AE35">
        <v>0</v>
      </c>
      <c r="AF35">
        <v>2</v>
      </c>
    </row>
    <row r="36" spans="1:32" x14ac:dyDescent="0.25">
      <c r="A36">
        <v>3</v>
      </c>
      <c r="B36">
        <v>7</v>
      </c>
      <c r="C36">
        <v>416</v>
      </c>
      <c r="D36">
        <v>1</v>
      </c>
      <c r="E36">
        <v>1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>
        <v>3</v>
      </c>
      <c r="P36">
        <v>34</v>
      </c>
      <c r="Q36">
        <v>65</v>
      </c>
      <c r="R36">
        <v>2</v>
      </c>
      <c r="S36">
        <v>0</v>
      </c>
      <c r="T36">
        <v>0</v>
      </c>
      <c r="U36">
        <v>0</v>
      </c>
      <c r="V36">
        <v>4</v>
      </c>
      <c r="W36">
        <v>3</v>
      </c>
      <c r="X36">
        <v>4</v>
      </c>
      <c r="Y36">
        <v>4</v>
      </c>
      <c r="Z36">
        <v>3</v>
      </c>
      <c r="AA36">
        <v>4</v>
      </c>
      <c r="AB36">
        <v>0</v>
      </c>
      <c r="AC36">
        <v>2</v>
      </c>
      <c r="AD36">
        <v>2</v>
      </c>
      <c r="AE36">
        <v>0</v>
      </c>
      <c r="AF36">
        <v>0</v>
      </c>
    </row>
    <row r="37" spans="1:32" x14ac:dyDescent="0.25">
      <c r="A37">
        <v>3</v>
      </c>
      <c r="B37">
        <v>10</v>
      </c>
      <c r="C37">
        <v>455</v>
      </c>
      <c r="D37">
        <v>1</v>
      </c>
      <c r="E37">
        <v>1</v>
      </c>
      <c r="F37">
        <v>1</v>
      </c>
      <c r="G37">
        <v>6</v>
      </c>
      <c r="H37">
        <v>1</v>
      </c>
      <c r="I37">
        <v>0</v>
      </c>
      <c r="J37" t="s">
        <v>387</v>
      </c>
      <c r="K37">
        <v>0</v>
      </c>
      <c r="L37" t="s">
        <v>439</v>
      </c>
      <c r="M37">
        <v>6</v>
      </c>
      <c r="N37">
        <v>7</v>
      </c>
      <c r="O37">
        <v>12</v>
      </c>
      <c r="P37">
        <v>20</v>
      </c>
      <c r="Q37">
        <v>35</v>
      </c>
      <c r="R37">
        <v>2</v>
      </c>
      <c r="S37">
        <v>0</v>
      </c>
      <c r="T37">
        <v>0</v>
      </c>
      <c r="U37">
        <v>0</v>
      </c>
      <c r="V37">
        <v>4</v>
      </c>
      <c r="W37">
        <v>3</v>
      </c>
      <c r="X37">
        <v>4</v>
      </c>
      <c r="Y37">
        <v>4</v>
      </c>
      <c r="Z37">
        <v>3</v>
      </c>
      <c r="AA37">
        <v>4</v>
      </c>
      <c r="AB37">
        <v>0</v>
      </c>
      <c r="AC37">
        <v>2</v>
      </c>
      <c r="AD37">
        <v>2</v>
      </c>
      <c r="AE37">
        <v>0</v>
      </c>
      <c r="AF37">
        <v>2</v>
      </c>
    </row>
    <row r="38" spans="1:32" x14ac:dyDescent="0.25">
      <c r="A38">
        <v>3</v>
      </c>
      <c r="B38">
        <v>9</v>
      </c>
      <c r="C38">
        <v>516</v>
      </c>
      <c r="D38">
        <v>2</v>
      </c>
      <c r="E38">
        <v>2</v>
      </c>
      <c r="F38">
        <v>2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3</v>
      </c>
      <c r="O38">
        <v>3</v>
      </c>
      <c r="P38">
        <v>25</v>
      </c>
      <c r="Q38">
        <v>48</v>
      </c>
      <c r="R38">
        <v>2</v>
      </c>
      <c r="S38">
        <v>0</v>
      </c>
      <c r="T38">
        <v>0</v>
      </c>
      <c r="U38">
        <v>0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0</v>
      </c>
      <c r="AC38">
        <v>2</v>
      </c>
      <c r="AD38">
        <v>2</v>
      </c>
      <c r="AE38">
        <v>0</v>
      </c>
      <c r="AF38">
        <v>0</v>
      </c>
    </row>
    <row r="39" spans="1:32" x14ac:dyDescent="0.25">
      <c r="A39">
        <v>3</v>
      </c>
      <c r="B39">
        <v>7</v>
      </c>
      <c r="C39">
        <v>526</v>
      </c>
      <c r="D39">
        <v>1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25</v>
      </c>
      <c r="Q39">
        <v>0</v>
      </c>
      <c r="R39">
        <v>4</v>
      </c>
      <c r="S39">
        <v>0</v>
      </c>
      <c r="T39">
        <v>0</v>
      </c>
      <c r="U39">
        <v>0</v>
      </c>
      <c r="V39">
        <v>8</v>
      </c>
      <c r="W39">
        <v>4</v>
      </c>
      <c r="X39">
        <v>4</v>
      </c>
      <c r="Y39">
        <v>8</v>
      </c>
      <c r="Z39">
        <v>4</v>
      </c>
      <c r="AA39">
        <v>4</v>
      </c>
      <c r="AB39">
        <v>0</v>
      </c>
      <c r="AC39">
        <v>2</v>
      </c>
      <c r="AD39">
        <v>2</v>
      </c>
      <c r="AE39">
        <v>0</v>
      </c>
      <c r="AF39">
        <v>0</v>
      </c>
    </row>
    <row r="40" spans="1:32" x14ac:dyDescent="0.25">
      <c r="A40">
        <v>3</v>
      </c>
      <c r="B40">
        <v>2</v>
      </c>
      <c r="C40">
        <v>583</v>
      </c>
      <c r="D40">
        <v>2</v>
      </c>
      <c r="E40">
        <v>2</v>
      </c>
      <c r="F40">
        <v>0</v>
      </c>
      <c r="G40">
        <v>6</v>
      </c>
      <c r="H40">
        <v>1</v>
      </c>
      <c r="I40">
        <v>0</v>
      </c>
      <c r="J40" t="s">
        <v>387</v>
      </c>
      <c r="K40">
        <v>0</v>
      </c>
      <c r="L40" t="s">
        <v>439</v>
      </c>
      <c r="M40">
        <v>6</v>
      </c>
      <c r="N40">
        <v>7</v>
      </c>
      <c r="O40">
        <v>9</v>
      </c>
      <c r="P40">
        <v>42</v>
      </c>
      <c r="Q40">
        <v>0</v>
      </c>
      <c r="R40">
        <v>2</v>
      </c>
      <c r="S40">
        <v>1</v>
      </c>
      <c r="T40">
        <v>1</v>
      </c>
      <c r="U40">
        <v>1</v>
      </c>
      <c r="V40">
        <v>5</v>
      </c>
      <c r="W40">
        <v>2</v>
      </c>
      <c r="X40">
        <v>5</v>
      </c>
      <c r="Y40">
        <v>5</v>
      </c>
      <c r="Z40">
        <v>2</v>
      </c>
      <c r="AA40">
        <v>5</v>
      </c>
      <c r="AB40" t="s">
        <v>308</v>
      </c>
      <c r="AC40" t="s">
        <v>314</v>
      </c>
      <c r="AD40" t="s">
        <v>314</v>
      </c>
      <c r="AE40">
        <v>0</v>
      </c>
      <c r="AF40">
        <v>1</v>
      </c>
    </row>
    <row r="41" spans="1:32" x14ac:dyDescent="0.25">
      <c r="A41">
        <v>3</v>
      </c>
      <c r="B41">
        <v>10</v>
      </c>
      <c r="C41">
        <v>589</v>
      </c>
      <c r="D41">
        <v>1</v>
      </c>
      <c r="E41">
        <v>1</v>
      </c>
      <c r="F41">
        <v>2</v>
      </c>
      <c r="G41">
        <v>4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3</v>
      </c>
      <c r="O41">
        <v>5</v>
      </c>
      <c r="P41">
        <v>14</v>
      </c>
      <c r="Q41">
        <v>86</v>
      </c>
      <c r="R41">
        <v>2</v>
      </c>
      <c r="S41">
        <v>0</v>
      </c>
      <c r="T41">
        <v>0</v>
      </c>
      <c r="U41">
        <v>0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0</v>
      </c>
      <c r="AC41">
        <v>2</v>
      </c>
      <c r="AD41">
        <v>2</v>
      </c>
      <c r="AE41">
        <v>0</v>
      </c>
      <c r="AF41">
        <v>0</v>
      </c>
    </row>
    <row r="42" spans="1:32" x14ac:dyDescent="0.25">
      <c r="A42">
        <v>3</v>
      </c>
      <c r="B42">
        <v>9</v>
      </c>
      <c r="C42">
        <v>623</v>
      </c>
      <c r="D42">
        <v>3</v>
      </c>
      <c r="E42">
        <v>3</v>
      </c>
      <c r="F42">
        <v>1</v>
      </c>
      <c r="G42">
        <v>7</v>
      </c>
      <c r="H42">
        <v>1</v>
      </c>
      <c r="I42">
        <v>2</v>
      </c>
      <c r="J42" t="s">
        <v>501</v>
      </c>
      <c r="K42" t="s">
        <v>502</v>
      </c>
      <c r="L42" t="s">
        <v>563</v>
      </c>
      <c r="M42">
        <v>2</v>
      </c>
      <c r="N42">
        <v>3</v>
      </c>
      <c r="O42">
        <v>3</v>
      </c>
      <c r="P42">
        <v>10</v>
      </c>
      <c r="Q42">
        <v>88</v>
      </c>
      <c r="R42">
        <v>2</v>
      </c>
      <c r="S42">
        <v>0</v>
      </c>
      <c r="T42">
        <v>0</v>
      </c>
      <c r="U42">
        <v>0</v>
      </c>
      <c r="V42">
        <v>6</v>
      </c>
      <c r="W42">
        <v>2</v>
      </c>
      <c r="X42">
        <v>6</v>
      </c>
      <c r="Y42">
        <v>6</v>
      </c>
      <c r="Z42">
        <v>2</v>
      </c>
      <c r="AA42">
        <v>6</v>
      </c>
      <c r="AB42">
        <v>0</v>
      </c>
      <c r="AC42">
        <v>3</v>
      </c>
      <c r="AD42">
        <v>3</v>
      </c>
      <c r="AE42">
        <v>0</v>
      </c>
      <c r="AF42">
        <v>0</v>
      </c>
    </row>
    <row r="43" spans="1:32" x14ac:dyDescent="0.25">
      <c r="A43">
        <v>3</v>
      </c>
      <c r="B43">
        <v>9</v>
      </c>
      <c r="C43">
        <v>750</v>
      </c>
      <c r="D43">
        <v>1</v>
      </c>
      <c r="E43">
        <v>1</v>
      </c>
      <c r="F43">
        <v>1</v>
      </c>
      <c r="G43">
        <v>4</v>
      </c>
      <c r="H43">
        <v>2</v>
      </c>
      <c r="I43">
        <v>0</v>
      </c>
      <c r="J43" t="s">
        <v>308</v>
      </c>
      <c r="K43">
        <v>0</v>
      </c>
      <c r="L43" t="s">
        <v>308</v>
      </c>
      <c r="M43">
        <v>4</v>
      </c>
      <c r="N43">
        <v>3</v>
      </c>
      <c r="O43">
        <v>5</v>
      </c>
      <c r="P43">
        <v>7</v>
      </c>
      <c r="Q43">
        <v>67</v>
      </c>
      <c r="R43">
        <v>2</v>
      </c>
      <c r="S43">
        <v>0</v>
      </c>
      <c r="T43">
        <v>0</v>
      </c>
      <c r="U43">
        <v>0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0</v>
      </c>
      <c r="AC43">
        <v>2</v>
      </c>
      <c r="AD43">
        <v>2</v>
      </c>
      <c r="AE43">
        <v>0</v>
      </c>
      <c r="AF43">
        <v>2</v>
      </c>
    </row>
    <row r="44" spans="1:32" x14ac:dyDescent="0.25">
      <c r="A44">
        <v>3</v>
      </c>
      <c r="B44">
        <v>7</v>
      </c>
      <c r="C44">
        <v>818</v>
      </c>
      <c r="D44">
        <v>2</v>
      </c>
      <c r="E44">
        <v>3</v>
      </c>
      <c r="F44">
        <v>3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26</v>
      </c>
      <c r="Q44">
        <v>46</v>
      </c>
      <c r="R44">
        <v>6</v>
      </c>
      <c r="S44">
        <v>5</v>
      </c>
      <c r="T44">
        <v>1</v>
      </c>
      <c r="U44">
        <v>2</v>
      </c>
      <c r="V44">
        <v>5</v>
      </c>
      <c r="W44">
        <v>0</v>
      </c>
      <c r="X44">
        <v>3</v>
      </c>
      <c r="Y44">
        <v>5</v>
      </c>
      <c r="Z44">
        <v>0</v>
      </c>
      <c r="AA44">
        <v>3</v>
      </c>
      <c r="AB44" t="s">
        <v>439</v>
      </c>
      <c r="AC44" t="s">
        <v>439</v>
      </c>
      <c r="AD44" t="s">
        <v>439</v>
      </c>
      <c r="AE44">
        <v>2</v>
      </c>
      <c r="AF44">
        <v>0</v>
      </c>
    </row>
    <row r="45" spans="1:32" x14ac:dyDescent="0.25">
      <c r="A45">
        <v>3</v>
      </c>
      <c r="B45">
        <v>10</v>
      </c>
      <c r="C45">
        <v>853</v>
      </c>
      <c r="D45">
        <v>1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>
        <v>3</v>
      </c>
      <c r="P45">
        <v>11</v>
      </c>
      <c r="Q45">
        <v>60</v>
      </c>
      <c r="R45">
        <v>4</v>
      </c>
      <c r="S45">
        <v>1</v>
      </c>
      <c r="T45">
        <v>0</v>
      </c>
      <c r="U45">
        <v>1</v>
      </c>
      <c r="V45">
        <v>8</v>
      </c>
      <c r="W45">
        <v>1</v>
      </c>
      <c r="X45">
        <v>4</v>
      </c>
      <c r="Y45">
        <v>8</v>
      </c>
      <c r="Z45">
        <v>1</v>
      </c>
      <c r="AA45">
        <v>4</v>
      </c>
      <c r="AB45" t="s">
        <v>315</v>
      </c>
      <c r="AC45">
        <v>2</v>
      </c>
      <c r="AD45">
        <v>2</v>
      </c>
      <c r="AE45">
        <v>0</v>
      </c>
      <c r="AF45">
        <v>2</v>
      </c>
    </row>
    <row r="46" spans="1:32" x14ac:dyDescent="0.25">
      <c r="A46">
        <v>3</v>
      </c>
      <c r="B46">
        <v>2</v>
      </c>
      <c r="C46">
        <v>922</v>
      </c>
      <c r="D46">
        <v>2</v>
      </c>
      <c r="E46">
        <v>3</v>
      </c>
      <c r="F46">
        <v>1</v>
      </c>
      <c r="G46">
        <v>2</v>
      </c>
      <c r="H46">
        <v>1</v>
      </c>
      <c r="I46">
        <v>0</v>
      </c>
      <c r="J46" t="s">
        <v>308</v>
      </c>
      <c r="K46">
        <v>0</v>
      </c>
      <c r="L46" t="s">
        <v>308</v>
      </c>
      <c r="M46">
        <v>2</v>
      </c>
      <c r="N46">
        <v>5</v>
      </c>
      <c r="O46">
        <v>5</v>
      </c>
      <c r="P46">
        <v>55</v>
      </c>
      <c r="Q46">
        <v>0</v>
      </c>
      <c r="R46">
        <v>2</v>
      </c>
      <c r="S46">
        <v>2</v>
      </c>
      <c r="T46">
        <v>2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 t="s">
        <v>308</v>
      </c>
      <c r="AD46" t="s">
        <v>308</v>
      </c>
      <c r="AE46">
        <v>0</v>
      </c>
      <c r="AF46">
        <v>0</v>
      </c>
    </row>
    <row r="47" spans="1:32" x14ac:dyDescent="0.25">
      <c r="A47">
        <v>3</v>
      </c>
      <c r="B47">
        <v>9</v>
      </c>
      <c r="C47">
        <v>955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7</v>
      </c>
      <c r="Q47">
        <v>52</v>
      </c>
      <c r="R47">
        <v>2</v>
      </c>
      <c r="S47">
        <v>0</v>
      </c>
      <c r="T47">
        <v>0</v>
      </c>
      <c r="U47">
        <v>0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0</v>
      </c>
      <c r="AC47">
        <v>2</v>
      </c>
      <c r="AD47">
        <v>2</v>
      </c>
      <c r="AE47">
        <v>0</v>
      </c>
      <c r="AF47">
        <v>0</v>
      </c>
    </row>
    <row r="48" spans="1:32" x14ac:dyDescent="0.25">
      <c r="A48">
        <v>3</v>
      </c>
      <c r="B48">
        <v>7</v>
      </c>
      <c r="C48">
        <v>1002</v>
      </c>
      <c r="D48">
        <v>1</v>
      </c>
      <c r="E48">
        <v>2</v>
      </c>
      <c r="F48">
        <v>3</v>
      </c>
      <c r="G48">
        <v>2</v>
      </c>
      <c r="H48">
        <v>1</v>
      </c>
      <c r="I48">
        <v>0</v>
      </c>
      <c r="J48" t="s">
        <v>308</v>
      </c>
      <c r="K48">
        <v>0</v>
      </c>
      <c r="L48" t="s">
        <v>308</v>
      </c>
      <c r="M48">
        <v>1</v>
      </c>
      <c r="N48">
        <v>1</v>
      </c>
      <c r="O48">
        <v>1</v>
      </c>
      <c r="P48">
        <v>58</v>
      </c>
      <c r="Q48">
        <v>49</v>
      </c>
      <c r="R48">
        <v>4</v>
      </c>
      <c r="S48">
        <v>1</v>
      </c>
      <c r="T48">
        <v>0</v>
      </c>
      <c r="U48">
        <v>1</v>
      </c>
      <c r="V48">
        <v>10</v>
      </c>
      <c r="W48">
        <v>4</v>
      </c>
      <c r="X48">
        <v>6</v>
      </c>
      <c r="Y48">
        <v>10</v>
      </c>
      <c r="Z48">
        <v>4</v>
      </c>
      <c r="AA48">
        <v>6</v>
      </c>
      <c r="AB48" t="s">
        <v>315</v>
      </c>
      <c r="AC48" t="s">
        <v>314</v>
      </c>
      <c r="AD48" t="s">
        <v>314</v>
      </c>
      <c r="AE48">
        <v>0</v>
      </c>
      <c r="AF48">
        <v>0</v>
      </c>
    </row>
    <row r="49" spans="1:32" x14ac:dyDescent="0.25">
      <c r="A49">
        <v>3</v>
      </c>
      <c r="B49">
        <v>10</v>
      </c>
      <c r="C49">
        <v>1137</v>
      </c>
      <c r="D49">
        <v>1</v>
      </c>
      <c r="E49">
        <v>3</v>
      </c>
      <c r="F49">
        <v>2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12</v>
      </c>
      <c r="Q49">
        <v>31</v>
      </c>
      <c r="R49">
        <v>6</v>
      </c>
      <c r="S49">
        <v>3</v>
      </c>
      <c r="T49">
        <v>0</v>
      </c>
      <c r="U49">
        <v>2</v>
      </c>
      <c r="V49">
        <v>9</v>
      </c>
      <c r="W49">
        <v>1</v>
      </c>
      <c r="X49">
        <v>4</v>
      </c>
      <c r="Y49">
        <v>9</v>
      </c>
      <c r="Z49">
        <v>1</v>
      </c>
      <c r="AA49">
        <v>4</v>
      </c>
      <c r="AB49" t="s">
        <v>308</v>
      </c>
      <c r="AC49" t="s">
        <v>307</v>
      </c>
      <c r="AD49" t="s">
        <v>307</v>
      </c>
      <c r="AE49">
        <v>1</v>
      </c>
      <c r="AF49">
        <v>0</v>
      </c>
    </row>
    <row r="50" spans="1:32" x14ac:dyDescent="0.25">
      <c r="A50">
        <v>3</v>
      </c>
      <c r="B50">
        <v>9</v>
      </c>
      <c r="C50">
        <v>1240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17</v>
      </c>
      <c r="Q50">
        <v>79</v>
      </c>
      <c r="R50">
        <v>2</v>
      </c>
      <c r="S50">
        <v>0</v>
      </c>
      <c r="T50">
        <v>0</v>
      </c>
      <c r="U50">
        <v>0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0</v>
      </c>
      <c r="AC50">
        <v>2</v>
      </c>
      <c r="AD50">
        <v>2</v>
      </c>
      <c r="AE50">
        <v>0</v>
      </c>
      <c r="AF50">
        <v>0</v>
      </c>
    </row>
    <row r="51" spans="1:32" x14ac:dyDescent="0.25">
      <c r="A51">
        <v>4</v>
      </c>
      <c r="B51">
        <v>8</v>
      </c>
      <c r="C51">
        <v>412</v>
      </c>
      <c r="D51">
        <v>1</v>
      </c>
      <c r="E51">
        <v>1</v>
      </c>
      <c r="F51">
        <v>0</v>
      </c>
      <c r="G51">
        <v>8</v>
      </c>
      <c r="H51">
        <v>2</v>
      </c>
      <c r="I51">
        <v>0</v>
      </c>
      <c r="J51" t="s">
        <v>315</v>
      </c>
      <c r="K51">
        <v>0</v>
      </c>
      <c r="L51" t="s">
        <v>304</v>
      </c>
      <c r="M51">
        <v>8</v>
      </c>
      <c r="N51">
        <v>11</v>
      </c>
      <c r="O51">
        <v>11</v>
      </c>
      <c r="P51">
        <v>22</v>
      </c>
      <c r="Q51">
        <v>65</v>
      </c>
      <c r="R51">
        <v>2</v>
      </c>
      <c r="S51">
        <v>0</v>
      </c>
      <c r="T51">
        <v>0</v>
      </c>
      <c r="U51">
        <v>0</v>
      </c>
      <c r="V51">
        <v>4</v>
      </c>
      <c r="W51">
        <v>1</v>
      </c>
      <c r="X51">
        <v>4</v>
      </c>
      <c r="Y51">
        <v>4</v>
      </c>
      <c r="Z51">
        <v>1</v>
      </c>
      <c r="AA51">
        <v>4</v>
      </c>
      <c r="AB51">
        <v>0</v>
      </c>
      <c r="AC51">
        <v>2</v>
      </c>
      <c r="AD51">
        <v>2</v>
      </c>
      <c r="AE51">
        <v>0</v>
      </c>
      <c r="AF51">
        <v>2</v>
      </c>
    </row>
    <row r="52" spans="1:32" x14ac:dyDescent="0.25">
      <c r="A52">
        <v>4</v>
      </c>
      <c r="B52">
        <v>7</v>
      </c>
      <c r="C52">
        <v>416</v>
      </c>
      <c r="D52">
        <v>1</v>
      </c>
      <c r="E52">
        <v>1</v>
      </c>
      <c r="F52">
        <v>2</v>
      </c>
      <c r="G52">
        <v>4</v>
      </c>
      <c r="H52">
        <v>0</v>
      </c>
      <c r="I52">
        <v>1</v>
      </c>
      <c r="J52">
        <v>0</v>
      </c>
      <c r="K52" t="s">
        <v>315</v>
      </c>
      <c r="L52" t="s">
        <v>304</v>
      </c>
      <c r="M52">
        <v>2</v>
      </c>
      <c r="N52">
        <v>3</v>
      </c>
      <c r="O52">
        <v>3</v>
      </c>
      <c r="P52">
        <v>34</v>
      </c>
      <c r="Q52">
        <v>65</v>
      </c>
      <c r="R52">
        <v>2</v>
      </c>
      <c r="S52">
        <v>0</v>
      </c>
      <c r="T52">
        <v>0</v>
      </c>
      <c r="U52">
        <v>0</v>
      </c>
      <c r="V52">
        <v>4</v>
      </c>
      <c r="W52">
        <v>3</v>
      </c>
      <c r="X52">
        <v>4</v>
      </c>
      <c r="Y52">
        <v>4</v>
      </c>
      <c r="Z52">
        <v>3</v>
      </c>
      <c r="AA52">
        <v>4</v>
      </c>
      <c r="AB52">
        <v>0</v>
      </c>
      <c r="AC52">
        <v>2</v>
      </c>
      <c r="AD52">
        <v>2</v>
      </c>
      <c r="AE52">
        <v>0</v>
      </c>
      <c r="AF52">
        <v>1</v>
      </c>
    </row>
    <row r="53" spans="1:32" x14ac:dyDescent="0.25">
      <c r="A53">
        <v>4</v>
      </c>
      <c r="B53">
        <v>10</v>
      </c>
      <c r="C53">
        <v>455</v>
      </c>
      <c r="D53">
        <v>1</v>
      </c>
      <c r="E53">
        <v>1</v>
      </c>
      <c r="F53">
        <v>1</v>
      </c>
      <c r="G53">
        <v>7</v>
      </c>
      <c r="H53">
        <v>1</v>
      </c>
      <c r="I53">
        <v>0</v>
      </c>
      <c r="J53" t="s">
        <v>501</v>
      </c>
      <c r="K53">
        <v>0</v>
      </c>
      <c r="L53" t="s">
        <v>594</v>
      </c>
      <c r="M53">
        <v>7</v>
      </c>
      <c r="N53">
        <v>6</v>
      </c>
      <c r="O53">
        <v>12</v>
      </c>
      <c r="P53">
        <v>20</v>
      </c>
      <c r="Q53">
        <v>35</v>
      </c>
      <c r="R53">
        <v>2</v>
      </c>
      <c r="S53">
        <v>0</v>
      </c>
      <c r="T53">
        <v>0</v>
      </c>
      <c r="U53">
        <v>0</v>
      </c>
      <c r="V53">
        <v>4</v>
      </c>
      <c r="W53">
        <v>3</v>
      </c>
      <c r="X53">
        <v>4</v>
      </c>
      <c r="Y53">
        <v>4</v>
      </c>
      <c r="Z53">
        <v>3</v>
      </c>
      <c r="AA53">
        <v>4</v>
      </c>
      <c r="AB53">
        <v>0</v>
      </c>
      <c r="AC53">
        <v>2</v>
      </c>
      <c r="AD53">
        <v>2</v>
      </c>
      <c r="AE53">
        <v>0</v>
      </c>
      <c r="AF53">
        <v>2</v>
      </c>
    </row>
    <row r="54" spans="1:32" x14ac:dyDescent="0.25">
      <c r="A54">
        <v>4</v>
      </c>
      <c r="B54">
        <v>9</v>
      </c>
      <c r="C54">
        <v>516</v>
      </c>
      <c r="D54">
        <v>2</v>
      </c>
      <c r="E54">
        <v>2</v>
      </c>
      <c r="F54">
        <v>2</v>
      </c>
      <c r="G54">
        <v>2</v>
      </c>
      <c r="H54">
        <v>2</v>
      </c>
      <c r="I54">
        <v>0</v>
      </c>
      <c r="J54">
        <v>1</v>
      </c>
      <c r="K54">
        <v>0</v>
      </c>
      <c r="L54">
        <v>0</v>
      </c>
      <c r="M54">
        <v>2</v>
      </c>
      <c r="N54">
        <v>4</v>
      </c>
      <c r="O54">
        <v>4</v>
      </c>
      <c r="P54">
        <v>25</v>
      </c>
      <c r="Q54">
        <v>48</v>
      </c>
      <c r="R54">
        <v>2</v>
      </c>
      <c r="S54">
        <v>0</v>
      </c>
      <c r="T54">
        <v>0</v>
      </c>
      <c r="U54">
        <v>0</v>
      </c>
      <c r="V54">
        <v>8</v>
      </c>
      <c r="W54">
        <v>4</v>
      </c>
      <c r="X54">
        <v>8</v>
      </c>
      <c r="Y54">
        <v>8</v>
      </c>
      <c r="Z54">
        <v>4</v>
      </c>
      <c r="AA54">
        <v>8</v>
      </c>
      <c r="AB54">
        <v>0</v>
      </c>
      <c r="AC54">
        <v>4</v>
      </c>
      <c r="AD54">
        <v>4</v>
      </c>
      <c r="AE54">
        <v>0</v>
      </c>
      <c r="AF54">
        <v>0</v>
      </c>
    </row>
    <row r="55" spans="1:32" x14ac:dyDescent="0.25">
      <c r="A55">
        <v>4</v>
      </c>
      <c r="B55">
        <v>7</v>
      </c>
      <c r="C55">
        <v>526</v>
      </c>
      <c r="D55">
        <v>1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25</v>
      </c>
      <c r="Q55">
        <v>0</v>
      </c>
      <c r="R55">
        <v>4</v>
      </c>
      <c r="S55">
        <v>0</v>
      </c>
      <c r="T55">
        <v>0</v>
      </c>
      <c r="U55">
        <v>0</v>
      </c>
      <c r="V55">
        <v>8</v>
      </c>
      <c r="W55">
        <v>4</v>
      </c>
      <c r="X55">
        <v>4</v>
      </c>
      <c r="Y55">
        <v>8</v>
      </c>
      <c r="Z55">
        <v>4</v>
      </c>
      <c r="AA55">
        <v>4</v>
      </c>
      <c r="AB55">
        <v>0</v>
      </c>
      <c r="AC55">
        <v>2</v>
      </c>
      <c r="AD55">
        <v>2</v>
      </c>
      <c r="AE55">
        <v>0</v>
      </c>
      <c r="AF55">
        <v>0</v>
      </c>
    </row>
    <row r="56" spans="1:32" x14ac:dyDescent="0.25">
      <c r="A56">
        <v>4</v>
      </c>
      <c r="B56">
        <v>2</v>
      </c>
      <c r="C56">
        <v>583</v>
      </c>
      <c r="D56">
        <v>2</v>
      </c>
      <c r="E56">
        <v>2</v>
      </c>
      <c r="F56">
        <v>0</v>
      </c>
      <c r="G56">
        <v>6</v>
      </c>
      <c r="H56">
        <v>1</v>
      </c>
      <c r="I56">
        <v>0</v>
      </c>
      <c r="J56" t="s">
        <v>387</v>
      </c>
      <c r="K56">
        <v>0</v>
      </c>
      <c r="L56" t="s">
        <v>439</v>
      </c>
      <c r="M56">
        <v>6</v>
      </c>
      <c r="N56">
        <v>7</v>
      </c>
      <c r="O56">
        <v>9</v>
      </c>
      <c r="P56">
        <v>42</v>
      </c>
      <c r="Q56">
        <v>0</v>
      </c>
      <c r="R56">
        <v>2</v>
      </c>
      <c r="S56">
        <v>1</v>
      </c>
      <c r="T56">
        <v>1</v>
      </c>
      <c r="U56">
        <v>1</v>
      </c>
      <c r="V56">
        <v>5</v>
      </c>
      <c r="W56">
        <v>2</v>
      </c>
      <c r="X56">
        <v>5</v>
      </c>
      <c r="Y56">
        <v>5</v>
      </c>
      <c r="Z56">
        <v>2</v>
      </c>
      <c r="AA56">
        <v>5</v>
      </c>
      <c r="AB56" t="s">
        <v>308</v>
      </c>
      <c r="AC56" t="s">
        <v>314</v>
      </c>
      <c r="AD56" t="s">
        <v>314</v>
      </c>
      <c r="AE56">
        <v>0</v>
      </c>
      <c r="AF56">
        <v>1</v>
      </c>
    </row>
    <row r="57" spans="1:32" x14ac:dyDescent="0.25">
      <c r="A57">
        <v>4</v>
      </c>
      <c r="B57">
        <v>10</v>
      </c>
      <c r="C57">
        <v>589</v>
      </c>
      <c r="D57">
        <v>1</v>
      </c>
      <c r="E57">
        <v>1</v>
      </c>
      <c r="F57">
        <v>2</v>
      </c>
      <c r="G57">
        <v>6</v>
      </c>
      <c r="H57">
        <v>1</v>
      </c>
      <c r="I57">
        <v>0</v>
      </c>
      <c r="J57" t="s">
        <v>387</v>
      </c>
      <c r="K57">
        <v>0</v>
      </c>
      <c r="L57" t="s">
        <v>439</v>
      </c>
      <c r="M57">
        <v>5</v>
      </c>
      <c r="N57">
        <v>5</v>
      </c>
      <c r="O57">
        <v>5</v>
      </c>
      <c r="P57">
        <v>14</v>
      </c>
      <c r="Q57">
        <v>86</v>
      </c>
      <c r="R57">
        <v>2</v>
      </c>
      <c r="S57">
        <v>0</v>
      </c>
      <c r="T57">
        <v>0</v>
      </c>
      <c r="U57">
        <v>0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0</v>
      </c>
      <c r="AC57">
        <v>2</v>
      </c>
      <c r="AD57">
        <v>2</v>
      </c>
      <c r="AE57">
        <v>0</v>
      </c>
      <c r="AF57">
        <v>0</v>
      </c>
    </row>
    <row r="58" spans="1:32" x14ac:dyDescent="0.25">
      <c r="A58">
        <v>4</v>
      </c>
      <c r="B58">
        <v>9</v>
      </c>
      <c r="C58">
        <v>623</v>
      </c>
      <c r="D58">
        <v>3</v>
      </c>
      <c r="E58">
        <v>3</v>
      </c>
      <c r="F58">
        <v>1</v>
      </c>
      <c r="G58">
        <v>7</v>
      </c>
      <c r="H58">
        <v>1</v>
      </c>
      <c r="I58">
        <v>2</v>
      </c>
      <c r="J58" t="s">
        <v>501</v>
      </c>
      <c r="K58" t="s">
        <v>502</v>
      </c>
      <c r="L58" t="s">
        <v>563</v>
      </c>
      <c r="M58">
        <v>2</v>
      </c>
      <c r="N58">
        <v>3</v>
      </c>
      <c r="O58">
        <v>3</v>
      </c>
      <c r="P58">
        <v>10</v>
      </c>
      <c r="Q58">
        <v>88</v>
      </c>
      <c r="R58">
        <v>2</v>
      </c>
      <c r="S58">
        <v>0</v>
      </c>
      <c r="T58">
        <v>0</v>
      </c>
      <c r="U58">
        <v>0</v>
      </c>
      <c r="V58">
        <v>6</v>
      </c>
      <c r="W58">
        <v>2</v>
      </c>
      <c r="X58">
        <v>6</v>
      </c>
      <c r="Y58">
        <v>6</v>
      </c>
      <c r="Z58">
        <v>2</v>
      </c>
      <c r="AA58">
        <v>6</v>
      </c>
      <c r="AB58">
        <v>0</v>
      </c>
      <c r="AC58">
        <v>3</v>
      </c>
      <c r="AD58">
        <v>3</v>
      </c>
      <c r="AE58">
        <v>0</v>
      </c>
      <c r="AF58">
        <v>0</v>
      </c>
    </row>
    <row r="59" spans="1:32" x14ac:dyDescent="0.25">
      <c r="A59">
        <v>4</v>
      </c>
      <c r="B59">
        <v>9</v>
      </c>
      <c r="C59">
        <v>750</v>
      </c>
      <c r="D59">
        <v>1</v>
      </c>
      <c r="E59">
        <v>1</v>
      </c>
      <c r="F59">
        <v>1</v>
      </c>
      <c r="G59">
        <v>4</v>
      </c>
      <c r="H59">
        <v>2</v>
      </c>
      <c r="I59">
        <v>0</v>
      </c>
      <c r="J59" t="s">
        <v>308</v>
      </c>
      <c r="K59">
        <v>0</v>
      </c>
      <c r="L59" t="s">
        <v>308</v>
      </c>
      <c r="M59">
        <v>4</v>
      </c>
      <c r="N59">
        <v>3</v>
      </c>
      <c r="O59">
        <v>5</v>
      </c>
      <c r="P59">
        <v>7</v>
      </c>
      <c r="Q59">
        <v>67</v>
      </c>
      <c r="R59">
        <v>2</v>
      </c>
      <c r="S59">
        <v>0</v>
      </c>
      <c r="T59">
        <v>0</v>
      </c>
      <c r="U59">
        <v>0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0</v>
      </c>
      <c r="AC59">
        <v>2</v>
      </c>
      <c r="AD59">
        <v>2</v>
      </c>
      <c r="AE59">
        <v>0</v>
      </c>
      <c r="AF59">
        <v>2</v>
      </c>
    </row>
    <row r="60" spans="1:32" x14ac:dyDescent="0.25">
      <c r="A60">
        <v>4</v>
      </c>
      <c r="B60">
        <v>7</v>
      </c>
      <c r="C60">
        <v>818</v>
      </c>
      <c r="D60">
        <v>2</v>
      </c>
      <c r="E60">
        <v>3</v>
      </c>
      <c r="F60">
        <v>3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26</v>
      </c>
      <c r="Q60">
        <v>46</v>
      </c>
      <c r="R60">
        <v>6</v>
      </c>
      <c r="S60">
        <v>5</v>
      </c>
      <c r="T60">
        <v>1</v>
      </c>
      <c r="U60">
        <v>2</v>
      </c>
      <c r="V60">
        <v>5</v>
      </c>
      <c r="W60">
        <v>0</v>
      </c>
      <c r="X60">
        <v>3</v>
      </c>
      <c r="Y60">
        <v>5</v>
      </c>
      <c r="Z60">
        <v>0</v>
      </c>
      <c r="AA60">
        <v>3</v>
      </c>
      <c r="AB60" t="s">
        <v>439</v>
      </c>
      <c r="AC60" t="s">
        <v>439</v>
      </c>
      <c r="AD60" t="s">
        <v>439</v>
      </c>
      <c r="AE60">
        <v>2</v>
      </c>
      <c r="AF60">
        <v>0</v>
      </c>
    </row>
    <row r="61" spans="1:32" x14ac:dyDescent="0.25">
      <c r="A61">
        <v>4</v>
      </c>
      <c r="B61">
        <v>10</v>
      </c>
      <c r="C61">
        <v>853</v>
      </c>
      <c r="D61">
        <v>1</v>
      </c>
      <c r="E61">
        <v>2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>
        <v>3</v>
      </c>
      <c r="P61">
        <v>11</v>
      </c>
      <c r="Q61">
        <v>60</v>
      </c>
      <c r="R61">
        <v>4</v>
      </c>
      <c r="S61">
        <v>1</v>
      </c>
      <c r="T61">
        <v>0</v>
      </c>
      <c r="U61">
        <v>1</v>
      </c>
      <c r="V61">
        <v>8</v>
      </c>
      <c r="W61">
        <v>1</v>
      </c>
      <c r="X61">
        <v>4</v>
      </c>
      <c r="Y61">
        <v>8</v>
      </c>
      <c r="Z61">
        <v>1</v>
      </c>
      <c r="AA61">
        <v>4</v>
      </c>
      <c r="AB61" t="s">
        <v>315</v>
      </c>
      <c r="AC61">
        <v>2</v>
      </c>
      <c r="AD61">
        <v>2</v>
      </c>
      <c r="AE61">
        <v>0</v>
      </c>
      <c r="AF61">
        <v>2</v>
      </c>
    </row>
    <row r="62" spans="1:32" x14ac:dyDescent="0.25">
      <c r="A62">
        <v>4</v>
      </c>
      <c r="B62">
        <v>2</v>
      </c>
      <c r="C62">
        <v>922</v>
      </c>
      <c r="D62">
        <v>2</v>
      </c>
      <c r="E62">
        <v>3</v>
      </c>
      <c r="F62">
        <v>1</v>
      </c>
      <c r="G62">
        <v>4</v>
      </c>
      <c r="H62">
        <v>1</v>
      </c>
      <c r="I62">
        <v>1</v>
      </c>
      <c r="J62" t="s">
        <v>315</v>
      </c>
      <c r="K62" t="s">
        <v>315</v>
      </c>
      <c r="L62" t="s">
        <v>308</v>
      </c>
      <c r="M62">
        <v>3</v>
      </c>
      <c r="N62">
        <v>3</v>
      </c>
      <c r="O62">
        <v>5</v>
      </c>
      <c r="P62">
        <v>55</v>
      </c>
      <c r="Q62">
        <v>0</v>
      </c>
      <c r="R62">
        <v>2</v>
      </c>
      <c r="S62">
        <v>2</v>
      </c>
      <c r="T62">
        <v>2</v>
      </c>
      <c r="U62">
        <v>2</v>
      </c>
      <c r="V62">
        <v>2</v>
      </c>
      <c r="W62">
        <v>1</v>
      </c>
      <c r="X62">
        <v>2</v>
      </c>
      <c r="Y62">
        <v>2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0</v>
      </c>
      <c r="AF62">
        <v>0</v>
      </c>
    </row>
    <row r="63" spans="1:32" x14ac:dyDescent="0.25">
      <c r="A63">
        <v>4</v>
      </c>
      <c r="B63">
        <v>9</v>
      </c>
      <c r="C63">
        <v>955</v>
      </c>
      <c r="D63">
        <v>1</v>
      </c>
      <c r="E63">
        <v>1</v>
      </c>
      <c r="F63">
        <v>1</v>
      </c>
      <c r="G63">
        <v>3</v>
      </c>
      <c r="H63">
        <v>1</v>
      </c>
      <c r="I63">
        <v>0</v>
      </c>
      <c r="J63" t="s">
        <v>336</v>
      </c>
      <c r="K63">
        <v>0</v>
      </c>
      <c r="L63" t="s">
        <v>473</v>
      </c>
      <c r="M63">
        <v>1</v>
      </c>
      <c r="N63">
        <v>2</v>
      </c>
      <c r="O63">
        <v>2</v>
      </c>
      <c r="P63">
        <v>7</v>
      </c>
      <c r="Q63">
        <v>52</v>
      </c>
      <c r="R63">
        <v>2</v>
      </c>
      <c r="S63">
        <v>0</v>
      </c>
      <c r="T63">
        <v>0</v>
      </c>
      <c r="U63">
        <v>0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0</v>
      </c>
      <c r="AC63">
        <v>2</v>
      </c>
      <c r="AD63">
        <v>2</v>
      </c>
      <c r="AE63">
        <v>0</v>
      </c>
      <c r="AF63">
        <v>0</v>
      </c>
    </row>
    <row r="64" spans="1:32" x14ac:dyDescent="0.25">
      <c r="A64">
        <v>4</v>
      </c>
      <c r="B64">
        <v>7</v>
      </c>
      <c r="C64">
        <v>1002</v>
      </c>
      <c r="D64">
        <v>1</v>
      </c>
      <c r="E64">
        <v>2</v>
      </c>
      <c r="F64">
        <v>3</v>
      </c>
      <c r="G64">
        <v>2</v>
      </c>
      <c r="H64">
        <v>1</v>
      </c>
      <c r="I64">
        <v>0</v>
      </c>
      <c r="J64" t="s">
        <v>308</v>
      </c>
      <c r="K64">
        <v>0</v>
      </c>
      <c r="L64" t="s">
        <v>308</v>
      </c>
      <c r="M64">
        <v>1</v>
      </c>
      <c r="N64">
        <v>1</v>
      </c>
      <c r="O64">
        <v>1</v>
      </c>
      <c r="P64">
        <v>58</v>
      </c>
      <c r="Q64">
        <v>49</v>
      </c>
      <c r="R64">
        <v>4</v>
      </c>
      <c r="S64">
        <v>1</v>
      </c>
      <c r="T64">
        <v>0</v>
      </c>
      <c r="U64">
        <v>1</v>
      </c>
      <c r="V64">
        <v>10</v>
      </c>
      <c r="W64">
        <v>4</v>
      </c>
      <c r="X64">
        <v>6</v>
      </c>
      <c r="Y64">
        <v>10</v>
      </c>
      <c r="Z64">
        <v>4</v>
      </c>
      <c r="AA64">
        <v>6</v>
      </c>
      <c r="AB64" t="s">
        <v>315</v>
      </c>
      <c r="AC64" t="s">
        <v>314</v>
      </c>
      <c r="AD64" t="s">
        <v>314</v>
      </c>
      <c r="AE64">
        <v>0</v>
      </c>
      <c r="AF64">
        <v>0</v>
      </c>
    </row>
    <row r="65" spans="1:32" x14ac:dyDescent="0.25">
      <c r="A65">
        <v>4</v>
      </c>
      <c r="B65">
        <v>10</v>
      </c>
      <c r="C65">
        <v>1137</v>
      </c>
      <c r="D65">
        <v>1</v>
      </c>
      <c r="E65">
        <v>3</v>
      </c>
      <c r="F65">
        <v>2</v>
      </c>
      <c r="G65">
        <v>2</v>
      </c>
      <c r="H65">
        <v>0</v>
      </c>
      <c r="I65">
        <v>1</v>
      </c>
      <c r="J65">
        <v>0</v>
      </c>
      <c r="K65" t="s">
        <v>308</v>
      </c>
      <c r="L65" t="s">
        <v>308</v>
      </c>
      <c r="M65">
        <v>0</v>
      </c>
      <c r="N65">
        <v>0</v>
      </c>
      <c r="O65">
        <v>0</v>
      </c>
      <c r="P65">
        <v>12</v>
      </c>
      <c r="Q65">
        <v>31</v>
      </c>
      <c r="R65">
        <v>6</v>
      </c>
      <c r="S65">
        <v>3</v>
      </c>
      <c r="T65">
        <v>0</v>
      </c>
      <c r="U65">
        <v>2</v>
      </c>
      <c r="V65">
        <v>10</v>
      </c>
      <c r="W65">
        <v>1</v>
      </c>
      <c r="X65">
        <v>4</v>
      </c>
      <c r="Y65">
        <v>10</v>
      </c>
      <c r="Z65">
        <v>1</v>
      </c>
      <c r="AA65">
        <v>4</v>
      </c>
      <c r="AB65" t="s">
        <v>308</v>
      </c>
      <c r="AC65" t="s">
        <v>604</v>
      </c>
      <c r="AD65" t="s">
        <v>604</v>
      </c>
      <c r="AE65">
        <v>1</v>
      </c>
      <c r="AF65">
        <v>0</v>
      </c>
    </row>
    <row r="66" spans="1:32" x14ac:dyDescent="0.25">
      <c r="A66">
        <v>4</v>
      </c>
      <c r="B66">
        <v>9</v>
      </c>
      <c r="C66">
        <v>1240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17</v>
      </c>
      <c r="Q66">
        <v>79</v>
      </c>
      <c r="R66">
        <v>2</v>
      </c>
      <c r="S66">
        <v>0</v>
      </c>
      <c r="T66">
        <v>0</v>
      </c>
      <c r="U66">
        <v>0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0</v>
      </c>
      <c r="AC66">
        <v>2</v>
      </c>
      <c r="AD66">
        <v>2</v>
      </c>
      <c r="AE66">
        <v>0</v>
      </c>
      <c r="AF66">
        <v>0</v>
      </c>
    </row>
    <row r="67" spans="1:32" x14ac:dyDescent="0.25">
      <c r="A67">
        <v>5</v>
      </c>
      <c r="B67">
        <v>9</v>
      </c>
      <c r="C67">
        <v>1240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17</v>
      </c>
      <c r="Q67">
        <v>79</v>
      </c>
      <c r="R67">
        <v>2</v>
      </c>
      <c r="S67">
        <v>0</v>
      </c>
      <c r="T67">
        <v>0</v>
      </c>
      <c r="U67">
        <v>0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0</v>
      </c>
      <c r="AC67">
        <v>2</v>
      </c>
      <c r="AD67">
        <v>2</v>
      </c>
      <c r="AE67">
        <v>0</v>
      </c>
      <c r="AF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"/>
  <sheetViews>
    <sheetView topLeftCell="BA1" workbookViewId="0">
      <selection activeCell="BD20" sqref="BD20"/>
    </sheetView>
  </sheetViews>
  <sheetFormatPr baseColWidth="10" defaultRowHeight="15" x14ac:dyDescent="0.25"/>
  <cols>
    <col min="1" max="1" width="21" customWidth="1"/>
    <col min="2" max="2" width="10.5703125" customWidth="1"/>
    <col min="3" max="3" width="33.140625" bestFit="1" customWidth="1"/>
    <col min="4" max="4" width="28.140625" customWidth="1"/>
    <col min="5" max="5" width="21.85546875" customWidth="1"/>
    <col min="6" max="6" width="22.140625" bestFit="1" customWidth="1"/>
    <col min="7" max="7" width="26.85546875" bestFit="1" customWidth="1"/>
    <col min="8" max="8" width="32.7109375" bestFit="1" customWidth="1"/>
    <col min="9" max="9" width="29.5703125" customWidth="1"/>
    <col min="10" max="10" width="23.28515625" customWidth="1"/>
    <col min="11" max="11" width="23.5703125" bestFit="1" customWidth="1"/>
    <col min="12" max="12" width="28.28515625" bestFit="1" customWidth="1"/>
    <col min="13" max="13" width="33.7109375" bestFit="1" customWidth="1"/>
    <col min="14" max="14" width="23.7109375" customWidth="1"/>
    <col min="15" max="15" width="31.28515625" bestFit="1" customWidth="1"/>
    <col min="16" max="16" width="28.28515625" customWidth="1"/>
    <col min="17" max="17" width="28" customWidth="1"/>
    <col min="18" max="18" width="33" bestFit="1" customWidth="1"/>
    <col min="19" max="19" width="31.140625" customWidth="1"/>
    <col min="20" max="21" width="28.42578125" customWidth="1"/>
    <col min="22" max="22" width="28.28515625" customWidth="1"/>
    <col min="23" max="23" width="29.42578125" bestFit="1" customWidth="1"/>
    <col min="24" max="25" width="26.7109375" customWidth="1"/>
    <col min="26" max="26" width="26.5703125" customWidth="1"/>
    <col min="27" max="27" width="28" bestFit="1" customWidth="1"/>
    <col min="28" max="28" width="23.28515625" customWidth="1"/>
    <col min="29" max="29" width="29" bestFit="1" customWidth="1"/>
    <col min="30" max="30" width="25.85546875" customWidth="1"/>
    <col min="31" max="31" width="26.140625" bestFit="1" customWidth="1"/>
    <col min="32" max="32" width="21.85546875" customWidth="1"/>
    <col min="33" max="33" width="26.5703125" bestFit="1" customWidth="1"/>
    <col min="34" max="34" width="29.85546875" bestFit="1" customWidth="1"/>
    <col min="35" max="35" width="30.7109375" bestFit="1" customWidth="1"/>
    <col min="36" max="36" width="29.85546875" customWidth="1"/>
    <col min="37" max="37" width="30.7109375" bestFit="1" customWidth="1"/>
    <col min="38" max="38" width="25.7109375" customWidth="1"/>
    <col min="39" max="39" width="22" customWidth="1"/>
    <col min="40" max="40" width="23.140625" bestFit="1" customWidth="1"/>
    <col min="41" max="41" width="27.7109375" bestFit="1" customWidth="1"/>
    <col min="42" max="43" width="27.140625" customWidth="1"/>
    <col min="44" max="44" width="27.85546875" bestFit="1" customWidth="1"/>
    <col min="45" max="45" width="31.5703125" bestFit="1" customWidth="1"/>
    <col min="46" max="46" width="23.5703125" customWidth="1"/>
    <col min="47" max="47" width="31.85546875" bestFit="1" customWidth="1"/>
    <col min="48" max="48" width="32.5703125" bestFit="1" customWidth="1"/>
    <col min="49" max="49" width="36.140625" bestFit="1" customWidth="1"/>
    <col min="50" max="50" width="36.42578125" bestFit="1" customWidth="1"/>
    <col min="51" max="51" width="28" customWidth="1"/>
    <col min="52" max="52" width="31.7109375" bestFit="1" customWidth="1"/>
    <col min="53" max="53" width="32" bestFit="1" customWidth="1"/>
    <col min="54" max="54" width="32.28515625" bestFit="1" customWidth="1"/>
    <col min="55" max="55" width="37.85546875" bestFit="1" customWidth="1"/>
    <col min="56" max="56" width="33.28515625" customWidth="1"/>
    <col min="57" max="57" width="34.7109375" bestFit="1" customWidth="1"/>
    <col min="58" max="58" width="21" customWidth="1"/>
    <col min="59" max="59" width="33.7109375" bestFit="1" customWidth="1"/>
    <col min="60" max="60" width="25" customWidth="1"/>
    <col min="61" max="61" width="25.7109375" bestFit="1" customWidth="1"/>
    <col min="62" max="62" width="23.28515625" customWidth="1"/>
    <col min="63" max="64" width="24.140625" bestFit="1" customWidth="1"/>
    <col min="65" max="69" width="26" customWidth="1"/>
    <col min="70" max="70" width="31.140625" bestFit="1" customWidth="1"/>
    <col min="71" max="71" width="24.85546875" bestFit="1" customWidth="1"/>
    <col min="72" max="72" width="25.140625" bestFit="1" customWidth="1"/>
    <col min="73" max="73" width="29.85546875" bestFit="1" customWidth="1"/>
    <col min="74" max="74" width="33.42578125" bestFit="1" customWidth="1"/>
    <col min="75" max="75" width="23.28515625" bestFit="1" customWidth="1"/>
    <col min="76" max="76" width="37.7109375" bestFit="1" customWidth="1"/>
    <col min="77" max="77" width="32.7109375" bestFit="1" customWidth="1"/>
    <col min="78" max="78" width="26.42578125" bestFit="1" customWidth="1"/>
    <col min="79" max="79" width="26.7109375" bestFit="1" customWidth="1"/>
    <col min="80" max="80" width="31.28515625" bestFit="1" customWidth="1"/>
    <col min="81" max="81" width="36.85546875" bestFit="1" customWidth="1"/>
    <col min="82" max="82" width="26.85546875" bestFit="1" customWidth="1"/>
    <col min="83" max="83" width="34.42578125" bestFit="1" customWidth="1"/>
    <col min="84" max="84" width="31.28515625" bestFit="1" customWidth="1"/>
    <col min="85" max="85" width="31" bestFit="1" customWidth="1"/>
    <col min="86" max="86" width="36" bestFit="1" customWidth="1"/>
    <col min="87" max="87" width="34.28515625" bestFit="1" customWidth="1"/>
    <col min="88" max="89" width="31.5703125" bestFit="1" customWidth="1"/>
    <col min="90" max="90" width="31.28515625" bestFit="1" customWidth="1"/>
    <col min="91" max="91" width="32.5703125" bestFit="1" customWidth="1"/>
    <col min="92" max="93" width="29.7109375" bestFit="1" customWidth="1"/>
    <col min="94" max="94" width="29.5703125" bestFit="1" customWidth="1"/>
    <col min="95" max="95" width="32.42578125" bestFit="1" customWidth="1"/>
    <col min="96" max="96" width="27.7109375" bestFit="1" customWidth="1"/>
    <col min="97" max="97" width="32.140625" bestFit="1" customWidth="1"/>
    <col min="98" max="98" width="29" bestFit="1" customWidth="1"/>
    <col min="99" max="99" width="29.28515625" bestFit="1" customWidth="1"/>
    <col min="100" max="100" width="24.85546875" bestFit="1" customWidth="1"/>
    <col min="101" max="101" width="29.5703125" bestFit="1" customWidth="1"/>
    <col min="102" max="102" width="33" bestFit="1" customWidth="1"/>
    <col min="103" max="103" width="33.85546875" bestFit="1" customWidth="1"/>
    <col min="104" max="104" width="33" bestFit="1" customWidth="1"/>
    <col min="105" max="105" width="33.85546875" bestFit="1" customWidth="1"/>
    <col min="106" max="106" width="28.85546875" bestFit="1" customWidth="1"/>
    <col min="107" max="107" width="25" bestFit="1" customWidth="1"/>
    <col min="108" max="108" width="26.140625" bestFit="1" customWidth="1"/>
    <col min="109" max="109" width="30.7109375" bestFit="1" customWidth="1"/>
    <col min="110" max="111" width="30.140625" bestFit="1" customWidth="1"/>
    <col min="112" max="112" width="30.85546875" bestFit="1" customWidth="1"/>
    <col min="113" max="113" width="34.5703125" bestFit="1" customWidth="1"/>
    <col min="114" max="114" width="26.7109375" bestFit="1" customWidth="1"/>
    <col min="115" max="115" width="34.85546875" bestFit="1" customWidth="1"/>
    <col min="116" max="116" width="35.5703125" bestFit="1" customWidth="1"/>
    <col min="117" max="117" width="39.28515625" bestFit="1" customWidth="1"/>
    <col min="118" max="118" width="39.5703125" bestFit="1" customWidth="1"/>
    <col min="119" max="119" width="31" bestFit="1" customWidth="1"/>
    <col min="120" max="120" width="34.7109375" bestFit="1" customWidth="1"/>
    <col min="121" max="121" width="35" bestFit="1" customWidth="1"/>
    <col min="122" max="122" width="35.28515625" bestFit="1" customWidth="1"/>
    <col min="123" max="123" width="40.85546875" bestFit="1" customWidth="1"/>
    <col min="124" max="124" width="41.85546875" bestFit="1" customWidth="1"/>
    <col min="125" max="125" width="36.28515625" bestFit="1" customWidth="1"/>
    <col min="126" max="126" width="43.42578125" bestFit="1" customWidth="1"/>
    <col min="127" max="127" width="37.85546875" bestFit="1" customWidth="1"/>
    <col min="128" max="128" width="24.140625" bestFit="1" customWidth="1"/>
    <col min="129" max="129" width="36.85546875" bestFit="1" customWidth="1"/>
    <col min="130" max="130" width="28.140625" bestFit="1" customWidth="1"/>
    <col min="131" max="131" width="28.85546875" bestFit="1" customWidth="1"/>
    <col min="132" max="132" width="26.42578125" bestFit="1" customWidth="1"/>
    <col min="133" max="133" width="27.28515625" bestFit="1" customWidth="1"/>
    <col min="134" max="134" width="29.42578125" bestFit="1" customWidth="1"/>
    <col min="135" max="135" width="31" bestFit="1" customWidth="1"/>
  </cols>
  <sheetData>
    <row r="1" spans="1:63" x14ac:dyDescent="0.25">
      <c r="A1" s="1" t="s">
        <v>0</v>
      </c>
      <c r="B1" t="s">
        <v>79</v>
      </c>
    </row>
    <row r="2" spans="1:63" x14ac:dyDescent="0.25">
      <c r="A2" s="1" t="s">
        <v>1</v>
      </c>
      <c r="B2" t="s">
        <v>79</v>
      </c>
    </row>
    <row r="4" spans="1:63" x14ac:dyDescent="0.25">
      <c r="C4" s="1" t="s">
        <v>178</v>
      </c>
    </row>
    <row r="5" spans="1:63" x14ac:dyDescent="0.25">
      <c r="A5" s="1" t="s">
        <v>78</v>
      </c>
      <c r="B5" s="1" t="s">
        <v>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81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238</v>
      </c>
      <c r="AB5" t="s">
        <v>237</v>
      </c>
      <c r="AC5" t="s">
        <v>202</v>
      </c>
      <c r="AD5" t="s">
        <v>203</v>
      </c>
      <c r="AE5" t="s">
        <v>204</v>
      </c>
      <c r="AF5" t="s">
        <v>205</v>
      </c>
      <c r="AG5" t="s">
        <v>206</v>
      </c>
      <c r="AH5" t="s">
        <v>207</v>
      </c>
      <c r="AI5" t="s">
        <v>208</v>
      </c>
      <c r="AJ5" t="s">
        <v>209</v>
      </c>
      <c r="AK5" t="s">
        <v>210</v>
      </c>
      <c r="AL5" t="s">
        <v>211</v>
      </c>
      <c r="AM5" t="s">
        <v>212</v>
      </c>
      <c r="AN5" t="s">
        <v>213</v>
      </c>
      <c r="AO5" t="s">
        <v>214</v>
      </c>
      <c r="AP5" t="s">
        <v>216</v>
      </c>
      <c r="AQ5" t="s">
        <v>215</v>
      </c>
      <c r="AR5" t="s">
        <v>217</v>
      </c>
      <c r="AS5" t="s">
        <v>218</v>
      </c>
      <c r="AT5" t="s">
        <v>219</v>
      </c>
      <c r="AU5" t="s">
        <v>220</v>
      </c>
      <c r="AV5" t="s">
        <v>221</v>
      </c>
      <c r="AW5" t="s">
        <v>222</v>
      </c>
      <c r="AX5" t="s">
        <v>223</v>
      </c>
      <c r="AY5" t="s">
        <v>224</v>
      </c>
      <c r="AZ5" t="s">
        <v>225</v>
      </c>
      <c r="BA5" t="s">
        <v>226</v>
      </c>
      <c r="BB5" t="s">
        <v>227</v>
      </c>
      <c r="BC5" t="s">
        <v>228</v>
      </c>
      <c r="BD5" t="s">
        <v>230</v>
      </c>
      <c r="BE5" t="s">
        <v>229</v>
      </c>
      <c r="BF5" t="s">
        <v>231</v>
      </c>
      <c r="BG5" t="s">
        <v>232</v>
      </c>
      <c r="BH5" t="s">
        <v>233</v>
      </c>
      <c r="BI5" t="s">
        <v>234</v>
      </c>
      <c r="BJ5" t="s">
        <v>235</v>
      </c>
      <c r="BK5" t="s">
        <v>236</v>
      </c>
    </row>
    <row r="6" spans="1:63" x14ac:dyDescent="0.25">
      <c r="A6">
        <v>0</v>
      </c>
      <c r="B6">
        <v>2</v>
      </c>
      <c r="C6" s="2">
        <v>34.166666666666664</v>
      </c>
      <c r="D6" s="2">
        <v>25.833333333333332</v>
      </c>
      <c r="E6" s="2">
        <v>6.833333333333333</v>
      </c>
      <c r="F6" s="2">
        <v>7</v>
      </c>
      <c r="G6" s="2">
        <v>15.833333333333334</v>
      </c>
      <c r="H6" s="2">
        <v>12</v>
      </c>
      <c r="I6" s="2">
        <v>8</v>
      </c>
      <c r="J6" s="2">
        <v>0.83333333333333337</v>
      </c>
      <c r="K6" s="2">
        <v>4</v>
      </c>
      <c r="L6" s="2">
        <v>2.6666666666666665</v>
      </c>
      <c r="M6" s="2">
        <v>98.166666666666671</v>
      </c>
      <c r="N6" s="2">
        <v>2.6666666666666665</v>
      </c>
      <c r="O6" s="2">
        <v>2.5</v>
      </c>
      <c r="P6" s="2">
        <v>5.666666666666667</v>
      </c>
      <c r="Q6" s="2">
        <v>0.33333333333333331</v>
      </c>
      <c r="R6" s="2">
        <v>0</v>
      </c>
      <c r="S6" s="2">
        <v>0.66666666666666663</v>
      </c>
      <c r="T6" s="2">
        <v>6.666666666666667</v>
      </c>
      <c r="U6" s="2">
        <v>1.3333333333333333</v>
      </c>
      <c r="V6" s="2">
        <v>0</v>
      </c>
      <c r="W6" s="2">
        <v>5.666666666666667</v>
      </c>
      <c r="X6" s="2">
        <v>4.5</v>
      </c>
      <c r="Y6" s="2">
        <v>4.333333333333333</v>
      </c>
      <c r="Z6" s="2">
        <v>6</v>
      </c>
      <c r="AA6" s="2">
        <v>6</v>
      </c>
      <c r="AB6" s="2">
        <v>6</v>
      </c>
      <c r="AC6" s="2">
        <v>519</v>
      </c>
      <c r="AD6" s="2">
        <v>1.5</v>
      </c>
      <c r="AE6" s="2">
        <v>1.5</v>
      </c>
      <c r="AF6" s="2">
        <v>0.5</v>
      </c>
      <c r="AG6" s="2">
        <v>2.3333333333333335</v>
      </c>
      <c r="AH6" s="2">
        <v>0.83333333333333337</v>
      </c>
      <c r="AI6" s="2">
        <v>0</v>
      </c>
      <c r="AJ6" s="2">
        <v>0.39444444444444438</v>
      </c>
      <c r="AK6" s="2">
        <v>0</v>
      </c>
      <c r="AL6" s="2">
        <v>0.43888888888888866</v>
      </c>
      <c r="AM6" s="2">
        <v>2.3333333333333335</v>
      </c>
      <c r="AN6" s="2">
        <v>6.166666666666667</v>
      </c>
      <c r="AO6" s="2">
        <v>31</v>
      </c>
      <c r="AP6" s="2">
        <v>17.5</v>
      </c>
      <c r="AQ6" s="2">
        <v>8</v>
      </c>
      <c r="AR6" s="2">
        <v>0.5</v>
      </c>
      <c r="AS6" s="2">
        <v>0.5</v>
      </c>
      <c r="AT6" s="2">
        <v>2</v>
      </c>
      <c r="AU6" s="2">
        <v>0.5</v>
      </c>
      <c r="AV6" s="2">
        <v>3.5</v>
      </c>
      <c r="AW6" s="2">
        <v>2.5</v>
      </c>
      <c r="AX6" s="2">
        <v>3.5</v>
      </c>
      <c r="AY6" s="2">
        <v>3.5</v>
      </c>
      <c r="AZ6" s="2">
        <v>2.5</v>
      </c>
      <c r="BA6" s="2">
        <v>3.5</v>
      </c>
      <c r="BB6" s="2">
        <v>0.25</v>
      </c>
      <c r="BC6" s="2">
        <v>1.75</v>
      </c>
      <c r="BD6" s="2">
        <v>1.75</v>
      </c>
      <c r="BE6" s="2">
        <v>0</v>
      </c>
      <c r="BF6" s="2">
        <v>0.5</v>
      </c>
      <c r="BG6" s="2">
        <v>628368</v>
      </c>
      <c r="BH6" s="2">
        <v>1.6666666666666667</v>
      </c>
      <c r="BI6" s="2">
        <v>0</v>
      </c>
      <c r="BJ6" s="2">
        <v>0.83333333333333337</v>
      </c>
      <c r="BK6" s="2">
        <v>0.33333333333333331</v>
      </c>
    </row>
    <row r="7" spans="1:63" x14ac:dyDescent="0.25">
      <c r="A7">
        <v>0</v>
      </c>
      <c r="B7">
        <v>7</v>
      </c>
      <c r="C7" s="2">
        <v>55.25</v>
      </c>
      <c r="D7" s="2">
        <v>4.75</v>
      </c>
      <c r="E7" s="2">
        <v>2.25</v>
      </c>
      <c r="F7" s="2">
        <v>5.25</v>
      </c>
      <c r="G7" s="2">
        <v>4.75</v>
      </c>
      <c r="H7" s="2">
        <v>38</v>
      </c>
      <c r="I7" s="2">
        <v>0.5</v>
      </c>
      <c r="J7" s="2">
        <v>1</v>
      </c>
      <c r="K7" s="2">
        <v>1</v>
      </c>
      <c r="L7" s="2">
        <v>0.5</v>
      </c>
      <c r="M7" s="2">
        <v>85.75</v>
      </c>
      <c r="N7" s="2">
        <v>0.5</v>
      </c>
      <c r="O7" s="2">
        <v>0</v>
      </c>
      <c r="P7" s="2">
        <v>1</v>
      </c>
      <c r="Q7" s="2">
        <v>0</v>
      </c>
      <c r="R7" s="2">
        <v>0</v>
      </c>
      <c r="S7" s="2">
        <v>0.75</v>
      </c>
      <c r="T7" s="2">
        <v>1</v>
      </c>
      <c r="U7" s="2">
        <v>0.75</v>
      </c>
      <c r="V7" s="2">
        <v>0</v>
      </c>
      <c r="W7" s="2">
        <v>5</v>
      </c>
      <c r="X7" s="2">
        <v>5</v>
      </c>
      <c r="Y7" s="2">
        <v>4.75</v>
      </c>
      <c r="Z7" s="2">
        <v>6</v>
      </c>
      <c r="AA7" s="2">
        <v>4</v>
      </c>
      <c r="AB7" s="2">
        <v>4</v>
      </c>
      <c r="AC7" s="2">
        <v>338.5</v>
      </c>
      <c r="AD7" s="2">
        <v>0.75</v>
      </c>
      <c r="AE7" s="2">
        <v>1</v>
      </c>
      <c r="AF7" s="2">
        <v>1</v>
      </c>
      <c r="AG7" s="2">
        <v>0.5</v>
      </c>
      <c r="AH7" s="2">
        <v>0.25</v>
      </c>
      <c r="AI7" s="2">
        <v>0</v>
      </c>
      <c r="AJ7" s="2">
        <v>0.125</v>
      </c>
      <c r="AK7" s="2">
        <v>0</v>
      </c>
      <c r="AL7" s="2">
        <v>0.125</v>
      </c>
      <c r="AM7" s="2">
        <v>0.5</v>
      </c>
      <c r="AN7" s="2">
        <v>0.75</v>
      </c>
      <c r="AO7" s="2">
        <v>20.25</v>
      </c>
      <c r="AP7" s="2">
        <v>32.5</v>
      </c>
      <c r="AQ7" s="2">
        <v>0.75</v>
      </c>
      <c r="AR7" s="2">
        <v>0</v>
      </c>
      <c r="AS7" s="2">
        <v>0</v>
      </c>
      <c r="AT7" s="2">
        <v>2</v>
      </c>
      <c r="AU7" s="2">
        <v>0</v>
      </c>
      <c r="AV7" s="2">
        <v>3.5</v>
      </c>
      <c r="AW7" s="2">
        <v>2</v>
      </c>
      <c r="AX7" s="2">
        <v>2.5</v>
      </c>
      <c r="AY7" s="2">
        <v>3.5</v>
      </c>
      <c r="AZ7" s="2">
        <v>2</v>
      </c>
      <c r="BA7" s="2">
        <v>2.5</v>
      </c>
      <c r="BB7" s="2">
        <v>0</v>
      </c>
      <c r="BC7" s="2">
        <v>1.25</v>
      </c>
      <c r="BD7" s="2">
        <v>1.25</v>
      </c>
      <c r="BE7" s="2">
        <v>0</v>
      </c>
      <c r="BF7" s="2">
        <v>0</v>
      </c>
      <c r="BG7" s="2">
        <v>1114573.25</v>
      </c>
      <c r="BH7" s="2">
        <v>8.75</v>
      </c>
      <c r="BI7" s="2">
        <v>0</v>
      </c>
      <c r="BJ7" s="2">
        <v>0.25</v>
      </c>
      <c r="BK7" s="2">
        <v>0.25</v>
      </c>
    </row>
    <row r="8" spans="1:63" x14ac:dyDescent="0.25">
      <c r="A8">
        <v>0</v>
      </c>
      <c r="B8">
        <v>8</v>
      </c>
      <c r="C8" s="2">
        <v>47.666666666666664</v>
      </c>
      <c r="D8" s="2">
        <v>12.333333333333334</v>
      </c>
      <c r="E8" s="2">
        <v>3</v>
      </c>
      <c r="F8" s="2">
        <v>5.666666666666667</v>
      </c>
      <c r="G8" s="2">
        <v>8</v>
      </c>
      <c r="H8" s="2">
        <v>25</v>
      </c>
      <c r="I8" s="2">
        <v>1.6666666666666667</v>
      </c>
      <c r="J8" s="2">
        <v>1</v>
      </c>
      <c r="K8" s="2">
        <v>0</v>
      </c>
      <c r="L8" s="2">
        <v>1</v>
      </c>
      <c r="M8" s="2">
        <v>94.666666666666671</v>
      </c>
      <c r="N8" s="2">
        <v>1</v>
      </c>
      <c r="O8" s="2">
        <v>0</v>
      </c>
      <c r="P8" s="2">
        <v>0</v>
      </c>
      <c r="Q8" s="2">
        <v>0.66666666666666663</v>
      </c>
      <c r="R8" s="2">
        <v>0</v>
      </c>
      <c r="S8" s="2">
        <v>4</v>
      </c>
      <c r="T8" s="2">
        <v>0</v>
      </c>
      <c r="U8" s="2">
        <v>0</v>
      </c>
      <c r="V8" s="2">
        <v>0</v>
      </c>
      <c r="W8" s="2">
        <v>3</v>
      </c>
      <c r="X8" s="2">
        <v>6</v>
      </c>
      <c r="Y8" s="2">
        <v>6</v>
      </c>
      <c r="Z8" s="2">
        <v>6</v>
      </c>
      <c r="AA8" s="2">
        <v>3</v>
      </c>
      <c r="AB8" s="2">
        <v>3</v>
      </c>
      <c r="AC8" s="2">
        <v>448</v>
      </c>
      <c r="AD8" s="2">
        <v>1.3333333333333333</v>
      </c>
      <c r="AE8" s="2">
        <v>1.3333333333333333</v>
      </c>
      <c r="AF8" s="2">
        <v>1.3333333333333333</v>
      </c>
      <c r="AG8" s="2">
        <v>1</v>
      </c>
      <c r="AH8" s="2">
        <v>0.33333333333333331</v>
      </c>
      <c r="AI8" s="2">
        <v>0</v>
      </c>
      <c r="AJ8" s="2">
        <v>0.33333333333333331</v>
      </c>
      <c r="AK8" s="2">
        <v>0</v>
      </c>
      <c r="AL8" s="2">
        <v>0.33333333333333331</v>
      </c>
      <c r="AM8" s="2">
        <v>1</v>
      </c>
      <c r="AN8" s="2">
        <v>2</v>
      </c>
      <c r="AO8" s="2">
        <v>27</v>
      </c>
      <c r="AP8" s="2">
        <v>59.333333333333336</v>
      </c>
      <c r="AQ8" s="2">
        <v>2</v>
      </c>
      <c r="AR8" s="2">
        <v>0</v>
      </c>
      <c r="AS8" s="2">
        <v>0</v>
      </c>
      <c r="AT8" s="2">
        <v>2</v>
      </c>
      <c r="AU8" s="2">
        <v>0</v>
      </c>
      <c r="AV8" s="2">
        <v>3</v>
      </c>
      <c r="AW8" s="2">
        <v>2.6666666666666665</v>
      </c>
      <c r="AX8" s="2">
        <v>3</v>
      </c>
      <c r="AY8" s="2">
        <v>3</v>
      </c>
      <c r="AZ8" s="2">
        <v>2.6666666666666665</v>
      </c>
      <c r="BA8" s="2">
        <v>3</v>
      </c>
      <c r="BB8" s="2">
        <v>0</v>
      </c>
      <c r="BC8" s="2">
        <v>1.5</v>
      </c>
      <c r="BD8" s="2">
        <v>1.5</v>
      </c>
      <c r="BE8" s="2">
        <v>0</v>
      </c>
      <c r="BF8" s="2">
        <v>0</v>
      </c>
      <c r="BG8" s="2">
        <v>1779000</v>
      </c>
      <c r="BH8" s="2">
        <v>12.666666666666666</v>
      </c>
      <c r="BI8" s="2">
        <v>0</v>
      </c>
      <c r="BJ8" s="2">
        <v>1.3333333333333333</v>
      </c>
      <c r="BK8" s="2">
        <v>0.33333333333333331</v>
      </c>
    </row>
    <row r="9" spans="1:63" x14ac:dyDescent="0.25">
      <c r="A9">
        <v>0</v>
      </c>
      <c r="B9">
        <v>9</v>
      </c>
      <c r="C9" s="2">
        <v>49.6</v>
      </c>
      <c r="D9" s="2">
        <v>10.4</v>
      </c>
      <c r="E9" s="2">
        <v>3.3</v>
      </c>
      <c r="F9" s="2">
        <v>5.6</v>
      </c>
      <c r="G9" s="2">
        <v>8.4</v>
      </c>
      <c r="H9" s="2">
        <v>68</v>
      </c>
      <c r="I9" s="2">
        <v>3.2</v>
      </c>
      <c r="J9" s="2">
        <v>0.5</v>
      </c>
      <c r="K9" s="2">
        <v>0.4</v>
      </c>
      <c r="L9" s="2">
        <v>4.5999999999999996</v>
      </c>
      <c r="M9" s="2">
        <v>35.200000000000003</v>
      </c>
      <c r="N9" s="2">
        <v>4.5999999999999996</v>
      </c>
      <c r="O9" s="2">
        <v>0</v>
      </c>
      <c r="P9" s="2">
        <v>0.3</v>
      </c>
      <c r="Q9" s="2">
        <v>0</v>
      </c>
      <c r="R9" s="2">
        <v>0</v>
      </c>
      <c r="S9" s="2">
        <v>0.6</v>
      </c>
      <c r="T9" s="2">
        <v>3.6</v>
      </c>
      <c r="U9" s="2">
        <v>0.6</v>
      </c>
      <c r="V9" s="2">
        <v>1.066666666666666</v>
      </c>
      <c r="W9" s="2">
        <v>5.7</v>
      </c>
      <c r="X9" s="2">
        <v>3.7</v>
      </c>
      <c r="Y9" s="2">
        <v>5</v>
      </c>
      <c r="Z9" s="2">
        <v>3.9</v>
      </c>
      <c r="AA9" s="2">
        <v>10</v>
      </c>
      <c r="AB9" s="2">
        <v>10</v>
      </c>
      <c r="AC9" s="2">
        <v>254.6</v>
      </c>
      <c r="AD9" s="2">
        <v>0.9</v>
      </c>
      <c r="AE9" s="2">
        <v>0.9</v>
      </c>
      <c r="AF9" s="2">
        <v>0.3</v>
      </c>
      <c r="AG9" s="2">
        <v>1.8</v>
      </c>
      <c r="AH9" s="2">
        <v>0.3</v>
      </c>
      <c r="AI9" s="2">
        <v>0.4</v>
      </c>
      <c r="AJ9" s="2">
        <v>9.1666666666666591E-2</v>
      </c>
      <c r="AK9" s="2">
        <v>0.20833333333333331</v>
      </c>
      <c r="AL9" s="2">
        <v>0.39999999999999991</v>
      </c>
      <c r="AM9" s="2">
        <v>1.8</v>
      </c>
      <c r="AN9" s="2">
        <v>1.8</v>
      </c>
      <c r="AO9" s="2">
        <v>28.9</v>
      </c>
      <c r="AP9" s="2">
        <v>26.6</v>
      </c>
      <c r="AQ9" s="2">
        <v>2.2000000000000002</v>
      </c>
      <c r="AR9" s="2">
        <v>0.1</v>
      </c>
      <c r="AS9" s="2">
        <v>-0.3</v>
      </c>
      <c r="AT9" s="2">
        <v>1</v>
      </c>
      <c r="AU9" s="2">
        <v>0.1</v>
      </c>
      <c r="AV9" s="2">
        <v>1.8</v>
      </c>
      <c r="AW9" s="2">
        <v>0.6</v>
      </c>
      <c r="AX9" s="2">
        <v>1.8</v>
      </c>
      <c r="AY9" s="2">
        <v>1.8</v>
      </c>
      <c r="AZ9" s="2">
        <v>0.6</v>
      </c>
      <c r="BA9" s="2">
        <v>1.8</v>
      </c>
      <c r="BB9" s="2">
        <v>0.05</v>
      </c>
      <c r="BC9" s="2">
        <v>0.9</v>
      </c>
      <c r="BD9" s="2">
        <v>0.9</v>
      </c>
      <c r="BE9" s="2">
        <v>0</v>
      </c>
      <c r="BF9" s="2">
        <v>0.6</v>
      </c>
      <c r="BG9" s="2">
        <v>1254556.8</v>
      </c>
      <c r="BH9" s="2">
        <v>4.9000000000000004</v>
      </c>
      <c r="BI9" s="2">
        <v>0</v>
      </c>
      <c r="BJ9" s="2">
        <v>0.6</v>
      </c>
      <c r="BK9" s="2">
        <v>0</v>
      </c>
    </row>
    <row r="10" spans="1:63" x14ac:dyDescent="0.25">
      <c r="A10">
        <v>0</v>
      </c>
      <c r="B10">
        <v>10</v>
      </c>
      <c r="C10" s="2">
        <v>43.142857142857146</v>
      </c>
      <c r="D10" s="2">
        <v>16.857142857142858</v>
      </c>
      <c r="E10" s="2">
        <v>4.7142857142857144</v>
      </c>
      <c r="F10" s="2">
        <v>6</v>
      </c>
      <c r="G10" s="2">
        <v>11.142857142857142</v>
      </c>
      <c r="H10" s="2">
        <v>34</v>
      </c>
      <c r="I10" s="2">
        <v>5.1428571428571432</v>
      </c>
      <c r="J10" s="2">
        <v>1.4285714285714286</v>
      </c>
      <c r="K10" s="2">
        <v>0</v>
      </c>
      <c r="L10" s="2">
        <v>2.5714285714285716</v>
      </c>
      <c r="M10" s="2">
        <v>35.571428571428569</v>
      </c>
      <c r="N10" s="2">
        <v>2.5714285714285716</v>
      </c>
      <c r="O10" s="2">
        <v>1.4285714285714286</v>
      </c>
      <c r="P10" s="2">
        <v>0</v>
      </c>
      <c r="Q10" s="2">
        <v>0.42857142857142855</v>
      </c>
      <c r="R10" s="2">
        <v>0</v>
      </c>
      <c r="S10" s="2">
        <v>4.2857142857142856</v>
      </c>
      <c r="T10" s="2">
        <v>9.4285714285714288</v>
      </c>
      <c r="U10" s="2">
        <v>0</v>
      </c>
      <c r="V10" s="2">
        <v>2</v>
      </c>
      <c r="W10" s="2">
        <v>3.8571428571428572</v>
      </c>
      <c r="X10" s="2">
        <v>3.5714285714285716</v>
      </c>
      <c r="Y10" s="2">
        <v>6</v>
      </c>
      <c r="Z10" s="2">
        <v>3.1428571428571428</v>
      </c>
      <c r="AA10" s="2">
        <v>7</v>
      </c>
      <c r="AB10" s="2">
        <v>7</v>
      </c>
      <c r="AC10" s="2">
        <v>499.85714285714283</v>
      </c>
      <c r="AD10" s="2">
        <v>1.1428571428571428</v>
      </c>
      <c r="AE10" s="2">
        <v>1.1428571428571428</v>
      </c>
      <c r="AF10" s="2">
        <v>1.1428571428571428</v>
      </c>
      <c r="AG10" s="2">
        <v>1.2857142857142858</v>
      </c>
      <c r="AH10" s="2">
        <v>0.42857142857142855</v>
      </c>
      <c r="AI10" s="2">
        <v>0</v>
      </c>
      <c r="AJ10" s="2">
        <v>0.14285714285714285</v>
      </c>
      <c r="AK10" s="2">
        <v>0</v>
      </c>
      <c r="AL10" s="2">
        <v>0.5714285714285714</v>
      </c>
      <c r="AM10" s="2">
        <v>1.2857142857142858</v>
      </c>
      <c r="AN10" s="2">
        <v>2.8571428571428572</v>
      </c>
      <c r="AO10" s="2">
        <v>23.714285714285715</v>
      </c>
      <c r="AP10" s="2">
        <v>53.142857142857146</v>
      </c>
      <c r="AQ10" s="2">
        <v>2.8571428571428572</v>
      </c>
      <c r="AR10" s="2">
        <v>0.14285714285714285</v>
      </c>
      <c r="AS10" s="2">
        <v>0.14285714285714285</v>
      </c>
      <c r="AT10" s="2">
        <v>2</v>
      </c>
      <c r="AU10" s="2">
        <v>0.14285714285714285</v>
      </c>
      <c r="AV10" s="2">
        <v>3.8571428571428572</v>
      </c>
      <c r="AW10" s="2">
        <v>2.8571428571428572</v>
      </c>
      <c r="AX10" s="2">
        <v>3.8571428571428572</v>
      </c>
      <c r="AY10" s="2">
        <v>3.8571428571428572</v>
      </c>
      <c r="AZ10" s="2">
        <v>2.8571428571428572</v>
      </c>
      <c r="BA10" s="2">
        <v>3.8571428571428572</v>
      </c>
      <c r="BB10" s="2">
        <v>7.1428571428571425E-2</v>
      </c>
      <c r="BC10" s="2">
        <v>1.9285714285714286</v>
      </c>
      <c r="BD10" s="2">
        <v>1.9285714285714286</v>
      </c>
      <c r="BE10" s="2">
        <v>0</v>
      </c>
      <c r="BF10" s="2">
        <v>0</v>
      </c>
      <c r="BG10" s="2">
        <v>2726368.5714285714</v>
      </c>
      <c r="BH10" s="2">
        <v>0</v>
      </c>
      <c r="BI10" s="2">
        <v>0</v>
      </c>
      <c r="BJ10" s="2">
        <v>1.4285714285714286</v>
      </c>
      <c r="BK10" s="2">
        <v>0</v>
      </c>
    </row>
    <row r="11" spans="1:63" x14ac:dyDescent="0.25">
      <c r="A11">
        <v>0</v>
      </c>
      <c r="B11">
        <v>11</v>
      </c>
      <c r="C11" s="2">
        <v>32.75</v>
      </c>
      <c r="D11" s="2">
        <v>27.25</v>
      </c>
      <c r="E11" s="2">
        <v>7</v>
      </c>
      <c r="F11" s="2">
        <v>7</v>
      </c>
      <c r="G11" s="2">
        <v>18</v>
      </c>
      <c r="H11" s="2">
        <v>20</v>
      </c>
      <c r="I11" s="2">
        <v>5</v>
      </c>
      <c r="J11" s="2">
        <v>0</v>
      </c>
      <c r="K11" s="2">
        <v>1</v>
      </c>
      <c r="L11" s="2">
        <v>1.5</v>
      </c>
      <c r="M11" s="2">
        <v>71.75</v>
      </c>
      <c r="N11" s="2">
        <v>1.5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1.625</v>
      </c>
      <c r="W11" s="2">
        <v>6</v>
      </c>
      <c r="X11" s="2">
        <v>6</v>
      </c>
      <c r="Y11" s="2">
        <v>6</v>
      </c>
      <c r="Z11" s="2">
        <v>3.75</v>
      </c>
      <c r="AA11" s="2">
        <v>4</v>
      </c>
      <c r="AB11" s="2">
        <v>4</v>
      </c>
      <c r="AC11" s="2">
        <v>406.75</v>
      </c>
      <c r="AD11" s="2">
        <v>1</v>
      </c>
      <c r="AE11" s="2">
        <v>1</v>
      </c>
      <c r="AF11" s="2">
        <v>0.75</v>
      </c>
      <c r="AG11" s="2">
        <v>2.75</v>
      </c>
      <c r="AH11" s="2">
        <v>0.5</v>
      </c>
      <c r="AI11" s="2">
        <v>0</v>
      </c>
      <c r="AJ11" s="2">
        <v>0.1125</v>
      </c>
      <c r="AK11" s="2">
        <v>0</v>
      </c>
      <c r="AL11" s="2">
        <v>0.63749999999999996</v>
      </c>
      <c r="AM11" s="2">
        <v>2.75</v>
      </c>
      <c r="AN11" s="2">
        <v>6.25</v>
      </c>
      <c r="AO11" s="2">
        <v>19</v>
      </c>
      <c r="AP11" s="2">
        <v>30.25</v>
      </c>
      <c r="AQ11" s="2">
        <v>6.5</v>
      </c>
      <c r="AR11" s="2">
        <v>0.25</v>
      </c>
      <c r="AS11" s="2">
        <v>0.25</v>
      </c>
      <c r="AT11" s="2">
        <v>1.5</v>
      </c>
      <c r="AU11" s="2">
        <v>0.25</v>
      </c>
      <c r="AV11" s="2">
        <v>3.25</v>
      </c>
      <c r="AW11" s="2">
        <v>2.25</v>
      </c>
      <c r="AX11" s="2">
        <v>3.25</v>
      </c>
      <c r="AY11" s="2">
        <v>3.25</v>
      </c>
      <c r="AZ11" s="2">
        <v>2.25</v>
      </c>
      <c r="BA11" s="2">
        <v>3.25</v>
      </c>
      <c r="BB11" s="2">
        <v>0.125</v>
      </c>
      <c r="BC11" s="2">
        <v>1.625</v>
      </c>
      <c r="BD11" s="2">
        <v>1.625</v>
      </c>
      <c r="BE11" s="2">
        <v>0</v>
      </c>
      <c r="BF11" s="2">
        <v>0.5</v>
      </c>
      <c r="BG11" s="2">
        <v>2847176.75</v>
      </c>
      <c r="BH11" s="2">
        <v>0</v>
      </c>
      <c r="BI11" s="2">
        <v>0</v>
      </c>
      <c r="BJ11" s="2">
        <v>2.25</v>
      </c>
      <c r="BK11" s="2">
        <v>0</v>
      </c>
    </row>
    <row r="12" spans="1:63" x14ac:dyDescent="0.25">
      <c r="A12">
        <v>1</v>
      </c>
      <c r="B12">
        <v>2</v>
      </c>
      <c r="C12" s="2">
        <v>19.375</v>
      </c>
      <c r="D12" s="2">
        <v>40.625</v>
      </c>
      <c r="E12" s="2">
        <v>10.75</v>
      </c>
      <c r="F12" s="2">
        <v>8</v>
      </c>
      <c r="G12" s="2">
        <v>31.875</v>
      </c>
      <c r="H12" s="2">
        <v>15</v>
      </c>
      <c r="I12" s="2">
        <v>8.125</v>
      </c>
      <c r="J12" s="2">
        <v>1.375</v>
      </c>
      <c r="K12" s="2">
        <v>4</v>
      </c>
      <c r="L12" s="2">
        <v>9.125</v>
      </c>
      <c r="M12" s="2">
        <v>39.125</v>
      </c>
      <c r="N12" s="2">
        <v>8.125</v>
      </c>
      <c r="O12" s="2">
        <v>6.25</v>
      </c>
      <c r="P12" s="2">
        <v>9.375</v>
      </c>
      <c r="Q12" s="2">
        <v>1</v>
      </c>
      <c r="R12" s="2">
        <v>0</v>
      </c>
      <c r="S12" s="2">
        <v>6</v>
      </c>
      <c r="T12" s="2">
        <v>18.5</v>
      </c>
      <c r="U12" s="2">
        <v>4.4166666666666599</v>
      </c>
      <c r="V12" s="2">
        <v>0</v>
      </c>
      <c r="W12" s="2">
        <v>3.875</v>
      </c>
      <c r="X12" s="2">
        <v>2.625</v>
      </c>
      <c r="Y12" s="2">
        <v>1</v>
      </c>
      <c r="Z12" s="2">
        <v>5.25</v>
      </c>
      <c r="AA12" s="2">
        <v>8</v>
      </c>
      <c r="AB12" s="2">
        <v>8</v>
      </c>
      <c r="AC12" s="2">
        <v>769.125</v>
      </c>
      <c r="AD12" s="2">
        <v>1.625</v>
      </c>
      <c r="AE12" s="2">
        <v>2</v>
      </c>
      <c r="AF12" s="2">
        <v>1</v>
      </c>
      <c r="AG12" s="2">
        <v>2.125</v>
      </c>
      <c r="AH12" s="2">
        <v>0.75</v>
      </c>
      <c r="AI12" s="2">
        <v>0.25</v>
      </c>
      <c r="AJ12" s="2">
        <v>0.41666666666666652</v>
      </c>
      <c r="AK12" s="2">
        <v>8.3333333333333245E-2</v>
      </c>
      <c r="AL12" s="2">
        <v>0.37499999999999989</v>
      </c>
      <c r="AM12" s="2">
        <v>1.875</v>
      </c>
      <c r="AN12" s="2">
        <v>2.875</v>
      </c>
      <c r="AO12" s="2">
        <v>24.25</v>
      </c>
      <c r="AP12" s="2">
        <v>43.625</v>
      </c>
      <c r="AQ12" s="2">
        <v>3.625</v>
      </c>
      <c r="AR12" s="2">
        <v>0.75</v>
      </c>
      <c r="AS12" s="2">
        <v>0.625</v>
      </c>
      <c r="AT12" s="2">
        <v>2.25</v>
      </c>
      <c r="AU12" s="2">
        <v>0.75</v>
      </c>
      <c r="AV12" s="2">
        <v>3.75</v>
      </c>
      <c r="AW12" s="2">
        <v>2.375</v>
      </c>
      <c r="AX12" s="2">
        <v>3.5</v>
      </c>
      <c r="AY12" s="2">
        <v>3.75</v>
      </c>
      <c r="AZ12" s="2">
        <v>2.375</v>
      </c>
      <c r="BA12" s="2">
        <v>3.5</v>
      </c>
      <c r="BB12" s="2">
        <v>0.34375</v>
      </c>
      <c r="BC12" s="2">
        <v>1.6875</v>
      </c>
      <c r="BD12" s="2">
        <v>1.6875</v>
      </c>
      <c r="BE12" s="2">
        <v>0</v>
      </c>
      <c r="BF12" s="2">
        <v>0.625</v>
      </c>
      <c r="BG12" s="2">
        <v>1344369.25</v>
      </c>
      <c r="BH12" s="2">
        <v>6.625</v>
      </c>
      <c r="BI12" s="2">
        <v>0</v>
      </c>
      <c r="BJ12" s="2">
        <v>0.5</v>
      </c>
      <c r="BK12" s="2">
        <v>0.125</v>
      </c>
    </row>
    <row r="13" spans="1:63" x14ac:dyDescent="0.25">
      <c r="A13">
        <v>1</v>
      </c>
      <c r="B13">
        <v>7</v>
      </c>
      <c r="C13" s="2">
        <v>19.666666666666668</v>
      </c>
      <c r="D13" s="2">
        <v>40.333333333333336</v>
      </c>
      <c r="E13" s="2">
        <v>10</v>
      </c>
      <c r="F13" s="2">
        <v>7.666666666666667</v>
      </c>
      <c r="G13" s="2">
        <v>29.333333333333332</v>
      </c>
      <c r="H13" s="2">
        <v>24</v>
      </c>
      <c r="I13" s="2">
        <v>2</v>
      </c>
      <c r="J13" s="2">
        <v>2.6666666666666665</v>
      </c>
      <c r="K13" s="2">
        <v>1.3333333333333333</v>
      </c>
      <c r="L13" s="2">
        <v>2</v>
      </c>
      <c r="M13" s="2">
        <v>135</v>
      </c>
      <c r="N13" s="2">
        <v>2</v>
      </c>
      <c r="O13" s="2">
        <v>0</v>
      </c>
      <c r="P13" s="2">
        <v>2.6666666666666665</v>
      </c>
      <c r="Q13" s="2">
        <v>1.3333333333333333</v>
      </c>
      <c r="R13" s="2">
        <v>0</v>
      </c>
      <c r="S13" s="2">
        <v>3</v>
      </c>
      <c r="T13" s="2">
        <v>5.333333333333333</v>
      </c>
      <c r="U13" s="2">
        <v>3.3333333333333335</v>
      </c>
      <c r="V13" s="2">
        <v>0</v>
      </c>
      <c r="W13" s="2">
        <v>5</v>
      </c>
      <c r="X13" s="2">
        <v>4</v>
      </c>
      <c r="Y13" s="2">
        <v>2</v>
      </c>
      <c r="Z13" s="2">
        <v>5.333333333333333</v>
      </c>
      <c r="AA13" s="2">
        <v>3</v>
      </c>
      <c r="AB13" s="2">
        <v>3</v>
      </c>
      <c r="AC13" s="2">
        <v>480.33333333333331</v>
      </c>
      <c r="AD13" s="2">
        <v>1.6666666666666667</v>
      </c>
      <c r="AE13" s="2">
        <v>2</v>
      </c>
      <c r="AF13" s="2">
        <v>1.3333333333333333</v>
      </c>
      <c r="AG13" s="2">
        <v>0.33333333333333331</v>
      </c>
      <c r="AH13" s="2">
        <v>0.33333333333333331</v>
      </c>
      <c r="AI13" s="2">
        <v>0</v>
      </c>
      <c r="AJ13" s="2">
        <v>0.33333333333333331</v>
      </c>
      <c r="AK13" s="2">
        <v>0</v>
      </c>
      <c r="AL13" s="2">
        <v>0</v>
      </c>
      <c r="AM13" s="2">
        <v>0.33333333333333331</v>
      </c>
      <c r="AN13" s="2">
        <v>0.33333333333333331</v>
      </c>
      <c r="AO13" s="2">
        <v>12</v>
      </c>
      <c r="AP13" s="2">
        <v>44.666666666666664</v>
      </c>
      <c r="AQ13" s="2">
        <v>0.33333333333333331</v>
      </c>
      <c r="AR13" s="2">
        <v>1.6666666666666667</v>
      </c>
      <c r="AS13" s="2">
        <v>0.33333333333333331</v>
      </c>
      <c r="AT13" s="2">
        <v>2.6666666666666665</v>
      </c>
      <c r="AU13" s="2">
        <v>0.66666666666666663</v>
      </c>
      <c r="AV13" s="2">
        <v>2.6666666666666665</v>
      </c>
      <c r="AW13" s="2">
        <v>0.66666666666666663</v>
      </c>
      <c r="AX13" s="2">
        <v>2.3333333333333335</v>
      </c>
      <c r="AY13" s="2">
        <v>2.6666666666666665</v>
      </c>
      <c r="AZ13" s="2">
        <v>0.66666666666666663</v>
      </c>
      <c r="BA13" s="2">
        <v>2.3333333333333335</v>
      </c>
      <c r="BB13" s="2">
        <v>0.27777777777777768</v>
      </c>
      <c r="BC13" s="2">
        <v>1</v>
      </c>
      <c r="BD13" s="2">
        <v>1</v>
      </c>
      <c r="BE13" s="2">
        <v>0.66666666666666663</v>
      </c>
      <c r="BF13" s="2">
        <v>0</v>
      </c>
      <c r="BG13" s="2">
        <v>2561274.3333333335</v>
      </c>
      <c r="BH13" s="2">
        <v>17</v>
      </c>
      <c r="BI13" s="2">
        <v>0</v>
      </c>
      <c r="BJ13" s="2">
        <v>0.33333333333333331</v>
      </c>
      <c r="BK13" s="2">
        <v>0.33333333333333331</v>
      </c>
    </row>
    <row r="14" spans="1:63" x14ac:dyDescent="0.25">
      <c r="A14">
        <v>1</v>
      </c>
      <c r="B14">
        <v>8</v>
      </c>
      <c r="C14" s="2">
        <v>19.666666666666668</v>
      </c>
      <c r="D14" s="2">
        <v>40.333333333333336</v>
      </c>
      <c r="E14" s="2">
        <v>9.6666666666666661</v>
      </c>
      <c r="F14" s="2">
        <v>7.333333333333333</v>
      </c>
      <c r="G14" s="2">
        <v>30.333333333333332</v>
      </c>
      <c r="H14" s="2">
        <v>14</v>
      </c>
      <c r="I14" s="2">
        <v>5.333333333333333</v>
      </c>
      <c r="J14" s="2">
        <v>1</v>
      </c>
      <c r="K14" s="2">
        <v>0</v>
      </c>
      <c r="L14" s="2">
        <v>4</v>
      </c>
      <c r="M14" s="2">
        <v>110</v>
      </c>
      <c r="N14" s="2">
        <v>2.6666666666666665</v>
      </c>
      <c r="O14" s="2">
        <v>0</v>
      </c>
      <c r="P14" s="2">
        <v>0</v>
      </c>
      <c r="Q14" s="2">
        <v>2</v>
      </c>
      <c r="R14" s="2">
        <v>0</v>
      </c>
      <c r="S14" s="2">
        <v>7</v>
      </c>
      <c r="T14" s="2">
        <v>0</v>
      </c>
      <c r="U14" s="2">
        <v>0</v>
      </c>
      <c r="V14" s="2">
        <v>-0.77777777777777335</v>
      </c>
      <c r="W14" s="2">
        <v>2.6666666666666665</v>
      </c>
      <c r="X14" s="2">
        <v>6</v>
      </c>
      <c r="Y14" s="2">
        <v>5.333333333333333</v>
      </c>
      <c r="Z14" s="2">
        <v>6</v>
      </c>
      <c r="AA14" s="2">
        <v>3</v>
      </c>
      <c r="AB14" s="2">
        <v>3</v>
      </c>
      <c r="AC14" s="2">
        <v>676.66666666666663</v>
      </c>
      <c r="AD14" s="2">
        <v>2</v>
      </c>
      <c r="AE14" s="2">
        <v>2.3333333333333335</v>
      </c>
      <c r="AF14" s="2">
        <v>2</v>
      </c>
      <c r="AG14" s="2">
        <v>3</v>
      </c>
      <c r="AH14" s="2">
        <v>0.33333333333333331</v>
      </c>
      <c r="AI14" s="2">
        <v>0.66666666666666663</v>
      </c>
      <c r="AJ14" s="2">
        <v>6.6666666666666666E-2</v>
      </c>
      <c r="AK14" s="2">
        <v>0.13333333333333333</v>
      </c>
      <c r="AL14" s="2">
        <v>0.79999999999999993</v>
      </c>
      <c r="AM14" s="2">
        <v>1.3333333333333333</v>
      </c>
      <c r="AN14" s="2">
        <v>2.6666666666666665</v>
      </c>
      <c r="AO14" s="2">
        <v>16.666666666666668</v>
      </c>
      <c r="AP14" s="2">
        <v>73.333333333333329</v>
      </c>
      <c r="AQ14" s="2">
        <v>2.6666666666666665</v>
      </c>
      <c r="AR14" s="2">
        <v>1.6666666666666667</v>
      </c>
      <c r="AS14" s="2">
        <v>0.33333333333333331</v>
      </c>
      <c r="AT14" s="2">
        <v>3.3333333333333335</v>
      </c>
      <c r="AU14" s="2">
        <v>0.66666666666666663</v>
      </c>
      <c r="AV14" s="2">
        <v>4.333333333333333</v>
      </c>
      <c r="AW14" s="2">
        <v>2</v>
      </c>
      <c r="AX14" s="2">
        <v>3.6666666666666665</v>
      </c>
      <c r="AY14" s="2">
        <v>4.333333333333333</v>
      </c>
      <c r="AZ14" s="2">
        <v>2</v>
      </c>
      <c r="BA14" s="2">
        <v>3.6666666666666665</v>
      </c>
      <c r="BB14" s="2">
        <v>0.27777777777777768</v>
      </c>
      <c r="BC14" s="2">
        <v>1.7222222222222221</v>
      </c>
      <c r="BD14" s="2">
        <v>1.7222222222222221</v>
      </c>
      <c r="BE14" s="2">
        <v>0.66666666666666663</v>
      </c>
      <c r="BF14" s="2">
        <v>0</v>
      </c>
      <c r="BG14" s="2">
        <v>4473760</v>
      </c>
      <c r="BH14" s="2">
        <v>47</v>
      </c>
      <c r="BI14" s="2">
        <v>0</v>
      </c>
      <c r="BJ14" s="2">
        <v>0.66666666666666663</v>
      </c>
      <c r="BK14" s="2">
        <v>0</v>
      </c>
    </row>
    <row r="15" spans="1:63" x14ac:dyDescent="0.25">
      <c r="A15">
        <v>1</v>
      </c>
      <c r="B15">
        <v>9</v>
      </c>
      <c r="C15" s="2">
        <v>19.75</v>
      </c>
      <c r="D15" s="2">
        <v>40.25</v>
      </c>
      <c r="E15" s="2">
        <v>10.75</v>
      </c>
      <c r="F15" s="2">
        <v>8.5</v>
      </c>
      <c r="G15" s="2">
        <v>31.75</v>
      </c>
      <c r="H15" s="2">
        <v>16</v>
      </c>
      <c r="I15" s="2">
        <v>6</v>
      </c>
      <c r="J15" s="2">
        <v>3.25</v>
      </c>
      <c r="K15" s="2">
        <v>1.5</v>
      </c>
      <c r="L15" s="2">
        <v>7.75</v>
      </c>
      <c r="M15" s="2">
        <v>80.75</v>
      </c>
      <c r="N15" s="2">
        <v>7</v>
      </c>
      <c r="O15" s="2">
        <v>0</v>
      </c>
      <c r="P15" s="2">
        <v>1.25</v>
      </c>
      <c r="Q15" s="2">
        <v>1</v>
      </c>
      <c r="R15" s="2">
        <v>0</v>
      </c>
      <c r="S15" s="2">
        <v>8.75</v>
      </c>
      <c r="T15" s="2">
        <v>14</v>
      </c>
      <c r="U15" s="2">
        <v>2</v>
      </c>
      <c r="V15" s="2">
        <v>2.6666666666666599</v>
      </c>
      <c r="W15" s="2">
        <v>2.5</v>
      </c>
      <c r="X15" s="2">
        <v>3</v>
      </c>
      <c r="Y15" s="2">
        <v>3</v>
      </c>
      <c r="Z15" s="2">
        <v>2</v>
      </c>
      <c r="AA15" s="2">
        <v>4</v>
      </c>
      <c r="AB15" s="2">
        <v>4</v>
      </c>
      <c r="AC15" s="2">
        <v>582</v>
      </c>
      <c r="AD15" s="2">
        <v>1.25</v>
      </c>
      <c r="AE15" s="2">
        <v>1.25</v>
      </c>
      <c r="AF15" s="2">
        <v>0.75</v>
      </c>
      <c r="AG15" s="2">
        <v>1</v>
      </c>
      <c r="AH15" s="2">
        <v>0.25</v>
      </c>
      <c r="AI15" s="2">
        <v>0.5</v>
      </c>
      <c r="AJ15" s="2">
        <v>6.25E-2</v>
      </c>
      <c r="AK15" s="2">
        <v>0.125</v>
      </c>
      <c r="AL15" s="2">
        <v>6.25E-2</v>
      </c>
      <c r="AM15" s="2">
        <v>0.25</v>
      </c>
      <c r="AN15" s="2">
        <v>0.25</v>
      </c>
      <c r="AO15" s="2">
        <v>6</v>
      </c>
      <c r="AP15" s="2">
        <v>51.75</v>
      </c>
      <c r="AQ15" s="2">
        <v>0.25</v>
      </c>
      <c r="AR15" s="2">
        <v>0</v>
      </c>
      <c r="AS15" s="2">
        <v>0</v>
      </c>
      <c r="AT15" s="2">
        <v>1.5</v>
      </c>
      <c r="AU15" s="2">
        <v>0</v>
      </c>
      <c r="AV15" s="2">
        <v>3.25</v>
      </c>
      <c r="AW15" s="2">
        <v>2.5</v>
      </c>
      <c r="AX15" s="2">
        <v>3.25</v>
      </c>
      <c r="AY15" s="2">
        <v>3.25</v>
      </c>
      <c r="AZ15" s="2">
        <v>2.5</v>
      </c>
      <c r="BA15" s="2">
        <v>3.25</v>
      </c>
      <c r="BB15" s="2">
        <v>0</v>
      </c>
      <c r="BC15" s="2">
        <v>1.625</v>
      </c>
      <c r="BD15" s="2">
        <v>1.625</v>
      </c>
      <c r="BE15" s="2">
        <v>0</v>
      </c>
      <c r="BF15" s="2">
        <v>0</v>
      </c>
      <c r="BG15" s="2">
        <v>4441245.75</v>
      </c>
      <c r="BH15" s="2">
        <v>21.5</v>
      </c>
      <c r="BI15" s="2">
        <v>0</v>
      </c>
      <c r="BJ15" s="2">
        <v>0</v>
      </c>
      <c r="BK15" s="2">
        <v>0</v>
      </c>
    </row>
    <row r="16" spans="1:63" x14ac:dyDescent="0.25">
      <c r="A16">
        <v>1</v>
      </c>
      <c r="B16">
        <v>10</v>
      </c>
      <c r="C16" s="2">
        <v>19.333333333333332</v>
      </c>
      <c r="D16" s="2">
        <v>40.666666666666664</v>
      </c>
      <c r="E16" s="2">
        <v>9.6666666666666661</v>
      </c>
      <c r="F16" s="2">
        <v>7.666666666666667</v>
      </c>
      <c r="G16" s="2">
        <v>28.333333333333332</v>
      </c>
      <c r="H16" s="2">
        <v>0</v>
      </c>
      <c r="I16" s="2">
        <v>10</v>
      </c>
      <c r="J16" s="2">
        <v>2.3333333333333335</v>
      </c>
      <c r="K16" s="2">
        <v>0.66666666666666663</v>
      </c>
      <c r="L16" s="2">
        <v>6</v>
      </c>
      <c r="M16" s="2">
        <v>79</v>
      </c>
      <c r="N16" s="2">
        <v>5</v>
      </c>
      <c r="O16" s="2">
        <v>2</v>
      </c>
      <c r="P16" s="2">
        <v>0.33333333333333331</v>
      </c>
      <c r="Q16" s="2">
        <v>1</v>
      </c>
      <c r="R16" s="2">
        <v>0</v>
      </c>
      <c r="S16" s="2">
        <v>13</v>
      </c>
      <c r="T16" s="2">
        <v>28</v>
      </c>
      <c r="U16" s="2">
        <v>-0.44444444444444398</v>
      </c>
      <c r="V16" s="2">
        <v>5</v>
      </c>
      <c r="W16" s="2">
        <v>1</v>
      </c>
      <c r="X16" s="2">
        <v>1</v>
      </c>
      <c r="Y16" s="2">
        <v>6</v>
      </c>
      <c r="Z16" s="2">
        <v>1</v>
      </c>
      <c r="AA16" s="2">
        <v>3</v>
      </c>
      <c r="AB16" s="2">
        <v>3</v>
      </c>
      <c r="AC16" s="2">
        <v>492</v>
      </c>
      <c r="AD16" s="2">
        <v>1.3333333333333333</v>
      </c>
      <c r="AE16" s="2">
        <v>1.6666666666666667</v>
      </c>
      <c r="AF16" s="2">
        <v>1</v>
      </c>
      <c r="AG16" s="2">
        <v>0.66666666666666663</v>
      </c>
      <c r="AH16" s="2">
        <v>0.33333333333333331</v>
      </c>
      <c r="AI16" s="2">
        <v>0.33333333333333331</v>
      </c>
      <c r="AJ16" s="2">
        <v>0.16666666666666666</v>
      </c>
      <c r="AK16" s="2">
        <v>0.16666666666666666</v>
      </c>
      <c r="AL16" s="2">
        <v>0</v>
      </c>
      <c r="AM16" s="2">
        <v>0.33333333333333331</v>
      </c>
      <c r="AN16" s="2">
        <v>0.33333333333333331</v>
      </c>
      <c r="AO16" s="2">
        <v>7</v>
      </c>
      <c r="AP16" s="2">
        <v>49.333333333333336</v>
      </c>
      <c r="AQ16" s="2">
        <v>0.33333333333333331</v>
      </c>
      <c r="AR16" s="2">
        <v>0.33333333333333331</v>
      </c>
      <c r="AS16" s="2">
        <v>0</v>
      </c>
      <c r="AT16" s="2">
        <v>2</v>
      </c>
      <c r="AU16" s="2">
        <v>0.33333333333333331</v>
      </c>
      <c r="AV16" s="2">
        <v>3.3333333333333335</v>
      </c>
      <c r="AW16" s="2">
        <v>1</v>
      </c>
      <c r="AX16" s="2">
        <v>3</v>
      </c>
      <c r="AY16" s="2">
        <v>3.3333333333333335</v>
      </c>
      <c r="AZ16" s="2">
        <v>1</v>
      </c>
      <c r="BA16" s="2">
        <v>3</v>
      </c>
      <c r="BB16" s="2">
        <v>8.3333333333333329E-2</v>
      </c>
      <c r="BC16" s="2">
        <v>1.25</v>
      </c>
      <c r="BD16" s="2">
        <v>1.25</v>
      </c>
      <c r="BE16" s="2">
        <v>0</v>
      </c>
      <c r="BF16" s="2">
        <v>0</v>
      </c>
      <c r="BG16" s="2">
        <v>3905710</v>
      </c>
      <c r="BH16" s="2">
        <v>5.333333333333333</v>
      </c>
      <c r="BI16" s="2">
        <v>0</v>
      </c>
      <c r="BJ16" s="2">
        <v>0</v>
      </c>
      <c r="BK16" s="2">
        <v>-0.33333333333333331</v>
      </c>
    </row>
    <row r="17" spans="1:63" x14ac:dyDescent="0.25">
      <c r="A17">
        <v>2</v>
      </c>
      <c r="B17">
        <v>2</v>
      </c>
      <c r="C17" s="2">
        <v>13</v>
      </c>
      <c r="D17" s="2">
        <v>47</v>
      </c>
      <c r="E17" s="2">
        <v>15</v>
      </c>
      <c r="F17" s="2">
        <v>11</v>
      </c>
      <c r="G17" s="2">
        <v>43</v>
      </c>
      <c r="H17" s="2">
        <v>1</v>
      </c>
      <c r="I17" s="2">
        <v>9</v>
      </c>
      <c r="J17" s="2">
        <v>2</v>
      </c>
      <c r="K17" s="2">
        <v>4</v>
      </c>
      <c r="L17" s="2">
        <v>13</v>
      </c>
      <c r="M17" s="2">
        <v>239</v>
      </c>
      <c r="N17" s="2">
        <v>11</v>
      </c>
      <c r="O17" s="2">
        <v>7</v>
      </c>
      <c r="P17" s="2">
        <v>11</v>
      </c>
      <c r="Q17" s="2">
        <v>1</v>
      </c>
      <c r="R17" s="2">
        <v>0</v>
      </c>
      <c r="S17" s="2">
        <v>9</v>
      </c>
      <c r="T17" s="2">
        <v>22</v>
      </c>
      <c r="U17" s="2">
        <v>7.4999999999999902</v>
      </c>
      <c r="V17" s="2">
        <v>0</v>
      </c>
      <c r="W17" s="2">
        <v>3</v>
      </c>
      <c r="X17" s="2">
        <v>2</v>
      </c>
      <c r="Y17" s="2">
        <v>1</v>
      </c>
      <c r="Z17" s="2">
        <v>5</v>
      </c>
      <c r="AA17" s="2">
        <v>1</v>
      </c>
      <c r="AB17" s="2">
        <v>1</v>
      </c>
      <c r="AC17" s="2">
        <v>955</v>
      </c>
      <c r="AD17" s="2">
        <v>1</v>
      </c>
      <c r="AE17" s="2">
        <v>1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7</v>
      </c>
      <c r="AP17" s="2">
        <v>52</v>
      </c>
      <c r="AQ17" s="2">
        <v>0</v>
      </c>
      <c r="AR17" s="2">
        <v>0</v>
      </c>
      <c r="AS17" s="2">
        <v>0</v>
      </c>
      <c r="AT17" s="2">
        <v>2</v>
      </c>
      <c r="AU17" s="2">
        <v>0</v>
      </c>
      <c r="AV17" s="2">
        <v>4</v>
      </c>
      <c r="AW17" s="2">
        <v>4</v>
      </c>
      <c r="AX17" s="2">
        <v>4</v>
      </c>
      <c r="AY17" s="2">
        <v>4</v>
      </c>
      <c r="AZ17" s="2">
        <v>4</v>
      </c>
      <c r="BA17" s="2">
        <v>4</v>
      </c>
      <c r="BB17" s="2">
        <v>0</v>
      </c>
      <c r="BC17" s="2">
        <v>2</v>
      </c>
      <c r="BD17" s="2">
        <v>2</v>
      </c>
      <c r="BE17" s="2">
        <v>0</v>
      </c>
      <c r="BF17" s="2">
        <v>0</v>
      </c>
      <c r="BG17" s="2">
        <v>2261896</v>
      </c>
      <c r="BH17" s="2">
        <v>32</v>
      </c>
      <c r="BI17" s="2">
        <v>0</v>
      </c>
      <c r="BJ17" s="2">
        <v>0</v>
      </c>
      <c r="BK17" s="2">
        <v>0</v>
      </c>
    </row>
    <row r="18" spans="1:63" x14ac:dyDescent="0.25">
      <c r="A18">
        <v>2</v>
      </c>
      <c r="B18">
        <v>7</v>
      </c>
      <c r="C18" s="2">
        <v>14</v>
      </c>
      <c r="D18" s="2">
        <v>46</v>
      </c>
      <c r="E18" s="2">
        <v>14.5</v>
      </c>
      <c r="F18" s="2">
        <v>10.333333333333334</v>
      </c>
      <c r="G18" s="2">
        <v>41</v>
      </c>
      <c r="H18" s="2">
        <v>35</v>
      </c>
      <c r="I18" s="2">
        <v>4.166666666666667</v>
      </c>
      <c r="J18" s="2">
        <v>4</v>
      </c>
      <c r="K18" s="2">
        <v>2</v>
      </c>
      <c r="L18" s="2">
        <v>4.5</v>
      </c>
      <c r="M18" s="2">
        <v>54.166666666666664</v>
      </c>
      <c r="N18" s="2">
        <v>4.166666666666667</v>
      </c>
      <c r="O18" s="2">
        <v>0.83333333333333337</v>
      </c>
      <c r="P18" s="2">
        <v>4</v>
      </c>
      <c r="Q18" s="2">
        <v>2</v>
      </c>
      <c r="R18" s="2">
        <v>0</v>
      </c>
      <c r="S18" s="2">
        <v>3</v>
      </c>
      <c r="T18" s="2">
        <v>5</v>
      </c>
      <c r="U18" s="2">
        <v>3.1666666666666603</v>
      </c>
      <c r="V18" s="2">
        <v>0.22222222222222199</v>
      </c>
      <c r="W18" s="2">
        <v>5</v>
      </c>
      <c r="X18" s="2">
        <v>4</v>
      </c>
      <c r="Y18" s="2">
        <v>2</v>
      </c>
      <c r="Z18" s="2">
        <v>4.333333333333333</v>
      </c>
      <c r="AA18" s="2">
        <v>6</v>
      </c>
      <c r="AB18" s="2">
        <v>6</v>
      </c>
      <c r="AC18" s="2">
        <v>991.5</v>
      </c>
      <c r="AD18" s="2">
        <v>1.1666666666666667</v>
      </c>
      <c r="AE18" s="2">
        <v>2</v>
      </c>
      <c r="AF18" s="2">
        <v>2</v>
      </c>
      <c r="AG18" s="2">
        <v>1.5</v>
      </c>
      <c r="AH18" s="2">
        <v>0.5</v>
      </c>
      <c r="AI18" s="2">
        <v>0.16666666666666666</v>
      </c>
      <c r="AJ18" s="2">
        <v>0.25</v>
      </c>
      <c r="AK18" s="2">
        <v>0.16666666666666666</v>
      </c>
      <c r="AL18" s="2">
        <v>0.41666666666666669</v>
      </c>
      <c r="AM18" s="2">
        <v>1.1666666666666667</v>
      </c>
      <c r="AN18" s="2">
        <v>1</v>
      </c>
      <c r="AO18" s="2">
        <v>29.666666666666668</v>
      </c>
      <c r="AP18" s="2">
        <v>53.5</v>
      </c>
      <c r="AQ18" s="2">
        <v>1.3333333333333333</v>
      </c>
      <c r="AR18" s="2">
        <v>1.6666666666666667</v>
      </c>
      <c r="AS18" s="2">
        <v>0.16666666666666666</v>
      </c>
      <c r="AT18" s="2">
        <v>4</v>
      </c>
      <c r="AU18" s="2">
        <v>1</v>
      </c>
      <c r="AV18" s="2">
        <v>6.666666666666667</v>
      </c>
      <c r="AW18" s="2">
        <v>2.8333333333333335</v>
      </c>
      <c r="AX18" s="2">
        <v>4.166666666666667</v>
      </c>
      <c r="AY18" s="2">
        <v>6.666666666666667</v>
      </c>
      <c r="AZ18" s="2">
        <v>2.8333333333333335</v>
      </c>
      <c r="BA18" s="2">
        <v>4.166666666666667</v>
      </c>
      <c r="BB18" s="2">
        <v>0.30555555555555552</v>
      </c>
      <c r="BC18" s="2">
        <v>1.8055555555555554</v>
      </c>
      <c r="BD18" s="2">
        <v>1.8055555555555554</v>
      </c>
      <c r="BE18" s="2">
        <v>0.5</v>
      </c>
      <c r="BF18" s="2">
        <v>0.33333333333333331</v>
      </c>
      <c r="BG18" s="2">
        <v>7692772.5</v>
      </c>
      <c r="BH18" s="2">
        <v>10.333333333333334</v>
      </c>
      <c r="BI18" s="2">
        <v>0</v>
      </c>
      <c r="BJ18" s="2">
        <v>0.66666666666666663</v>
      </c>
      <c r="BK18" s="2">
        <v>0.16666666666666666</v>
      </c>
    </row>
    <row r="19" spans="1:63" x14ac:dyDescent="0.25">
      <c r="A19">
        <v>2</v>
      </c>
      <c r="B19">
        <v>8</v>
      </c>
      <c r="C19" s="2">
        <v>12</v>
      </c>
      <c r="D19" s="2">
        <v>48</v>
      </c>
      <c r="E19" s="2">
        <v>16</v>
      </c>
      <c r="F19" s="2">
        <v>11</v>
      </c>
      <c r="G19" s="2">
        <v>47</v>
      </c>
      <c r="H19" s="2">
        <v>3</v>
      </c>
      <c r="I19" s="2">
        <v>7</v>
      </c>
      <c r="J19" s="2">
        <v>1</v>
      </c>
      <c r="K19" s="2">
        <v>0</v>
      </c>
      <c r="L19" s="2">
        <v>6</v>
      </c>
      <c r="M19" s="2">
        <v>372</v>
      </c>
      <c r="N19" s="2">
        <v>4</v>
      </c>
      <c r="O19" s="2">
        <v>0</v>
      </c>
      <c r="P19" s="2">
        <v>0</v>
      </c>
      <c r="Q19" s="2">
        <v>2</v>
      </c>
      <c r="R19" s="2">
        <v>0</v>
      </c>
      <c r="S19" s="2">
        <v>7</v>
      </c>
      <c r="T19" s="2">
        <v>0</v>
      </c>
      <c r="U19" s="2">
        <v>0</v>
      </c>
      <c r="V19" s="2">
        <v>-1.1666666666666601</v>
      </c>
      <c r="W19" s="2">
        <v>4</v>
      </c>
      <c r="X19" s="2">
        <v>6</v>
      </c>
      <c r="Y19" s="2">
        <v>5</v>
      </c>
      <c r="Z19" s="2">
        <v>6</v>
      </c>
      <c r="AA19" s="2">
        <v>1</v>
      </c>
      <c r="AB19" s="2">
        <v>1</v>
      </c>
      <c r="AC19" s="2">
        <v>853</v>
      </c>
      <c r="AD19" s="2">
        <v>1</v>
      </c>
      <c r="AE19" s="2">
        <v>2</v>
      </c>
      <c r="AF19" s="2">
        <v>2</v>
      </c>
      <c r="AG19" s="2">
        <v>2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2</v>
      </c>
      <c r="AN19" s="2">
        <v>3</v>
      </c>
      <c r="AO19" s="2">
        <v>11</v>
      </c>
      <c r="AP19" s="2">
        <v>60</v>
      </c>
      <c r="AQ19" s="2">
        <v>3</v>
      </c>
      <c r="AR19" s="2">
        <v>1</v>
      </c>
      <c r="AS19" s="2">
        <v>0</v>
      </c>
      <c r="AT19" s="2">
        <v>4</v>
      </c>
      <c r="AU19" s="2">
        <v>1</v>
      </c>
      <c r="AV19" s="2">
        <v>8</v>
      </c>
      <c r="AW19" s="2">
        <v>1</v>
      </c>
      <c r="AX19" s="2">
        <v>4</v>
      </c>
      <c r="AY19" s="2">
        <v>8</v>
      </c>
      <c r="AZ19" s="2">
        <v>1</v>
      </c>
      <c r="BA19" s="2">
        <v>4</v>
      </c>
      <c r="BB19" s="2">
        <v>0.25</v>
      </c>
      <c r="BC19" s="2">
        <v>2</v>
      </c>
      <c r="BD19" s="2">
        <v>2</v>
      </c>
      <c r="BE19" s="2">
        <v>0</v>
      </c>
      <c r="BF19" s="2">
        <v>2</v>
      </c>
      <c r="BG19" s="2">
        <v>8635648</v>
      </c>
      <c r="BH19" s="2">
        <v>0</v>
      </c>
      <c r="BI19" s="2">
        <v>0</v>
      </c>
      <c r="BJ19" s="2">
        <v>1</v>
      </c>
      <c r="BK19" s="2">
        <v>0</v>
      </c>
    </row>
    <row r="20" spans="1:63" x14ac:dyDescent="0.25">
      <c r="A20">
        <v>2</v>
      </c>
      <c r="B20">
        <v>9</v>
      </c>
      <c r="C20" s="2">
        <v>16.333333333333332</v>
      </c>
      <c r="D20" s="2">
        <v>43.666666666666664</v>
      </c>
      <c r="E20" s="2">
        <v>14</v>
      </c>
      <c r="F20" s="2">
        <v>10.333333333333334</v>
      </c>
      <c r="G20" s="2">
        <v>39.666666666666664</v>
      </c>
      <c r="H20" s="2">
        <v>9</v>
      </c>
      <c r="I20" s="2">
        <v>7</v>
      </c>
      <c r="J20" s="2">
        <v>4.333333333333333</v>
      </c>
      <c r="K20" s="2">
        <v>2</v>
      </c>
      <c r="L20" s="2">
        <v>9.6666666666666661</v>
      </c>
      <c r="M20" s="2">
        <v>95</v>
      </c>
      <c r="N20" s="2">
        <v>8.6666666666666661</v>
      </c>
      <c r="O20" s="2">
        <v>0</v>
      </c>
      <c r="P20" s="2">
        <v>2.3333333333333335</v>
      </c>
      <c r="Q20" s="2">
        <v>2.3333333333333335</v>
      </c>
      <c r="R20" s="2">
        <v>0</v>
      </c>
      <c r="S20" s="2">
        <v>11</v>
      </c>
      <c r="T20" s="2">
        <v>12</v>
      </c>
      <c r="U20" s="2">
        <v>2</v>
      </c>
      <c r="V20" s="2">
        <v>4.3333333333333304</v>
      </c>
      <c r="W20" s="2">
        <v>2</v>
      </c>
      <c r="X20" s="2">
        <v>3</v>
      </c>
      <c r="Y20" s="2">
        <v>3</v>
      </c>
      <c r="Z20" s="2">
        <v>1.6666666666666667</v>
      </c>
      <c r="AA20" s="2">
        <v>3</v>
      </c>
      <c r="AB20" s="2">
        <v>3</v>
      </c>
      <c r="AC20" s="2">
        <v>858</v>
      </c>
      <c r="AD20" s="2">
        <v>1.3333333333333333</v>
      </c>
      <c r="AE20" s="2">
        <v>1.6666666666666667</v>
      </c>
      <c r="AF20" s="2">
        <v>0.33333333333333331</v>
      </c>
      <c r="AG20" s="2">
        <v>2.3333333333333335</v>
      </c>
      <c r="AH20" s="2">
        <v>1</v>
      </c>
      <c r="AI20" s="2">
        <v>0</v>
      </c>
      <c r="AJ20" s="2">
        <v>0.3</v>
      </c>
      <c r="AK20" s="2">
        <v>0</v>
      </c>
      <c r="AL20" s="2">
        <v>0.3666666666666667</v>
      </c>
      <c r="AM20" s="2">
        <v>2.3333333333333335</v>
      </c>
      <c r="AN20" s="2">
        <v>3.6666666666666665</v>
      </c>
      <c r="AO20" s="2">
        <v>31.333333333333332</v>
      </c>
      <c r="AP20" s="2">
        <v>48</v>
      </c>
      <c r="AQ20" s="2">
        <v>4</v>
      </c>
      <c r="AR20" s="2">
        <v>0.66666666666666663</v>
      </c>
      <c r="AS20" s="2">
        <v>0.66666666666666663</v>
      </c>
      <c r="AT20" s="2">
        <v>2</v>
      </c>
      <c r="AU20" s="2">
        <v>0.66666666666666663</v>
      </c>
      <c r="AV20" s="2">
        <v>3</v>
      </c>
      <c r="AW20" s="2">
        <v>2</v>
      </c>
      <c r="AX20" s="2">
        <v>3</v>
      </c>
      <c r="AY20" s="2">
        <v>3</v>
      </c>
      <c r="AZ20" s="2">
        <v>2</v>
      </c>
      <c r="BA20" s="2">
        <v>3</v>
      </c>
      <c r="BB20" s="2">
        <v>0.33333333333333331</v>
      </c>
      <c r="BC20" s="2">
        <v>1.5</v>
      </c>
      <c r="BD20" s="2">
        <v>1.5</v>
      </c>
      <c r="BE20" s="2">
        <v>0</v>
      </c>
      <c r="BF20" s="2">
        <v>0.66666666666666663</v>
      </c>
      <c r="BG20" s="2">
        <v>8568408</v>
      </c>
      <c r="BH20" s="2">
        <v>0</v>
      </c>
      <c r="BI20" s="2">
        <v>0</v>
      </c>
      <c r="BJ20" s="2">
        <v>0.66666666666666663</v>
      </c>
      <c r="BK20" s="2">
        <v>0</v>
      </c>
    </row>
    <row r="21" spans="1:63" x14ac:dyDescent="0.25">
      <c r="A21">
        <v>2</v>
      </c>
      <c r="B21">
        <v>10</v>
      </c>
      <c r="C21" s="2">
        <v>13</v>
      </c>
      <c r="D21" s="2">
        <v>47</v>
      </c>
      <c r="E21" s="2">
        <v>15</v>
      </c>
      <c r="F21" s="2">
        <v>11</v>
      </c>
      <c r="G21" s="2">
        <v>41</v>
      </c>
      <c r="H21" s="2">
        <v>0</v>
      </c>
      <c r="I21" s="2">
        <v>10</v>
      </c>
      <c r="J21" s="2">
        <v>4</v>
      </c>
      <c r="K21" s="2">
        <v>1</v>
      </c>
      <c r="L21" s="2">
        <v>6</v>
      </c>
      <c r="M21" s="2">
        <v>284</v>
      </c>
      <c r="N21" s="2">
        <v>5</v>
      </c>
      <c r="O21" s="2">
        <v>2</v>
      </c>
      <c r="P21" s="2">
        <v>3</v>
      </c>
      <c r="Q21" s="2">
        <v>4</v>
      </c>
      <c r="R21" s="2">
        <v>0</v>
      </c>
      <c r="S21" s="2">
        <v>15</v>
      </c>
      <c r="T21" s="2">
        <v>28</v>
      </c>
      <c r="U21" s="2">
        <v>-0.66666666666666596</v>
      </c>
      <c r="V21" s="2">
        <v>5</v>
      </c>
      <c r="W21" s="2">
        <v>1</v>
      </c>
      <c r="X21" s="2">
        <v>1</v>
      </c>
      <c r="Y21" s="2">
        <v>6</v>
      </c>
      <c r="Z21" s="2">
        <v>2</v>
      </c>
      <c r="AA21" s="2">
        <v>1</v>
      </c>
      <c r="AB21" s="2">
        <v>1</v>
      </c>
      <c r="AC21" s="2">
        <v>1137</v>
      </c>
      <c r="AD21" s="2">
        <v>1</v>
      </c>
      <c r="AE21" s="2">
        <v>3</v>
      </c>
      <c r="AF21" s="2">
        <v>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12</v>
      </c>
      <c r="AP21" s="2">
        <v>31</v>
      </c>
      <c r="AQ21" s="2">
        <v>0</v>
      </c>
      <c r="AR21" s="2">
        <v>3</v>
      </c>
      <c r="AS21" s="2">
        <v>0</v>
      </c>
      <c r="AT21" s="2">
        <v>6</v>
      </c>
      <c r="AU21" s="2">
        <v>2</v>
      </c>
      <c r="AV21" s="2">
        <v>9</v>
      </c>
      <c r="AW21" s="2">
        <v>1</v>
      </c>
      <c r="AX21" s="2">
        <v>4</v>
      </c>
      <c r="AY21" s="2">
        <v>9</v>
      </c>
      <c r="AZ21" s="2">
        <v>1</v>
      </c>
      <c r="BA21" s="2">
        <v>4</v>
      </c>
      <c r="BB21" s="2">
        <v>0.5</v>
      </c>
      <c r="BC21" s="2">
        <v>1.5</v>
      </c>
      <c r="BD21" s="2">
        <v>1.5</v>
      </c>
      <c r="BE21" s="2">
        <v>1</v>
      </c>
      <c r="BF21" s="2">
        <v>0</v>
      </c>
      <c r="BG21" s="2">
        <v>12939060</v>
      </c>
      <c r="BH21" s="2">
        <v>0</v>
      </c>
      <c r="BI21" s="2">
        <v>0</v>
      </c>
      <c r="BJ21" s="2">
        <v>0</v>
      </c>
      <c r="BK21" s="2">
        <v>0</v>
      </c>
    </row>
    <row r="22" spans="1:63" x14ac:dyDescent="0.25">
      <c r="A22">
        <v>2</v>
      </c>
      <c r="B22">
        <v>11</v>
      </c>
      <c r="C22" s="2">
        <v>13.666666666666666</v>
      </c>
      <c r="D22" s="2">
        <v>46.333333333333336</v>
      </c>
      <c r="E22" s="2">
        <v>15</v>
      </c>
      <c r="F22" s="2">
        <v>11</v>
      </c>
      <c r="G22" s="2">
        <v>43.333333333333336</v>
      </c>
      <c r="H22" s="2">
        <v>5</v>
      </c>
      <c r="I22" s="2">
        <v>8.3333333333333339</v>
      </c>
      <c r="J22" s="2">
        <v>0</v>
      </c>
      <c r="K22" s="2">
        <v>2</v>
      </c>
      <c r="L22" s="2">
        <v>4</v>
      </c>
      <c r="M22" s="2">
        <v>200.66666666666666</v>
      </c>
      <c r="N22" s="2">
        <v>3.6666666666666665</v>
      </c>
      <c r="O22" s="2">
        <v>0</v>
      </c>
      <c r="P22" s="2">
        <v>1.6666666666666667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2.3333333333333335</v>
      </c>
      <c r="W22" s="2">
        <v>6</v>
      </c>
      <c r="X22" s="2">
        <v>6</v>
      </c>
      <c r="Y22" s="2">
        <v>5</v>
      </c>
      <c r="Z22" s="2">
        <v>3</v>
      </c>
      <c r="AA22" s="2">
        <v>3</v>
      </c>
      <c r="AB22" s="2">
        <v>3</v>
      </c>
      <c r="AC22" s="2">
        <v>359.33333333333331</v>
      </c>
      <c r="AD22" s="2">
        <v>1.3333333333333333</v>
      </c>
      <c r="AE22" s="2">
        <v>1.3333333333333333</v>
      </c>
      <c r="AF22" s="2">
        <v>0.66666666666666663</v>
      </c>
      <c r="AG22" s="2">
        <v>4</v>
      </c>
      <c r="AH22" s="2">
        <v>0.66666666666666663</v>
      </c>
      <c r="AI22" s="2">
        <v>0.66666666666666663</v>
      </c>
      <c r="AJ22" s="2">
        <v>0.11111111111111066</v>
      </c>
      <c r="AK22" s="2">
        <v>0.11111111111111099</v>
      </c>
      <c r="AL22" s="2">
        <v>0.44444444444444436</v>
      </c>
      <c r="AM22" s="2">
        <v>2.6666666666666665</v>
      </c>
      <c r="AN22" s="2">
        <v>3.3333333333333335</v>
      </c>
      <c r="AO22" s="2">
        <v>10</v>
      </c>
      <c r="AP22" s="2">
        <v>41</v>
      </c>
      <c r="AQ22" s="2">
        <v>5</v>
      </c>
      <c r="AR22" s="2">
        <v>0</v>
      </c>
      <c r="AS22" s="2">
        <v>0</v>
      </c>
      <c r="AT22" s="2">
        <v>1.3333333333333333</v>
      </c>
      <c r="AU22" s="2">
        <v>0</v>
      </c>
      <c r="AV22" s="2">
        <v>3.3333333333333335</v>
      </c>
      <c r="AW22" s="2">
        <v>1.6666666666666667</v>
      </c>
      <c r="AX22" s="2">
        <v>3.3333333333333335</v>
      </c>
      <c r="AY22" s="2">
        <v>3.3333333333333335</v>
      </c>
      <c r="AZ22" s="2">
        <v>1.6666666666666667</v>
      </c>
      <c r="BA22" s="2">
        <v>3.3333333333333335</v>
      </c>
      <c r="BB22" s="2">
        <v>0</v>
      </c>
      <c r="BC22" s="2">
        <v>1.6666666666666667</v>
      </c>
      <c r="BD22" s="2">
        <v>1.6666666666666667</v>
      </c>
      <c r="BE22" s="2">
        <v>0</v>
      </c>
      <c r="BF22" s="2">
        <v>0.66666666666666663</v>
      </c>
      <c r="BG22" s="2">
        <v>4894222.666666667</v>
      </c>
      <c r="BH22" s="2">
        <v>8.6666666666666661</v>
      </c>
      <c r="BI22" s="2">
        <v>0</v>
      </c>
      <c r="BJ22" s="2">
        <v>-0.33333333333333331</v>
      </c>
      <c r="BK22" s="2">
        <v>0</v>
      </c>
    </row>
    <row r="23" spans="1:63" x14ac:dyDescent="0.25">
      <c r="A23">
        <v>3</v>
      </c>
      <c r="B23">
        <v>2</v>
      </c>
      <c r="C23" s="2">
        <v>9.6666666666666661</v>
      </c>
      <c r="D23" s="2">
        <v>50.333333333333336</v>
      </c>
      <c r="E23" s="2">
        <v>16</v>
      </c>
      <c r="F23" s="2">
        <v>11</v>
      </c>
      <c r="G23" s="2">
        <v>54</v>
      </c>
      <c r="H23" s="2">
        <v>1</v>
      </c>
      <c r="I23" s="2">
        <v>9.6666666666666661</v>
      </c>
      <c r="J23" s="2">
        <v>2</v>
      </c>
      <c r="K23" s="2">
        <v>4</v>
      </c>
      <c r="L23" s="2">
        <v>15</v>
      </c>
      <c r="M23" s="2">
        <v>87</v>
      </c>
      <c r="N23" s="2">
        <v>11.666666666666666</v>
      </c>
      <c r="O23" s="2">
        <v>7</v>
      </c>
      <c r="P23" s="2">
        <v>11</v>
      </c>
      <c r="Q23" s="2">
        <v>1</v>
      </c>
      <c r="R23" s="2">
        <v>0</v>
      </c>
      <c r="S23" s="2">
        <v>9</v>
      </c>
      <c r="T23" s="2">
        <v>21</v>
      </c>
      <c r="U23" s="2">
        <v>7.2499999999999902</v>
      </c>
      <c r="V23" s="2">
        <v>0</v>
      </c>
      <c r="W23" s="2">
        <v>3.6666666666666665</v>
      </c>
      <c r="X23" s="2">
        <v>2.3333333333333335</v>
      </c>
      <c r="Y23" s="2">
        <v>1</v>
      </c>
      <c r="Z23" s="2">
        <v>5</v>
      </c>
      <c r="AA23" s="2">
        <v>3</v>
      </c>
      <c r="AB23" s="2">
        <v>3</v>
      </c>
      <c r="AC23" s="2">
        <v>669</v>
      </c>
      <c r="AD23" s="2">
        <v>1</v>
      </c>
      <c r="AE23" s="2">
        <v>1.3333333333333333</v>
      </c>
      <c r="AF23" s="2">
        <v>2.3333333333333335</v>
      </c>
      <c r="AG23" s="2">
        <v>3.6666666666666665</v>
      </c>
      <c r="AH23" s="2">
        <v>0.66666666666666663</v>
      </c>
      <c r="AI23" s="2">
        <v>0.33333333333333331</v>
      </c>
      <c r="AJ23" s="2">
        <v>0.23333333333333331</v>
      </c>
      <c r="AK23" s="2">
        <v>8.3333333333333329E-2</v>
      </c>
      <c r="AL23" s="2">
        <v>0.68333333333333324</v>
      </c>
      <c r="AM23" s="2">
        <v>2.3333333333333335</v>
      </c>
      <c r="AN23" s="2">
        <v>2.6666666666666665</v>
      </c>
      <c r="AO23" s="2">
        <v>35.333333333333336</v>
      </c>
      <c r="AP23" s="2">
        <v>66.666666666666671</v>
      </c>
      <c r="AQ23" s="2">
        <v>3</v>
      </c>
      <c r="AR23" s="2">
        <v>0.33333333333333331</v>
      </c>
      <c r="AS23" s="2">
        <v>0</v>
      </c>
      <c r="AT23" s="2">
        <v>2.6666666666666665</v>
      </c>
      <c r="AU23" s="2">
        <v>0.33333333333333331</v>
      </c>
      <c r="AV23" s="2">
        <v>6</v>
      </c>
      <c r="AW23" s="2">
        <v>3.6666666666666665</v>
      </c>
      <c r="AX23" s="2">
        <v>4.666666666666667</v>
      </c>
      <c r="AY23" s="2">
        <v>6</v>
      </c>
      <c r="AZ23" s="2">
        <v>3.6666666666666665</v>
      </c>
      <c r="BA23" s="2">
        <v>4.666666666666667</v>
      </c>
      <c r="BB23" s="2">
        <v>8.3333333333333329E-2</v>
      </c>
      <c r="BC23" s="2">
        <v>2.1666666666666665</v>
      </c>
      <c r="BD23" s="2">
        <v>2.1666666666666665</v>
      </c>
      <c r="BE23" s="2">
        <v>0</v>
      </c>
      <c r="BF23" s="2">
        <v>0.33333333333333331</v>
      </c>
      <c r="BG23" s="2">
        <v>1806340</v>
      </c>
      <c r="BH23" s="2">
        <v>29.666666666666668</v>
      </c>
      <c r="BI23" s="2">
        <v>0</v>
      </c>
      <c r="BJ23" s="2">
        <v>0.33333333333333331</v>
      </c>
      <c r="BK23" s="2">
        <v>0.33333333333333331</v>
      </c>
    </row>
    <row r="24" spans="1:63" x14ac:dyDescent="0.25">
      <c r="A24">
        <v>3</v>
      </c>
      <c r="B24">
        <v>7</v>
      </c>
      <c r="C24" s="2">
        <v>6.5</v>
      </c>
      <c r="D24" s="2">
        <v>53.5</v>
      </c>
      <c r="E24" s="2">
        <v>16</v>
      </c>
      <c r="F24" s="2">
        <v>11</v>
      </c>
      <c r="G24" s="2">
        <v>60</v>
      </c>
      <c r="H24" s="2">
        <v>7</v>
      </c>
      <c r="I24" s="2">
        <v>6.5</v>
      </c>
      <c r="J24" s="2">
        <v>4</v>
      </c>
      <c r="K24" s="2">
        <v>2</v>
      </c>
      <c r="L24" s="2">
        <v>8.5</v>
      </c>
      <c r="M24" s="2">
        <v>127.5</v>
      </c>
      <c r="N24" s="2">
        <v>6.5</v>
      </c>
      <c r="O24" s="2">
        <v>1</v>
      </c>
      <c r="P24" s="2">
        <v>4</v>
      </c>
      <c r="Q24" s="2">
        <v>2</v>
      </c>
      <c r="R24" s="2">
        <v>0</v>
      </c>
      <c r="S24" s="2">
        <v>3</v>
      </c>
      <c r="T24" s="2">
        <v>10</v>
      </c>
      <c r="U24" s="2">
        <v>4.2</v>
      </c>
      <c r="V24" s="2">
        <v>0.83333333333333148</v>
      </c>
      <c r="W24" s="2">
        <v>5</v>
      </c>
      <c r="X24" s="2">
        <v>4</v>
      </c>
      <c r="Y24" s="2">
        <v>2</v>
      </c>
      <c r="Z24" s="2">
        <v>4</v>
      </c>
      <c r="AA24" s="2">
        <v>2</v>
      </c>
      <c r="AB24" s="2">
        <v>2</v>
      </c>
      <c r="AC24" s="2">
        <v>719</v>
      </c>
      <c r="AD24" s="2">
        <v>2</v>
      </c>
      <c r="AE24" s="2">
        <v>2.5</v>
      </c>
      <c r="AF24" s="2">
        <v>1.5</v>
      </c>
      <c r="AG24" s="2">
        <v>3</v>
      </c>
      <c r="AH24" s="2">
        <v>1.5</v>
      </c>
      <c r="AI24" s="2">
        <v>0.5</v>
      </c>
      <c r="AJ24" s="2">
        <v>0.625</v>
      </c>
      <c r="AK24" s="2">
        <v>0.125</v>
      </c>
      <c r="AL24" s="2">
        <v>0.25</v>
      </c>
      <c r="AM24" s="2">
        <v>2.5</v>
      </c>
      <c r="AN24" s="2">
        <v>3.5</v>
      </c>
      <c r="AO24" s="2">
        <v>40</v>
      </c>
      <c r="AP24" s="2">
        <v>24</v>
      </c>
      <c r="AQ24" s="2">
        <v>4.5</v>
      </c>
      <c r="AR24" s="2">
        <v>1</v>
      </c>
      <c r="AS24" s="2">
        <v>1</v>
      </c>
      <c r="AT24" s="2">
        <v>2</v>
      </c>
      <c r="AU24" s="2">
        <v>1</v>
      </c>
      <c r="AV24" s="2">
        <v>5</v>
      </c>
      <c r="AW24" s="2">
        <v>2.5</v>
      </c>
      <c r="AX24" s="2">
        <v>5</v>
      </c>
      <c r="AY24" s="2">
        <v>5</v>
      </c>
      <c r="AZ24" s="2">
        <v>2.5</v>
      </c>
      <c r="BA24" s="2">
        <v>5</v>
      </c>
      <c r="BB24" s="2">
        <v>0.5</v>
      </c>
      <c r="BC24" s="2">
        <v>2.5</v>
      </c>
      <c r="BD24" s="2">
        <v>2.5</v>
      </c>
      <c r="BE24" s="2">
        <v>0</v>
      </c>
      <c r="BF24" s="2">
        <v>0</v>
      </c>
      <c r="BG24" s="2">
        <v>7347308.5</v>
      </c>
      <c r="BH24" s="2">
        <v>37</v>
      </c>
      <c r="BI24" s="2">
        <v>0</v>
      </c>
      <c r="BJ24" s="2">
        <v>0.5</v>
      </c>
      <c r="BK24" s="2">
        <v>0</v>
      </c>
    </row>
    <row r="25" spans="1:63" x14ac:dyDescent="0.25">
      <c r="A25">
        <v>3</v>
      </c>
      <c r="B25">
        <v>9</v>
      </c>
      <c r="C25" s="2">
        <v>8.1666666666666661</v>
      </c>
      <c r="D25" s="2">
        <v>51.833333333333336</v>
      </c>
      <c r="E25" s="2">
        <v>16</v>
      </c>
      <c r="F25" s="2">
        <v>11</v>
      </c>
      <c r="G25" s="2">
        <v>56</v>
      </c>
      <c r="H25" s="2">
        <v>4</v>
      </c>
      <c r="I25" s="2">
        <v>9.3333333333333339</v>
      </c>
      <c r="J25" s="2">
        <v>5</v>
      </c>
      <c r="K25" s="2">
        <v>2</v>
      </c>
      <c r="L25" s="2">
        <v>13.5</v>
      </c>
      <c r="M25" s="2">
        <v>48</v>
      </c>
      <c r="N25" s="2">
        <v>11</v>
      </c>
      <c r="O25" s="2">
        <v>1.6666666666666667</v>
      </c>
      <c r="P25" s="2">
        <v>3</v>
      </c>
      <c r="Q25" s="2">
        <v>3</v>
      </c>
      <c r="R25" s="2">
        <v>0</v>
      </c>
      <c r="S25" s="2">
        <v>12.166666666666666</v>
      </c>
      <c r="T25" s="2">
        <v>19.5</v>
      </c>
      <c r="U25" s="2">
        <v>2.7638888888888835</v>
      </c>
      <c r="V25" s="2">
        <v>4.8333333333333286</v>
      </c>
      <c r="W25" s="2">
        <v>2</v>
      </c>
      <c r="X25" s="2">
        <v>2.3333333333333335</v>
      </c>
      <c r="Y25" s="2">
        <v>3</v>
      </c>
      <c r="Z25" s="2">
        <v>2.3333333333333335</v>
      </c>
      <c r="AA25" s="2">
        <v>6</v>
      </c>
      <c r="AB25" s="2">
        <v>6</v>
      </c>
      <c r="AC25" s="2">
        <v>744.16666666666663</v>
      </c>
      <c r="AD25" s="2">
        <v>1.5</v>
      </c>
      <c r="AE25" s="2">
        <v>2</v>
      </c>
      <c r="AF25" s="2">
        <v>1.1666666666666667</v>
      </c>
      <c r="AG25" s="2">
        <v>4.166666666666667</v>
      </c>
      <c r="AH25" s="2">
        <v>0.83333333333333337</v>
      </c>
      <c r="AI25" s="2">
        <v>0.5</v>
      </c>
      <c r="AJ25" s="2">
        <v>0.20436507936507917</v>
      </c>
      <c r="AK25" s="2">
        <v>0.13095238095238082</v>
      </c>
      <c r="AL25" s="2">
        <v>0.66468253968253943</v>
      </c>
      <c r="AM25" s="2">
        <v>2.6666666666666665</v>
      </c>
      <c r="AN25" s="2">
        <v>3.6666666666666665</v>
      </c>
      <c r="AO25" s="2">
        <v>23.333333333333332</v>
      </c>
      <c r="AP25" s="2">
        <v>50.166666666666664</v>
      </c>
      <c r="AQ25" s="2">
        <v>4</v>
      </c>
      <c r="AR25" s="2">
        <v>0.83333333333333337</v>
      </c>
      <c r="AS25" s="2">
        <v>0.33333333333333331</v>
      </c>
      <c r="AT25" s="2">
        <v>2.6666666666666665</v>
      </c>
      <c r="AU25" s="2">
        <v>0.66666666666666663</v>
      </c>
      <c r="AV25" s="2">
        <v>5</v>
      </c>
      <c r="AW25" s="2">
        <v>2</v>
      </c>
      <c r="AX25" s="2">
        <v>4</v>
      </c>
      <c r="AY25" s="2">
        <v>5</v>
      </c>
      <c r="AZ25" s="2">
        <v>2</v>
      </c>
      <c r="BA25" s="2">
        <v>4</v>
      </c>
      <c r="BB25" s="2">
        <v>0.25</v>
      </c>
      <c r="BC25" s="2">
        <v>1.9444444444444435</v>
      </c>
      <c r="BD25" s="2">
        <v>1.9444444444444435</v>
      </c>
      <c r="BE25" s="2">
        <v>0.16666666666666666</v>
      </c>
      <c r="BF25" s="2">
        <v>0.5</v>
      </c>
      <c r="BG25" s="2">
        <v>9389742</v>
      </c>
      <c r="BH25" s="2">
        <v>38.166666666666664</v>
      </c>
      <c r="BI25" s="2">
        <v>0</v>
      </c>
      <c r="BJ25" s="2">
        <v>0.33333333333333331</v>
      </c>
      <c r="BK25" s="2">
        <v>0.16666666666666666</v>
      </c>
    </row>
    <row r="26" spans="1:63" x14ac:dyDescent="0.25">
      <c r="A26">
        <v>3</v>
      </c>
      <c r="B26">
        <v>11</v>
      </c>
      <c r="C26" s="2">
        <v>9.5</v>
      </c>
      <c r="D26" s="2">
        <v>50.5</v>
      </c>
      <c r="E26" s="2">
        <v>16</v>
      </c>
      <c r="F26" s="2">
        <v>11</v>
      </c>
      <c r="G26" s="2">
        <v>55.666666666666664</v>
      </c>
      <c r="H26" s="2">
        <v>8</v>
      </c>
      <c r="I26" s="2">
        <v>8.6666666666666661</v>
      </c>
      <c r="J26" s="2">
        <v>0</v>
      </c>
      <c r="K26" s="2">
        <v>2</v>
      </c>
      <c r="L26" s="2">
        <v>8.5</v>
      </c>
      <c r="M26" s="2">
        <v>48.333333333333336</v>
      </c>
      <c r="N26" s="2">
        <v>7.166666666666667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2.5</v>
      </c>
      <c r="U26" s="2">
        <v>0</v>
      </c>
      <c r="V26" s="2">
        <v>3.9888888888888836</v>
      </c>
      <c r="W26" s="2">
        <v>6</v>
      </c>
      <c r="X26" s="2">
        <v>5.5</v>
      </c>
      <c r="Y26" s="2">
        <v>5</v>
      </c>
      <c r="Z26" s="2">
        <v>2.6666666666666665</v>
      </c>
      <c r="AA26" s="2">
        <v>6</v>
      </c>
      <c r="AB26" s="2">
        <v>6</v>
      </c>
      <c r="AC26" s="2">
        <v>568.66666666666663</v>
      </c>
      <c r="AD26" s="2">
        <v>1</v>
      </c>
      <c r="AE26" s="2">
        <v>1</v>
      </c>
      <c r="AF26" s="2">
        <v>1</v>
      </c>
      <c r="AG26" s="2">
        <v>5.5</v>
      </c>
      <c r="AH26" s="2">
        <v>1.1666666666666667</v>
      </c>
      <c r="AI26" s="2">
        <v>0</v>
      </c>
      <c r="AJ26" s="2">
        <v>0.21031746031745979</v>
      </c>
      <c r="AK26" s="2">
        <v>0</v>
      </c>
      <c r="AL26" s="2">
        <v>0.78968253968253943</v>
      </c>
      <c r="AM26" s="2">
        <v>4.833333333333333</v>
      </c>
      <c r="AN26" s="2">
        <v>5.5</v>
      </c>
      <c r="AO26" s="2">
        <v>16.5</v>
      </c>
      <c r="AP26" s="2">
        <v>64.833333333333329</v>
      </c>
      <c r="AQ26" s="2">
        <v>6.833333333333333</v>
      </c>
      <c r="AR26" s="2">
        <v>0</v>
      </c>
      <c r="AS26" s="2">
        <v>0</v>
      </c>
      <c r="AT26" s="2">
        <v>2</v>
      </c>
      <c r="AU26" s="2">
        <v>0</v>
      </c>
      <c r="AV26" s="2">
        <v>4</v>
      </c>
      <c r="AW26" s="2">
        <v>2.8333333333333335</v>
      </c>
      <c r="AX26" s="2">
        <v>4</v>
      </c>
      <c r="AY26" s="2">
        <v>4</v>
      </c>
      <c r="AZ26" s="2">
        <v>2.8333333333333335</v>
      </c>
      <c r="BA26" s="2">
        <v>4</v>
      </c>
      <c r="BB26" s="2">
        <v>0</v>
      </c>
      <c r="BC26" s="2">
        <v>2</v>
      </c>
      <c r="BD26" s="2">
        <v>2</v>
      </c>
      <c r="BE26" s="2">
        <v>0</v>
      </c>
      <c r="BF26" s="2">
        <v>1</v>
      </c>
      <c r="BG26" s="2">
        <v>8851657.833333334</v>
      </c>
      <c r="BH26" s="2">
        <v>5.5</v>
      </c>
      <c r="BI26" s="2">
        <v>0</v>
      </c>
      <c r="BJ26" s="2">
        <v>0.16666666666666666</v>
      </c>
      <c r="BK26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workbookViewId="0">
      <selection activeCell="A6" sqref="A6"/>
    </sheetView>
  </sheetViews>
  <sheetFormatPr baseColWidth="10" defaultRowHeight="15" x14ac:dyDescent="0.25"/>
  <cols>
    <col min="1" max="1" width="21" customWidth="1"/>
    <col min="2" max="2" width="23.140625" bestFit="1" customWidth="1"/>
    <col min="3" max="3" width="21" customWidth="1"/>
    <col min="4" max="4" width="29" customWidth="1"/>
    <col min="5" max="5" width="25.85546875" customWidth="1"/>
    <col min="6" max="6" width="26.140625" customWidth="1"/>
    <col min="7" max="7" width="29.85546875" customWidth="1"/>
    <col min="8" max="8" width="30.7109375" bestFit="1" customWidth="1"/>
    <col min="9" max="9" width="25.7109375" bestFit="1" customWidth="1"/>
  </cols>
  <sheetData>
    <row r="3" spans="1:9" x14ac:dyDescent="0.25">
      <c r="A3" s="1" t="s">
        <v>175</v>
      </c>
      <c r="B3" t="s">
        <v>213</v>
      </c>
      <c r="C3" t="s">
        <v>231</v>
      </c>
      <c r="D3" t="s">
        <v>202</v>
      </c>
      <c r="E3" t="s">
        <v>203</v>
      </c>
      <c r="F3" t="s">
        <v>204</v>
      </c>
      <c r="G3" t="s">
        <v>209</v>
      </c>
      <c r="H3" t="s">
        <v>210</v>
      </c>
      <c r="I3" t="s">
        <v>211</v>
      </c>
    </row>
    <row r="4" spans="1:9" x14ac:dyDescent="0.25">
      <c r="A4" s="5">
        <v>0</v>
      </c>
      <c r="B4" s="2">
        <v>3.3103448275862069</v>
      </c>
      <c r="C4" s="2">
        <v>0.58620689655172409</v>
      </c>
      <c r="D4" s="2">
        <v>354.10344827586209</v>
      </c>
      <c r="E4" s="2">
        <v>0.86206896551724133</v>
      </c>
      <c r="F4" s="2">
        <v>0.86206896551724133</v>
      </c>
      <c r="G4" s="2">
        <v>0.22019704433497528</v>
      </c>
      <c r="H4" s="2">
        <v>7.183908045977011E-2</v>
      </c>
      <c r="I4" s="2">
        <v>0.36313628899835787</v>
      </c>
    </row>
    <row r="5" spans="1:9" x14ac:dyDescent="0.25">
      <c r="A5" s="5">
        <v>1</v>
      </c>
      <c r="B5" s="2">
        <v>3.2333333333333334</v>
      </c>
      <c r="C5" s="2">
        <v>0.43333333333333335</v>
      </c>
      <c r="D5" s="2">
        <v>693.4666666666667</v>
      </c>
      <c r="E5" s="2">
        <v>1.7</v>
      </c>
      <c r="F5" s="2">
        <v>1.8666666666666667</v>
      </c>
      <c r="G5" s="2">
        <v>0.31452380952380932</v>
      </c>
      <c r="H5" s="2">
        <v>9.7857142857142809E-2</v>
      </c>
      <c r="I5" s="2">
        <v>0.42095238095238086</v>
      </c>
    </row>
    <row r="6" spans="1:9" x14ac:dyDescent="0.25">
      <c r="A6" s="5">
        <v>2</v>
      </c>
      <c r="B6" s="2">
        <v>2.1363636363636362</v>
      </c>
      <c r="C6" s="2">
        <v>0.18181818181818182</v>
      </c>
      <c r="D6" s="2">
        <v>647.59090909090912</v>
      </c>
      <c r="E6" s="2">
        <v>1.1363636363636365</v>
      </c>
      <c r="F6" s="2">
        <v>1.5909090909090908</v>
      </c>
      <c r="G6" s="2">
        <v>0.10757575757575756</v>
      </c>
      <c r="H6" s="2">
        <v>7.9545454545454544E-2</v>
      </c>
      <c r="I6" s="2">
        <v>0.54015151515151516</v>
      </c>
    </row>
    <row r="7" spans="1:9" x14ac:dyDescent="0.25">
      <c r="A7" s="5">
        <v>3</v>
      </c>
      <c r="B7" s="2">
        <v>0.5</v>
      </c>
      <c r="C7" s="2">
        <v>0</v>
      </c>
      <c r="D7" s="2">
        <v>910</v>
      </c>
      <c r="E7" s="2">
        <v>1.5</v>
      </c>
      <c r="F7" s="2">
        <v>2.5</v>
      </c>
      <c r="G7" s="2">
        <v>8.3333333333333329E-2</v>
      </c>
      <c r="H7" s="2">
        <v>0</v>
      </c>
      <c r="I7" s="2">
        <v>0.58333333333333337</v>
      </c>
    </row>
    <row r="8" spans="1:9" x14ac:dyDescent="0.25">
      <c r="A8" s="5" t="s">
        <v>176</v>
      </c>
      <c r="B8" s="2">
        <v>2.7931034482758621</v>
      </c>
      <c r="C8" s="2">
        <v>0.39080459770114945</v>
      </c>
      <c r="D8" s="2">
        <v>583.67816091954023</v>
      </c>
      <c r="E8" s="2">
        <v>1.264367816091954</v>
      </c>
      <c r="F8" s="2">
        <v>1.5057471264367817</v>
      </c>
      <c r="G8" s="2">
        <v>0.21480569239189914</v>
      </c>
      <c r="H8" s="2">
        <v>7.7805145046524332E-2</v>
      </c>
      <c r="I8" s="2">
        <v>0.44302134646962221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8"/>
  <sheetViews>
    <sheetView workbookViewId="0">
      <pane xSplit="8790" topLeftCell="BU1"/>
      <selection pane="topRight" activeCell="BU1" sqref="BU1"/>
    </sheetView>
  </sheetViews>
  <sheetFormatPr baseColWidth="10" defaultRowHeight="15" x14ac:dyDescent="0.25"/>
  <sheetData>
    <row r="1" spans="1:74" x14ac:dyDescent="0.25">
      <c r="A1" t="s">
        <v>0</v>
      </c>
      <c r="B1">
        <v>300</v>
      </c>
      <c r="C1" t="s">
        <v>78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5">
      <c r="A2" t="s">
        <v>72</v>
      </c>
      <c r="B2">
        <v>375</v>
      </c>
      <c r="C2">
        <f t="shared" ref="C2:C65" si="0">INT((B2-375)/$B$1)</f>
        <v>0</v>
      </c>
      <c r="D2">
        <v>6</v>
      </c>
      <c r="E2">
        <v>60</v>
      </c>
      <c r="F2">
        <v>0</v>
      </c>
      <c r="G2">
        <v>0</v>
      </c>
      <c r="H2">
        <v>5</v>
      </c>
      <c r="I2">
        <v>0</v>
      </c>
      <c r="J2">
        <v>0</v>
      </c>
      <c r="K2">
        <v>7</v>
      </c>
      <c r="L2">
        <v>10</v>
      </c>
      <c r="M2">
        <v>0</v>
      </c>
      <c r="N2">
        <v>0</v>
      </c>
      <c r="O2">
        <v>1</v>
      </c>
      <c r="P2">
        <v>0</v>
      </c>
      <c r="Q2">
        <v>0</v>
      </c>
      <c r="R2">
        <v>192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6</v>
      </c>
      <c r="AC2">
        <v>6</v>
      </c>
      <c r="AD2">
        <v>6</v>
      </c>
      <c r="AE2">
        <v>375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73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f>B2*K2*(AG2+1)</f>
        <v>2625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83</v>
      </c>
    </row>
    <row r="3" spans="1:74" x14ac:dyDescent="0.25">
      <c r="A3" t="s">
        <v>74</v>
      </c>
      <c r="B3">
        <v>385</v>
      </c>
      <c r="C3">
        <f t="shared" si="0"/>
        <v>0</v>
      </c>
      <c r="D3">
        <v>6</v>
      </c>
      <c r="E3">
        <v>58</v>
      </c>
      <c r="F3">
        <v>2</v>
      </c>
      <c r="G3">
        <v>0</v>
      </c>
      <c r="H3">
        <v>5</v>
      </c>
      <c r="I3">
        <v>1</v>
      </c>
      <c r="J3">
        <v>0</v>
      </c>
      <c r="K3">
        <v>9</v>
      </c>
      <c r="L3">
        <v>8</v>
      </c>
      <c r="M3">
        <v>2</v>
      </c>
      <c r="N3">
        <v>0</v>
      </c>
      <c r="O3">
        <v>0</v>
      </c>
      <c r="P3">
        <v>1</v>
      </c>
      <c r="Q3">
        <v>1</v>
      </c>
      <c r="R3">
        <v>105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6</v>
      </c>
      <c r="AC3">
        <v>6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2</v>
      </c>
      <c r="AS3">
        <v>2</v>
      </c>
      <c r="AT3">
        <v>42</v>
      </c>
      <c r="AU3">
        <v>0</v>
      </c>
      <c r="AV3">
        <v>0</v>
      </c>
      <c r="AW3">
        <v>0</v>
      </c>
      <c r="AX3">
        <v>-1</v>
      </c>
      <c r="AY3">
        <v>0</v>
      </c>
      <c r="AZ3">
        <v>0</v>
      </c>
      <c r="BA3">
        <v>-1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73</v>
      </c>
      <c r="BM3">
        <v>0</v>
      </c>
      <c r="BN3">
        <v>0</v>
      </c>
      <c r="BO3">
        <f t="shared" ref="BO3:BO66" si="1">B3*K3*(AG3+1)</f>
        <v>3465</v>
      </c>
      <c r="BP3">
        <v>49</v>
      </c>
      <c r="BQ3">
        <v>0</v>
      </c>
      <c r="BR3">
        <v>2</v>
      </c>
      <c r="BS3">
        <v>-1</v>
      </c>
      <c r="BT3">
        <v>0</v>
      </c>
      <c r="BU3">
        <v>0</v>
      </c>
      <c r="BV3" t="s">
        <v>84</v>
      </c>
    </row>
    <row r="4" spans="1:74" x14ac:dyDescent="0.25">
      <c r="A4" t="s">
        <v>75</v>
      </c>
      <c r="B4">
        <v>412</v>
      </c>
      <c r="C4">
        <f t="shared" si="0"/>
        <v>0</v>
      </c>
      <c r="D4">
        <v>6</v>
      </c>
      <c r="E4">
        <v>58</v>
      </c>
      <c r="F4">
        <v>2</v>
      </c>
      <c r="G4">
        <v>1</v>
      </c>
      <c r="H4">
        <v>5</v>
      </c>
      <c r="I4">
        <v>1</v>
      </c>
      <c r="J4">
        <v>0</v>
      </c>
      <c r="K4">
        <v>8</v>
      </c>
      <c r="L4">
        <v>10</v>
      </c>
      <c r="M4">
        <v>0</v>
      </c>
      <c r="N4">
        <v>1</v>
      </c>
      <c r="O4">
        <v>0</v>
      </c>
      <c r="P4">
        <v>0</v>
      </c>
      <c r="Q4">
        <v>0</v>
      </c>
      <c r="R4">
        <v>134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6</v>
      </c>
      <c r="AC4">
        <v>6</v>
      </c>
      <c r="AD4">
        <v>6</v>
      </c>
      <c r="AE4">
        <v>0</v>
      </c>
      <c r="AF4">
        <v>8</v>
      </c>
      <c r="AG4">
        <v>412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22</v>
      </c>
      <c r="AU4">
        <v>65</v>
      </c>
      <c r="AV4">
        <v>2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617187290</v>
      </c>
      <c r="BG4">
        <v>617187290</v>
      </c>
      <c r="BH4">
        <v>0</v>
      </c>
      <c r="BI4">
        <v>0.5</v>
      </c>
      <c r="BJ4">
        <v>0.5</v>
      </c>
      <c r="BK4" s="3">
        <v>308593645</v>
      </c>
      <c r="BL4" t="s">
        <v>73</v>
      </c>
      <c r="BM4">
        <v>0</v>
      </c>
      <c r="BN4">
        <v>0</v>
      </c>
      <c r="BO4">
        <f t="shared" si="1"/>
        <v>1361248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85</v>
      </c>
    </row>
    <row r="5" spans="1:74" x14ac:dyDescent="0.25">
      <c r="A5" t="s">
        <v>74</v>
      </c>
      <c r="B5">
        <v>415</v>
      </c>
      <c r="C5">
        <f t="shared" si="0"/>
        <v>0</v>
      </c>
      <c r="D5">
        <v>6</v>
      </c>
      <c r="E5">
        <v>60</v>
      </c>
      <c r="F5">
        <v>0</v>
      </c>
      <c r="G5">
        <v>1</v>
      </c>
      <c r="H5">
        <v>5</v>
      </c>
      <c r="I5">
        <v>2</v>
      </c>
      <c r="J5">
        <v>0</v>
      </c>
      <c r="K5">
        <v>9</v>
      </c>
      <c r="L5">
        <v>10</v>
      </c>
      <c r="M5">
        <v>0</v>
      </c>
      <c r="N5">
        <v>0</v>
      </c>
      <c r="O5">
        <v>0</v>
      </c>
      <c r="P5">
        <v>2</v>
      </c>
      <c r="Q5">
        <v>2</v>
      </c>
      <c r="R5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6</v>
      </c>
      <c r="AC5">
        <v>6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0</v>
      </c>
      <c r="AO5">
        <v>0.5</v>
      </c>
      <c r="AP5">
        <v>0.5</v>
      </c>
      <c r="AQ5">
        <v>2</v>
      </c>
      <c r="AR5">
        <v>0</v>
      </c>
      <c r="AS5">
        <v>2</v>
      </c>
      <c r="AT5">
        <v>42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-1</v>
      </c>
      <c r="BB5">
        <v>0</v>
      </c>
      <c r="BC5">
        <v>0</v>
      </c>
      <c r="BD5">
        <v>-1</v>
      </c>
      <c r="BE5">
        <v>0</v>
      </c>
      <c r="BF5">
        <v>-1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73</v>
      </c>
      <c r="BM5">
        <v>0</v>
      </c>
      <c r="BN5">
        <v>1</v>
      </c>
      <c r="BO5">
        <f t="shared" si="1"/>
        <v>3735</v>
      </c>
      <c r="BP5">
        <v>0</v>
      </c>
      <c r="BQ5">
        <v>0</v>
      </c>
      <c r="BR5">
        <v>-2</v>
      </c>
      <c r="BS5">
        <v>0</v>
      </c>
      <c r="BT5">
        <v>0</v>
      </c>
      <c r="BU5">
        <v>0</v>
      </c>
      <c r="BV5" t="s">
        <v>86</v>
      </c>
    </row>
    <row r="6" spans="1:74" x14ac:dyDescent="0.25">
      <c r="A6" t="s">
        <v>74</v>
      </c>
      <c r="B6">
        <v>415</v>
      </c>
      <c r="C6">
        <f t="shared" si="0"/>
        <v>0</v>
      </c>
      <c r="D6">
        <v>6</v>
      </c>
      <c r="E6">
        <v>58</v>
      </c>
      <c r="F6">
        <v>2</v>
      </c>
      <c r="G6">
        <v>1</v>
      </c>
      <c r="H6">
        <v>5</v>
      </c>
      <c r="I6">
        <v>3</v>
      </c>
      <c r="J6">
        <v>0</v>
      </c>
      <c r="K6">
        <v>9</v>
      </c>
      <c r="L6">
        <v>8</v>
      </c>
      <c r="M6">
        <v>2</v>
      </c>
      <c r="N6">
        <v>0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6</v>
      </c>
      <c r="AC6">
        <v>6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1</v>
      </c>
      <c r="AN6">
        <v>0</v>
      </c>
      <c r="AO6">
        <v>0.33333333333333298</v>
      </c>
      <c r="AP6">
        <v>0.66666666666666596</v>
      </c>
      <c r="AQ6">
        <v>3</v>
      </c>
      <c r="AR6">
        <v>2</v>
      </c>
      <c r="AS6">
        <v>2</v>
      </c>
      <c r="AT6">
        <v>42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-1</v>
      </c>
      <c r="BE6">
        <v>0</v>
      </c>
      <c r="BF6">
        <v>-1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73</v>
      </c>
      <c r="BM6">
        <v>0</v>
      </c>
      <c r="BN6">
        <v>1</v>
      </c>
      <c r="BO6">
        <f t="shared" si="1"/>
        <v>3735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 t="s">
        <v>87</v>
      </c>
    </row>
    <row r="7" spans="1:74" x14ac:dyDescent="0.25">
      <c r="A7" t="s">
        <v>75</v>
      </c>
      <c r="B7">
        <v>416</v>
      </c>
      <c r="C7">
        <f t="shared" si="0"/>
        <v>0</v>
      </c>
      <c r="D7">
        <v>6</v>
      </c>
      <c r="E7">
        <v>58</v>
      </c>
      <c r="F7">
        <v>2</v>
      </c>
      <c r="G7">
        <v>2</v>
      </c>
      <c r="H7">
        <v>5</v>
      </c>
      <c r="I7">
        <v>3</v>
      </c>
      <c r="J7">
        <v>0</v>
      </c>
      <c r="K7">
        <v>7</v>
      </c>
      <c r="L7">
        <v>10</v>
      </c>
      <c r="M7">
        <v>0</v>
      </c>
      <c r="N7">
        <v>1</v>
      </c>
      <c r="O7">
        <v>1</v>
      </c>
      <c r="P7">
        <v>0</v>
      </c>
      <c r="Q7">
        <v>0</v>
      </c>
      <c r="R7">
        <v>41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6</v>
      </c>
      <c r="AC7">
        <v>6</v>
      </c>
      <c r="AD7">
        <v>6</v>
      </c>
      <c r="AE7">
        <v>0</v>
      </c>
      <c r="AF7">
        <v>7</v>
      </c>
      <c r="AG7">
        <v>416</v>
      </c>
      <c r="AH7">
        <v>1</v>
      </c>
      <c r="AI7">
        <v>1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34</v>
      </c>
      <c r="AU7">
        <v>65</v>
      </c>
      <c r="AV7">
        <v>2</v>
      </c>
      <c r="AW7">
        <v>0</v>
      </c>
      <c r="AX7">
        <v>0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617187290</v>
      </c>
      <c r="BG7">
        <v>617187290</v>
      </c>
      <c r="BH7">
        <v>0</v>
      </c>
      <c r="BI7">
        <v>1.5</v>
      </c>
      <c r="BJ7">
        <v>1.5</v>
      </c>
      <c r="BK7" s="3">
        <v>308593645</v>
      </c>
      <c r="BL7" t="s">
        <v>73</v>
      </c>
      <c r="BM7">
        <v>0</v>
      </c>
      <c r="BN7">
        <v>0</v>
      </c>
      <c r="BO7">
        <f t="shared" si="1"/>
        <v>1214304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88</v>
      </c>
    </row>
    <row r="8" spans="1:74" x14ac:dyDescent="0.25">
      <c r="A8" t="s">
        <v>74</v>
      </c>
      <c r="B8">
        <v>431</v>
      </c>
      <c r="C8">
        <f t="shared" si="0"/>
        <v>0</v>
      </c>
      <c r="D8">
        <v>6</v>
      </c>
      <c r="E8">
        <v>56</v>
      </c>
      <c r="F8">
        <v>4</v>
      </c>
      <c r="G8">
        <v>2</v>
      </c>
      <c r="H8">
        <v>5</v>
      </c>
      <c r="I8">
        <v>4</v>
      </c>
      <c r="J8">
        <v>0</v>
      </c>
      <c r="K8">
        <v>9</v>
      </c>
      <c r="L8">
        <v>6</v>
      </c>
      <c r="M8">
        <v>4</v>
      </c>
      <c r="N8">
        <v>0</v>
      </c>
      <c r="O8">
        <v>0</v>
      </c>
      <c r="P8">
        <v>4</v>
      </c>
      <c r="Q8">
        <v>4</v>
      </c>
      <c r="R8">
        <v>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6</v>
      </c>
      <c r="AC8">
        <v>6</v>
      </c>
      <c r="AD8">
        <v>6</v>
      </c>
      <c r="AE8">
        <v>0</v>
      </c>
      <c r="AF8">
        <v>8</v>
      </c>
      <c r="AG8">
        <v>412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2</v>
      </c>
      <c r="AS8">
        <v>2</v>
      </c>
      <c r="AT8">
        <v>22</v>
      </c>
      <c r="AU8">
        <v>65</v>
      </c>
      <c r="AV8">
        <v>2</v>
      </c>
      <c r="AW8">
        <v>0</v>
      </c>
      <c r="AX8">
        <v>0</v>
      </c>
      <c r="AY8">
        <v>0</v>
      </c>
      <c r="AZ8">
        <v>3</v>
      </c>
      <c r="BA8">
        <v>1</v>
      </c>
      <c r="BB8">
        <v>3</v>
      </c>
      <c r="BC8">
        <v>3</v>
      </c>
      <c r="BD8">
        <v>1</v>
      </c>
      <c r="BE8">
        <v>3</v>
      </c>
      <c r="BF8">
        <v>617187290</v>
      </c>
      <c r="BG8">
        <v>617187290</v>
      </c>
      <c r="BH8">
        <v>0</v>
      </c>
      <c r="BI8">
        <v>1.5</v>
      </c>
      <c r="BJ8">
        <v>1.5</v>
      </c>
      <c r="BK8" s="3">
        <v>308593645</v>
      </c>
      <c r="BL8" t="s">
        <v>73</v>
      </c>
      <c r="BM8">
        <v>0</v>
      </c>
      <c r="BN8">
        <v>0</v>
      </c>
      <c r="BO8">
        <f t="shared" si="1"/>
        <v>1602027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 t="s">
        <v>89</v>
      </c>
    </row>
    <row r="9" spans="1:74" x14ac:dyDescent="0.25">
      <c r="A9" t="s">
        <v>74</v>
      </c>
      <c r="B9">
        <v>450</v>
      </c>
      <c r="C9">
        <f t="shared" si="0"/>
        <v>0</v>
      </c>
      <c r="D9">
        <v>6</v>
      </c>
      <c r="E9">
        <v>55</v>
      </c>
      <c r="F9">
        <v>5</v>
      </c>
      <c r="G9">
        <v>2</v>
      </c>
      <c r="H9">
        <v>5</v>
      </c>
      <c r="I9">
        <v>5</v>
      </c>
      <c r="J9">
        <v>0</v>
      </c>
      <c r="K9">
        <v>7</v>
      </c>
      <c r="L9">
        <v>9</v>
      </c>
      <c r="M9">
        <v>1</v>
      </c>
      <c r="N9">
        <v>1</v>
      </c>
      <c r="O9">
        <v>1</v>
      </c>
      <c r="P9">
        <v>1</v>
      </c>
      <c r="Q9">
        <v>1</v>
      </c>
      <c r="R9">
        <v>34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6</v>
      </c>
      <c r="AC9">
        <v>6</v>
      </c>
      <c r="AD9">
        <v>6</v>
      </c>
      <c r="AE9">
        <v>0</v>
      </c>
      <c r="AF9">
        <v>8</v>
      </c>
      <c r="AG9">
        <v>412</v>
      </c>
      <c r="AH9">
        <v>1</v>
      </c>
      <c r="AI9">
        <v>1</v>
      </c>
      <c r="AJ9">
        <v>0</v>
      </c>
      <c r="AK9">
        <v>2</v>
      </c>
      <c r="AL9">
        <v>1</v>
      </c>
      <c r="AM9">
        <v>0</v>
      </c>
      <c r="AN9">
        <v>0.5</v>
      </c>
      <c r="AO9">
        <v>0</v>
      </c>
      <c r="AP9">
        <v>0.5</v>
      </c>
      <c r="AQ9">
        <v>2</v>
      </c>
      <c r="AR9">
        <v>3</v>
      </c>
      <c r="AS9">
        <v>3</v>
      </c>
      <c r="AT9">
        <v>22</v>
      </c>
      <c r="AU9">
        <v>65</v>
      </c>
      <c r="AV9">
        <v>2</v>
      </c>
      <c r="AW9">
        <v>0</v>
      </c>
      <c r="AX9">
        <v>0</v>
      </c>
      <c r="AY9">
        <v>0</v>
      </c>
      <c r="AZ9">
        <v>3</v>
      </c>
      <c r="BA9">
        <v>1</v>
      </c>
      <c r="BB9">
        <v>3</v>
      </c>
      <c r="BC9">
        <v>3</v>
      </c>
      <c r="BD9">
        <v>1</v>
      </c>
      <c r="BE9">
        <v>3</v>
      </c>
      <c r="BF9">
        <v>617187290</v>
      </c>
      <c r="BG9">
        <v>617187290</v>
      </c>
      <c r="BH9">
        <v>0</v>
      </c>
      <c r="BI9">
        <v>1.5</v>
      </c>
      <c r="BJ9">
        <v>1.5</v>
      </c>
      <c r="BK9" s="3">
        <v>308593645</v>
      </c>
      <c r="BL9" t="s">
        <v>73</v>
      </c>
      <c r="BM9">
        <v>0</v>
      </c>
      <c r="BN9">
        <v>0</v>
      </c>
      <c r="BO9">
        <f t="shared" si="1"/>
        <v>1300950</v>
      </c>
      <c r="BP9">
        <v>35</v>
      </c>
      <c r="BQ9">
        <v>0</v>
      </c>
      <c r="BR9">
        <v>1</v>
      </c>
      <c r="BS9">
        <v>1</v>
      </c>
      <c r="BT9">
        <v>0</v>
      </c>
      <c r="BU9">
        <v>0</v>
      </c>
      <c r="BV9" t="s">
        <v>90</v>
      </c>
    </row>
    <row r="10" spans="1:74" x14ac:dyDescent="0.25">
      <c r="A10" t="s">
        <v>75</v>
      </c>
      <c r="B10">
        <v>455</v>
      </c>
      <c r="C10">
        <f t="shared" si="0"/>
        <v>0</v>
      </c>
      <c r="D10">
        <v>6</v>
      </c>
      <c r="E10">
        <v>55</v>
      </c>
      <c r="F10">
        <v>5</v>
      </c>
      <c r="G10">
        <v>3</v>
      </c>
      <c r="H10">
        <v>5</v>
      </c>
      <c r="I10">
        <v>5</v>
      </c>
      <c r="J10">
        <v>0</v>
      </c>
      <c r="K10">
        <v>10</v>
      </c>
      <c r="L10">
        <v>10</v>
      </c>
      <c r="M10">
        <v>0</v>
      </c>
      <c r="N10">
        <v>1</v>
      </c>
      <c r="O10">
        <v>0</v>
      </c>
      <c r="P10">
        <v>0</v>
      </c>
      <c r="Q10">
        <v>0</v>
      </c>
      <c r="R10">
        <v>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6</v>
      </c>
      <c r="AC10">
        <v>6</v>
      </c>
      <c r="AD10">
        <v>6</v>
      </c>
      <c r="AE10">
        <v>0</v>
      </c>
      <c r="AF10">
        <v>10</v>
      </c>
      <c r="AG10">
        <v>455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35</v>
      </c>
      <c r="AV10">
        <v>2</v>
      </c>
      <c r="AW10">
        <v>0</v>
      </c>
      <c r="AX10">
        <v>0</v>
      </c>
      <c r="AY10">
        <v>0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617187290</v>
      </c>
      <c r="BG10">
        <v>617187290</v>
      </c>
      <c r="BH10">
        <v>0</v>
      </c>
      <c r="BI10">
        <v>1.5</v>
      </c>
      <c r="BJ10">
        <v>1.5</v>
      </c>
      <c r="BK10" s="3">
        <v>308593645</v>
      </c>
      <c r="BL10" t="s">
        <v>73</v>
      </c>
      <c r="BM10">
        <v>0</v>
      </c>
      <c r="BN10">
        <v>0</v>
      </c>
      <c r="BO10">
        <f t="shared" si="1"/>
        <v>2074800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91</v>
      </c>
    </row>
    <row r="11" spans="1:74" x14ac:dyDescent="0.25">
      <c r="A11" t="s">
        <v>74</v>
      </c>
      <c r="B11">
        <v>458</v>
      </c>
      <c r="C11">
        <f t="shared" si="0"/>
        <v>0</v>
      </c>
      <c r="D11">
        <v>6</v>
      </c>
      <c r="E11">
        <v>57</v>
      </c>
      <c r="F11">
        <v>3</v>
      </c>
      <c r="G11">
        <v>3</v>
      </c>
      <c r="H11">
        <v>5</v>
      </c>
      <c r="I11">
        <v>6</v>
      </c>
      <c r="J11">
        <v>0</v>
      </c>
      <c r="K11">
        <v>9</v>
      </c>
      <c r="L11">
        <v>8</v>
      </c>
      <c r="M11">
        <v>2</v>
      </c>
      <c r="N11">
        <v>0</v>
      </c>
      <c r="O11">
        <v>0</v>
      </c>
      <c r="P11">
        <v>5</v>
      </c>
      <c r="Q11">
        <v>5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6</v>
      </c>
      <c r="AB11">
        <v>1</v>
      </c>
      <c r="AC11">
        <v>6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1</v>
      </c>
      <c r="AN11">
        <v>0</v>
      </c>
      <c r="AO11">
        <v>0.25</v>
      </c>
      <c r="AP11">
        <v>0.75</v>
      </c>
      <c r="AQ11">
        <v>4</v>
      </c>
      <c r="AR11">
        <v>0</v>
      </c>
      <c r="AS11">
        <v>2</v>
      </c>
      <c r="AT11">
        <v>42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73</v>
      </c>
      <c r="BM11">
        <v>0</v>
      </c>
      <c r="BN11">
        <v>3</v>
      </c>
      <c r="BO11">
        <f t="shared" si="1"/>
        <v>4122</v>
      </c>
      <c r="BP11">
        <v>0</v>
      </c>
      <c r="BQ11">
        <v>0</v>
      </c>
      <c r="BR11">
        <v>-2</v>
      </c>
      <c r="BS11">
        <v>0</v>
      </c>
      <c r="BT11">
        <v>0</v>
      </c>
      <c r="BU11">
        <v>0</v>
      </c>
      <c r="BV11" t="s">
        <v>92</v>
      </c>
    </row>
    <row r="12" spans="1:74" x14ac:dyDescent="0.25">
      <c r="A12" t="s">
        <v>74</v>
      </c>
      <c r="B12">
        <v>458</v>
      </c>
      <c r="C12">
        <f t="shared" si="0"/>
        <v>0</v>
      </c>
      <c r="D12">
        <v>6</v>
      </c>
      <c r="E12">
        <v>55</v>
      </c>
      <c r="F12">
        <v>5</v>
      </c>
      <c r="G12">
        <v>3</v>
      </c>
      <c r="H12">
        <v>5</v>
      </c>
      <c r="I12">
        <v>7</v>
      </c>
      <c r="J12">
        <v>0</v>
      </c>
      <c r="K12">
        <v>9</v>
      </c>
      <c r="L12">
        <v>6</v>
      </c>
      <c r="M12">
        <v>4</v>
      </c>
      <c r="N12">
        <v>0</v>
      </c>
      <c r="O12">
        <v>0</v>
      </c>
      <c r="P12">
        <v>6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2</v>
      </c>
      <c r="AA12">
        <v>6</v>
      </c>
      <c r="AB12">
        <v>2</v>
      </c>
      <c r="AC12">
        <v>6</v>
      </c>
      <c r="AD12">
        <v>1</v>
      </c>
      <c r="AE12">
        <v>0</v>
      </c>
      <c r="AF12">
        <v>8</v>
      </c>
      <c r="AG12">
        <v>412</v>
      </c>
      <c r="AH12">
        <v>1</v>
      </c>
      <c r="AI12">
        <v>1</v>
      </c>
      <c r="AJ12">
        <v>0</v>
      </c>
      <c r="AK12">
        <v>3</v>
      </c>
      <c r="AL12">
        <v>2</v>
      </c>
      <c r="AM12">
        <v>0</v>
      </c>
      <c r="AN12">
        <v>0.66666666666666596</v>
      </c>
      <c r="AO12">
        <v>0</v>
      </c>
      <c r="AP12">
        <v>0.33333333333333298</v>
      </c>
      <c r="AQ12">
        <v>3</v>
      </c>
      <c r="AR12">
        <v>5</v>
      </c>
      <c r="AS12">
        <v>5</v>
      </c>
      <c r="AT12">
        <v>22</v>
      </c>
      <c r="AU12">
        <v>65</v>
      </c>
      <c r="AV12">
        <v>2</v>
      </c>
      <c r="AW12">
        <v>0</v>
      </c>
      <c r="AX12">
        <v>0</v>
      </c>
      <c r="AY12">
        <v>0</v>
      </c>
      <c r="AZ12">
        <v>4</v>
      </c>
      <c r="BA12">
        <v>1</v>
      </c>
      <c r="BB12">
        <v>4</v>
      </c>
      <c r="BC12">
        <v>4</v>
      </c>
      <c r="BD12">
        <v>1</v>
      </c>
      <c r="BE12">
        <v>4</v>
      </c>
      <c r="BF12">
        <v>617187290</v>
      </c>
      <c r="BG12">
        <v>617187290</v>
      </c>
      <c r="BH12">
        <v>0</v>
      </c>
      <c r="BI12">
        <v>2</v>
      </c>
      <c r="BJ12">
        <v>2</v>
      </c>
      <c r="BK12" s="3">
        <v>308593645</v>
      </c>
      <c r="BL12" t="s">
        <v>73</v>
      </c>
      <c r="BM12">
        <v>0</v>
      </c>
      <c r="BN12">
        <v>0</v>
      </c>
      <c r="BO12">
        <f t="shared" si="1"/>
        <v>1702386</v>
      </c>
      <c r="BP12">
        <v>0</v>
      </c>
      <c r="BQ12">
        <v>0</v>
      </c>
      <c r="BR12">
        <v>2</v>
      </c>
      <c r="BS12">
        <v>1</v>
      </c>
      <c r="BT12">
        <v>0</v>
      </c>
      <c r="BU12">
        <v>0</v>
      </c>
      <c r="BV12" t="s">
        <v>93</v>
      </c>
    </row>
    <row r="13" spans="1:74" x14ac:dyDescent="0.25">
      <c r="A13" t="s">
        <v>74</v>
      </c>
      <c r="B13">
        <v>487</v>
      </c>
      <c r="C13">
        <f t="shared" si="0"/>
        <v>0</v>
      </c>
      <c r="D13">
        <v>6</v>
      </c>
      <c r="E13">
        <v>53</v>
      </c>
      <c r="F13">
        <v>7</v>
      </c>
      <c r="G13">
        <v>3</v>
      </c>
      <c r="H13">
        <v>5</v>
      </c>
      <c r="I13">
        <v>8</v>
      </c>
      <c r="J13">
        <v>0</v>
      </c>
      <c r="K13">
        <v>10</v>
      </c>
      <c r="L13">
        <v>8</v>
      </c>
      <c r="M13">
        <v>2</v>
      </c>
      <c r="N13">
        <v>1</v>
      </c>
      <c r="O13">
        <v>0</v>
      </c>
      <c r="P13">
        <v>1</v>
      </c>
      <c r="Q13">
        <v>1</v>
      </c>
      <c r="R13">
        <v>32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6</v>
      </c>
      <c r="AC13">
        <v>6</v>
      </c>
      <c r="AD13">
        <v>6</v>
      </c>
      <c r="AE13">
        <v>0</v>
      </c>
      <c r="AF13">
        <v>7</v>
      </c>
      <c r="AG13">
        <v>416</v>
      </c>
      <c r="AH13">
        <v>1</v>
      </c>
      <c r="AI13">
        <v>1</v>
      </c>
      <c r="AJ13">
        <v>2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34</v>
      </c>
      <c r="AU13">
        <v>65</v>
      </c>
      <c r="AV13">
        <v>2</v>
      </c>
      <c r="AW13">
        <v>0</v>
      </c>
      <c r="AX13">
        <v>0</v>
      </c>
      <c r="AY13">
        <v>0</v>
      </c>
      <c r="AZ13">
        <v>4</v>
      </c>
      <c r="BA13">
        <v>3</v>
      </c>
      <c r="BB13">
        <v>4</v>
      </c>
      <c r="BC13">
        <v>4</v>
      </c>
      <c r="BD13">
        <v>3</v>
      </c>
      <c r="BE13">
        <v>4</v>
      </c>
      <c r="BF13">
        <v>617187290</v>
      </c>
      <c r="BG13">
        <v>617187290</v>
      </c>
      <c r="BH13">
        <v>0</v>
      </c>
      <c r="BI13">
        <v>2</v>
      </c>
      <c r="BJ13">
        <v>2</v>
      </c>
      <c r="BK13" s="3">
        <v>308593645</v>
      </c>
      <c r="BL13" t="s">
        <v>73</v>
      </c>
      <c r="BM13">
        <v>0</v>
      </c>
      <c r="BN13">
        <v>0</v>
      </c>
      <c r="BO13">
        <f t="shared" si="1"/>
        <v>2030790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 t="s">
        <v>94</v>
      </c>
    </row>
    <row r="14" spans="1:74" x14ac:dyDescent="0.25">
      <c r="A14" t="s">
        <v>74</v>
      </c>
      <c r="B14">
        <v>495</v>
      </c>
      <c r="C14">
        <f t="shared" si="0"/>
        <v>0</v>
      </c>
      <c r="D14">
        <v>6</v>
      </c>
      <c r="E14">
        <v>51</v>
      </c>
      <c r="F14">
        <v>9</v>
      </c>
      <c r="G14">
        <v>3</v>
      </c>
      <c r="H14">
        <v>5</v>
      </c>
      <c r="I14">
        <v>9</v>
      </c>
      <c r="J14">
        <v>0</v>
      </c>
      <c r="K14">
        <v>10</v>
      </c>
      <c r="L14">
        <v>6</v>
      </c>
      <c r="M14">
        <v>4</v>
      </c>
      <c r="N14">
        <v>1</v>
      </c>
      <c r="O14">
        <v>0</v>
      </c>
      <c r="P14">
        <v>2</v>
      </c>
      <c r="Q14">
        <v>2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6</v>
      </c>
      <c r="AC14">
        <v>6</v>
      </c>
      <c r="AD14">
        <v>6</v>
      </c>
      <c r="AE14">
        <v>0</v>
      </c>
      <c r="AF14">
        <v>10</v>
      </c>
      <c r="AG14">
        <v>455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2</v>
      </c>
      <c r="AS14">
        <v>2</v>
      </c>
      <c r="AT14">
        <v>20</v>
      </c>
      <c r="AU14">
        <v>35</v>
      </c>
      <c r="AV14">
        <v>2</v>
      </c>
      <c r="AW14">
        <v>0</v>
      </c>
      <c r="AX14">
        <v>0</v>
      </c>
      <c r="AY14">
        <v>0</v>
      </c>
      <c r="AZ14">
        <v>4</v>
      </c>
      <c r="BA14">
        <v>3</v>
      </c>
      <c r="BB14">
        <v>4</v>
      </c>
      <c r="BC14">
        <v>4</v>
      </c>
      <c r="BD14">
        <v>3</v>
      </c>
      <c r="BE14">
        <v>4</v>
      </c>
      <c r="BF14">
        <v>617187290</v>
      </c>
      <c r="BG14">
        <v>617187290</v>
      </c>
      <c r="BH14">
        <v>0</v>
      </c>
      <c r="BI14">
        <v>2</v>
      </c>
      <c r="BJ14">
        <v>2</v>
      </c>
      <c r="BK14" s="3">
        <v>308593645</v>
      </c>
      <c r="BL14" t="s">
        <v>73</v>
      </c>
      <c r="BM14">
        <v>0</v>
      </c>
      <c r="BN14">
        <v>0</v>
      </c>
      <c r="BO14">
        <f t="shared" si="1"/>
        <v>2257200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 t="s">
        <v>95</v>
      </c>
    </row>
    <row r="15" spans="1:74" x14ac:dyDescent="0.25">
      <c r="A15" t="s">
        <v>74</v>
      </c>
      <c r="B15">
        <v>495</v>
      </c>
      <c r="C15">
        <f t="shared" si="0"/>
        <v>0</v>
      </c>
      <c r="D15">
        <v>6</v>
      </c>
      <c r="E15">
        <v>50</v>
      </c>
      <c r="F15">
        <v>10</v>
      </c>
      <c r="G15">
        <v>3</v>
      </c>
      <c r="H15">
        <v>5</v>
      </c>
      <c r="I15">
        <v>10</v>
      </c>
      <c r="J15">
        <v>0</v>
      </c>
      <c r="K15">
        <v>8</v>
      </c>
      <c r="L15">
        <v>9</v>
      </c>
      <c r="M15">
        <v>1</v>
      </c>
      <c r="N15">
        <v>1</v>
      </c>
      <c r="O15">
        <v>0</v>
      </c>
      <c r="P15">
        <v>1</v>
      </c>
      <c r="Q15">
        <v>1</v>
      </c>
      <c r="R15">
        <v>83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1</v>
      </c>
      <c r="AB15">
        <v>6</v>
      </c>
      <c r="AC15">
        <v>6</v>
      </c>
      <c r="AD15">
        <v>6</v>
      </c>
      <c r="AE15">
        <v>0</v>
      </c>
      <c r="AF15">
        <v>7</v>
      </c>
      <c r="AG15">
        <v>416</v>
      </c>
      <c r="AH15">
        <v>1</v>
      </c>
      <c r="AI15">
        <v>1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2</v>
      </c>
      <c r="AR15">
        <v>3</v>
      </c>
      <c r="AS15">
        <v>3</v>
      </c>
      <c r="AT15">
        <v>34</v>
      </c>
      <c r="AU15">
        <v>65</v>
      </c>
      <c r="AV15">
        <v>2</v>
      </c>
      <c r="AW15">
        <v>0</v>
      </c>
      <c r="AX15">
        <v>0</v>
      </c>
      <c r="AY15">
        <v>0</v>
      </c>
      <c r="AZ15">
        <v>4</v>
      </c>
      <c r="BA15">
        <v>3</v>
      </c>
      <c r="BB15">
        <v>4</v>
      </c>
      <c r="BC15">
        <v>4</v>
      </c>
      <c r="BD15">
        <v>3</v>
      </c>
      <c r="BE15">
        <v>4</v>
      </c>
      <c r="BF15">
        <v>617187290</v>
      </c>
      <c r="BG15">
        <v>617187290</v>
      </c>
      <c r="BH15">
        <v>0</v>
      </c>
      <c r="BI15">
        <v>2</v>
      </c>
      <c r="BJ15">
        <v>2</v>
      </c>
      <c r="BK15" s="3">
        <v>308593645</v>
      </c>
      <c r="BL15" t="s">
        <v>73</v>
      </c>
      <c r="BM15">
        <v>0</v>
      </c>
      <c r="BN15">
        <v>0</v>
      </c>
      <c r="BO15">
        <f t="shared" si="1"/>
        <v>1651320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 t="s">
        <v>96</v>
      </c>
    </row>
    <row r="16" spans="1:74" x14ac:dyDescent="0.25">
      <c r="A16" t="s">
        <v>72</v>
      </c>
      <c r="B16">
        <v>510</v>
      </c>
      <c r="C16">
        <f t="shared" si="0"/>
        <v>0</v>
      </c>
      <c r="D16">
        <v>6</v>
      </c>
      <c r="E16">
        <v>50</v>
      </c>
      <c r="F16">
        <v>10</v>
      </c>
      <c r="G16">
        <v>3</v>
      </c>
      <c r="H16">
        <v>6</v>
      </c>
      <c r="I16">
        <v>10</v>
      </c>
      <c r="J16">
        <v>0</v>
      </c>
      <c r="K16">
        <v>9</v>
      </c>
      <c r="L16">
        <v>6</v>
      </c>
      <c r="M16">
        <v>4</v>
      </c>
      <c r="N16">
        <v>0</v>
      </c>
      <c r="O16">
        <v>1</v>
      </c>
      <c r="P16">
        <v>6</v>
      </c>
      <c r="Q16">
        <v>6</v>
      </c>
      <c r="R16">
        <v>52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2</v>
      </c>
      <c r="AA16">
        <v>6</v>
      </c>
      <c r="AB16">
        <v>3</v>
      </c>
      <c r="AC16">
        <v>6</v>
      </c>
      <c r="AD16">
        <v>1</v>
      </c>
      <c r="AE16">
        <v>510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73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f t="shared" si="1"/>
        <v>4590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97</v>
      </c>
    </row>
    <row r="17" spans="1:74" x14ac:dyDescent="0.25">
      <c r="A17" t="s">
        <v>74</v>
      </c>
      <c r="B17">
        <v>515</v>
      </c>
      <c r="C17">
        <f t="shared" si="0"/>
        <v>0</v>
      </c>
      <c r="D17">
        <v>6</v>
      </c>
      <c r="E17">
        <v>48</v>
      </c>
      <c r="F17">
        <v>12</v>
      </c>
      <c r="G17">
        <v>3</v>
      </c>
      <c r="H17">
        <v>6</v>
      </c>
      <c r="I17">
        <v>11</v>
      </c>
      <c r="J17">
        <v>0</v>
      </c>
      <c r="K17">
        <v>10</v>
      </c>
      <c r="L17">
        <v>4</v>
      </c>
      <c r="M17">
        <v>6</v>
      </c>
      <c r="N17">
        <v>1</v>
      </c>
      <c r="O17">
        <v>0</v>
      </c>
      <c r="P17">
        <v>3</v>
      </c>
      <c r="Q17">
        <v>3</v>
      </c>
      <c r="R17">
        <v>20</v>
      </c>
      <c r="S17">
        <v>2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3</v>
      </c>
      <c r="AA17">
        <v>6</v>
      </c>
      <c r="AB17">
        <v>3</v>
      </c>
      <c r="AC17">
        <v>6</v>
      </c>
      <c r="AD17">
        <v>1</v>
      </c>
      <c r="AE17">
        <v>0</v>
      </c>
      <c r="AF17">
        <v>8</v>
      </c>
      <c r="AG17">
        <v>412</v>
      </c>
      <c r="AH17">
        <v>1</v>
      </c>
      <c r="AI17">
        <v>1</v>
      </c>
      <c r="AJ17">
        <v>0</v>
      </c>
      <c r="AK17">
        <v>4</v>
      </c>
      <c r="AL17">
        <v>2</v>
      </c>
      <c r="AM17">
        <v>0</v>
      </c>
      <c r="AN17">
        <v>0.5</v>
      </c>
      <c r="AO17">
        <v>0</v>
      </c>
      <c r="AP17">
        <v>0.5</v>
      </c>
      <c r="AQ17">
        <v>4</v>
      </c>
      <c r="AR17">
        <v>7</v>
      </c>
      <c r="AS17">
        <v>7</v>
      </c>
      <c r="AT17">
        <v>22</v>
      </c>
      <c r="AU17">
        <v>65</v>
      </c>
      <c r="AV17">
        <v>2</v>
      </c>
      <c r="AW17">
        <v>0</v>
      </c>
      <c r="AX17">
        <v>0</v>
      </c>
      <c r="AY17">
        <v>0</v>
      </c>
      <c r="AZ17">
        <v>4</v>
      </c>
      <c r="BA17">
        <v>1</v>
      </c>
      <c r="BB17">
        <v>4</v>
      </c>
      <c r="BC17">
        <v>4</v>
      </c>
      <c r="BD17">
        <v>1</v>
      </c>
      <c r="BE17">
        <v>4</v>
      </c>
      <c r="BF17">
        <v>617187290</v>
      </c>
      <c r="BG17">
        <v>617187290</v>
      </c>
      <c r="BH17">
        <v>0</v>
      </c>
      <c r="BI17">
        <v>2</v>
      </c>
      <c r="BJ17">
        <v>2</v>
      </c>
      <c r="BK17" s="3">
        <v>308593645</v>
      </c>
      <c r="BL17" t="s">
        <v>73</v>
      </c>
      <c r="BM17">
        <v>0</v>
      </c>
      <c r="BN17">
        <v>0</v>
      </c>
      <c r="BO17">
        <f t="shared" si="1"/>
        <v>2126950</v>
      </c>
      <c r="BP17">
        <v>0</v>
      </c>
      <c r="BQ17">
        <v>0</v>
      </c>
      <c r="BR17">
        <v>2</v>
      </c>
      <c r="BS17">
        <v>0</v>
      </c>
      <c r="BT17">
        <v>0</v>
      </c>
      <c r="BU17">
        <v>0</v>
      </c>
      <c r="BV17" t="s">
        <v>98</v>
      </c>
    </row>
    <row r="18" spans="1:74" x14ac:dyDescent="0.25">
      <c r="A18" t="s">
        <v>75</v>
      </c>
      <c r="B18">
        <v>516</v>
      </c>
      <c r="C18">
        <f t="shared" si="0"/>
        <v>0</v>
      </c>
      <c r="D18">
        <v>6</v>
      </c>
      <c r="E18">
        <v>48</v>
      </c>
      <c r="F18">
        <v>12</v>
      </c>
      <c r="G18">
        <v>4</v>
      </c>
      <c r="H18">
        <v>6</v>
      </c>
      <c r="I18">
        <v>11</v>
      </c>
      <c r="J18">
        <v>0</v>
      </c>
      <c r="K18">
        <v>9</v>
      </c>
      <c r="L18">
        <v>6</v>
      </c>
      <c r="M18">
        <v>4</v>
      </c>
      <c r="N18">
        <v>1</v>
      </c>
      <c r="O18">
        <v>1</v>
      </c>
      <c r="P18">
        <v>6</v>
      </c>
      <c r="Q18">
        <v>6</v>
      </c>
      <c r="R18">
        <v>6</v>
      </c>
      <c r="S18">
        <v>0</v>
      </c>
      <c r="T18">
        <v>1</v>
      </c>
      <c r="U18">
        <v>0</v>
      </c>
      <c r="V18">
        <v>0</v>
      </c>
      <c r="W18">
        <v>0</v>
      </c>
      <c r="X18">
        <v>10</v>
      </c>
      <c r="Y18">
        <v>2</v>
      </c>
      <c r="Z18">
        <v>2</v>
      </c>
      <c r="AA18">
        <v>6</v>
      </c>
      <c r="AB18">
        <v>1</v>
      </c>
      <c r="AC18">
        <v>2</v>
      </c>
      <c r="AD18">
        <v>2</v>
      </c>
      <c r="AE18">
        <v>0</v>
      </c>
      <c r="AF18">
        <v>9</v>
      </c>
      <c r="AG18">
        <v>516</v>
      </c>
      <c r="AH18">
        <v>2</v>
      </c>
      <c r="AI18">
        <v>2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25</v>
      </c>
      <c r="AU18">
        <v>48</v>
      </c>
      <c r="AV18">
        <v>2</v>
      </c>
      <c r="AW18">
        <v>0</v>
      </c>
      <c r="AX18">
        <v>0</v>
      </c>
      <c r="AY18">
        <v>0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617599769</v>
      </c>
      <c r="BG18">
        <v>617599769</v>
      </c>
      <c r="BH18">
        <v>0</v>
      </c>
      <c r="BI18">
        <v>2</v>
      </c>
      <c r="BJ18">
        <v>2</v>
      </c>
      <c r="BK18" s="3">
        <v>308799884.5</v>
      </c>
      <c r="BL18" t="s">
        <v>73</v>
      </c>
      <c r="BM18">
        <v>0</v>
      </c>
      <c r="BN18">
        <v>0</v>
      </c>
      <c r="BO18">
        <f t="shared" si="1"/>
        <v>2400948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99</v>
      </c>
    </row>
    <row r="19" spans="1:74" x14ac:dyDescent="0.25">
      <c r="A19" t="s">
        <v>75</v>
      </c>
      <c r="B19">
        <v>526</v>
      </c>
      <c r="C19">
        <f t="shared" si="0"/>
        <v>0</v>
      </c>
      <c r="D19">
        <v>6</v>
      </c>
      <c r="E19">
        <v>48</v>
      </c>
      <c r="F19">
        <v>12</v>
      </c>
      <c r="G19">
        <v>5</v>
      </c>
      <c r="H19">
        <v>6</v>
      </c>
      <c r="I19">
        <v>11</v>
      </c>
      <c r="J19">
        <v>0</v>
      </c>
      <c r="K19">
        <v>7</v>
      </c>
      <c r="L19">
        <v>9</v>
      </c>
      <c r="M19">
        <v>1</v>
      </c>
      <c r="N19">
        <v>2</v>
      </c>
      <c r="O19">
        <v>1</v>
      </c>
      <c r="P19">
        <v>1</v>
      </c>
      <c r="Q19">
        <v>1</v>
      </c>
      <c r="R19">
        <v>76</v>
      </c>
      <c r="S19">
        <v>0</v>
      </c>
      <c r="T19">
        <v>2</v>
      </c>
      <c r="U19">
        <v>0</v>
      </c>
      <c r="V19">
        <v>0</v>
      </c>
      <c r="W19">
        <v>3</v>
      </c>
      <c r="X19">
        <v>4</v>
      </c>
      <c r="Y19">
        <v>3</v>
      </c>
      <c r="Z19">
        <v>0</v>
      </c>
      <c r="AA19">
        <v>2</v>
      </c>
      <c r="AB19">
        <v>2</v>
      </c>
      <c r="AC19">
        <v>1</v>
      </c>
      <c r="AD19">
        <v>6</v>
      </c>
      <c r="AE19">
        <v>0</v>
      </c>
      <c r="AF19">
        <v>7</v>
      </c>
      <c r="AG19">
        <v>526</v>
      </c>
      <c r="AH19">
        <v>1</v>
      </c>
      <c r="AI19">
        <v>2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25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8</v>
      </c>
      <c r="BA19">
        <v>4</v>
      </c>
      <c r="BB19">
        <v>4</v>
      </c>
      <c r="BC19">
        <v>8</v>
      </c>
      <c r="BD19">
        <v>4</v>
      </c>
      <c r="BE19">
        <v>4</v>
      </c>
      <c r="BF19">
        <v>617187290</v>
      </c>
      <c r="BG19">
        <v>617599769</v>
      </c>
      <c r="BH19">
        <v>0</v>
      </c>
      <c r="BI19">
        <v>2</v>
      </c>
      <c r="BJ19">
        <v>2</v>
      </c>
      <c r="BK19" s="3">
        <v>308696764.75</v>
      </c>
      <c r="BL19" t="s">
        <v>73</v>
      </c>
      <c r="BM19">
        <v>0</v>
      </c>
      <c r="BN19">
        <v>0</v>
      </c>
      <c r="BO19">
        <f t="shared" si="1"/>
        <v>1940414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100</v>
      </c>
    </row>
    <row r="20" spans="1:74" x14ac:dyDescent="0.25">
      <c r="A20" t="s">
        <v>72</v>
      </c>
      <c r="B20">
        <v>537</v>
      </c>
      <c r="C20">
        <f t="shared" si="0"/>
        <v>0</v>
      </c>
      <c r="D20">
        <v>6</v>
      </c>
      <c r="E20">
        <v>48</v>
      </c>
      <c r="F20">
        <v>12</v>
      </c>
      <c r="G20">
        <v>5</v>
      </c>
      <c r="H20">
        <v>7</v>
      </c>
      <c r="I20">
        <v>11</v>
      </c>
      <c r="J20">
        <v>0</v>
      </c>
      <c r="K20">
        <v>11</v>
      </c>
      <c r="L20">
        <v>10</v>
      </c>
      <c r="M20">
        <v>0</v>
      </c>
      <c r="N20">
        <v>0</v>
      </c>
      <c r="O20">
        <v>1</v>
      </c>
      <c r="P20">
        <v>0</v>
      </c>
      <c r="Q20">
        <v>0</v>
      </c>
      <c r="R20">
        <v>170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6</v>
      </c>
      <c r="AC20">
        <v>6</v>
      </c>
      <c r="AD20">
        <v>6</v>
      </c>
      <c r="AE20">
        <v>537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73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f t="shared" si="1"/>
        <v>5907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101</v>
      </c>
    </row>
    <row r="21" spans="1:74" x14ac:dyDescent="0.25">
      <c r="A21" t="s">
        <v>74</v>
      </c>
      <c r="B21">
        <v>557</v>
      </c>
      <c r="C21">
        <f t="shared" si="0"/>
        <v>0</v>
      </c>
      <c r="D21">
        <v>6</v>
      </c>
      <c r="E21">
        <v>38</v>
      </c>
      <c r="F21">
        <v>22</v>
      </c>
      <c r="G21">
        <v>5</v>
      </c>
      <c r="H21">
        <v>7</v>
      </c>
      <c r="I21">
        <v>12</v>
      </c>
      <c r="J21">
        <v>0</v>
      </c>
      <c r="K21">
        <v>2</v>
      </c>
      <c r="L21">
        <v>0</v>
      </c>
      <c r="M21">
        <v>10</v>
      </c>
      <c r="N21">
        <v>0</v>
      </c>
      <c r="O21">
        <v>4</v>
      </c>
      <c r="P21">
        <v>1</v>
      </c>
      <c r="Q21">
        <v>1</v>
      </c>
      <c r="R21">
        <v>515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6</v>
      </c>
      <c r="AC21">
        <v>6</v>
      </c>
      <c r="AD21">
        <v>6</v>
      </c>
      <c r="AE21">
        <v>0</v>
      </c>
      <c r="AF21">
        <v>10</v>
      </c>
      <c r="AG21">
        <v>455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0</v>
      </c>
      <c r="AN21">
        <v>0.5</v>
      </c>
      <c r="AO21">
        <v>0</v>
      </c>
      <c r="AP21">
        <v>0.5</v>
      </c>
      <c r="AQ21">
        <v>2</v>
      </c>
      <c r="AR21">
        <v>12</v>
      </c>
      <c r="AS21">
        <v>12</v>
      </c>
      <c r="AT21">
        <v>20</v>
      </c>
      <c r="AU21">
        <v>35</v>
      </c>
      <c r="AV21">
        <v>2</v>
      </c>
      <c r="AW21">
        <v>0</v>
      </c>
      <c r="AX21">
        <v>0</v>
      </c>
      <c r="AY21">
        <v>0</v>
      </c>
      <c r="AZ21">
        <v>4</v>
      </c>
      <c r="BA21">
        <v>3</v>
      </c>
      <c r="BB21">
        <v>4</v>
      </c>
      <c r="BC21">
        <v>4</v>
      </c>
      <c r="BD21">
        <v>3</v>
      </c>
      <c r="BE21">
        <v>4</v>
      </c>
      <c r="BF21">
        <v>617187290</v>
      </c>
      <c r="BG21">
        <v>617187290</v>
      </c>
      <c r="BH21">
        <v>0</v>
      </c>
      <c r="BI21">
        <v>2</v>
      </c>
      <c r="BJ21">
        <v>2</v>
      </c>
      <c r="BK21" s="3">
        <v>308593645</v>
      </c>
      <c r="BL21" t="s">
        <v>73</v>
      </c>
      <c r="BM21">
        <v>0</v>
      </c>
      <c r="BN21">
        <v>0</v>
      </c>
      <c r="BO21">
        <f t="shared" si="1"/>
        <v>507984</v>
      </c>
      <c r="BP21">
        <v>10</v>
      </c>
      <c r="BQ21">
        <v>0</v>
      </c>
      <c r="BR21">
        <v>10</v>
      </c>
      <c r="BS21">
        <v>1</v>
      </c>
      <c r="BT21">
        <v>0</v>
      </c>
      <c r="BU21">
        <v>0</v>
      </c>
      <c r="BV21" t="s">
        <v>102</v>
      </c>
    </row>
    <row r="22" spans="1:74" x14ac:dyDescent="0.25">
      <c r="A22" t="s">
        <v>74</v>
      </c>
      <c r="B22">
        <v>562</v>
      </c>
      <c r="C22">
        <f t="shared" si="0"/>
        <v>0</v>
      </c>
      <c r="D22">
        <v>6</v>
      </c>
      <c r="E22">
        <v>35</v>
      </c>
      <c r="F22">
        <v>25</v>
      </c>
      <c r="G22">
        <v>5</v>
      </c>
      <c r="H22">
        <v>7</v>
      </c>
      <c r="I22">
        <v>13</v>
      </c>
      <c r="J22">
        <v>0</v>
      </c>
      <c r="K22">
        <v>8</v>
      </c>
      <c r="L22">
        <v>6</v>
      </c>
      <c r="M22">
        <v>4</v>
      </c>
      <c r="N22">
        <v>1</v>
      </c>
      <c r="O22">
        <v>0</v>
      </c>
      <c r="P22">
        <v>2</v>
      </c>
      <c r="Q22">
        <v>2</v>
      </c>
      <c r="R22">
        <v>67</v>
      </c>
      <c r="S22">
        <v>0</v>
      </c>
      <c r="T22">
        <v>0</v>
      </c>
      <c r="U22">
        <v>2</v>
      </c>
      <c r="V22">
        <v>0</v>
      </c>
      <c r="W22">
        <v>7</v>
      </c>
      <c r="X22">
        <v>0</v>
      </c>
      <c r="Y22">
        <v>0</v>
      </c>
      <c r="Z22">
        <v>0</v>
      </c>
      <c r="AA22">
        <v>2</v>
      </c>
      <c r="AB22">
        <v>6</v>
      </c>
      <c r="AC22">
        <v>6</v>
      </c>
      <c r="AD22">
        <v>6</v>
      </c>
      <c r="AE22">
        <v>0</v>
      </c>
      <c r="AF22">
        <v>9</v>
      </c>
      <c r="AG22">
        <v>516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3</v>
      </c>
      <c r="AS22">
        <v>3</v>
      </c>
      <c r="AT22">
        <v>25</v>
      </c>
      <c r="AU22">
        <v>48</v>
      </c>
      <c r="AV22">
        <v>2</v>
      </c>
      <c r="AW22">
        <v>0</v>
      </c>
      <c r="AX22">
        <v>0</v>
      </c>
      <c r="AY22">
        <v>0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617599769</v>
      </c>
      <c r="BG22">
        <v>617599769</v>
      </c>
      <c r="BH22">
        <v>0</v>
      </c>
      <c r="BI22">
        <v>2</v>
      </c>
      <c r="BJ22">
        <v>2</v>
      </c>
      <c r="BK22" s="3">
        <v>308799884.5</v>
      </c>
      <c r="BL22" t="s">
        <v>73</v>
      </c>
      <c r="BM22">
        <v>0</v>
      </c>
      <c r="BN22">
        <v>0</v>
      </c>
      <c r="BO22">
        <f t="shared" si="1"/>
        <v>2324432</v>
      </c>
      <c r="BP22">
        <v>38</v>
      </c>
      <c r="BQ22">
        <v>0</v>
      </c>
      <c r="BR22">
        <v>3</v>
      </c>
      <c r="BS22">
        <v>1</v>
      </c>
      <c r="BT22">
        <v>0</v>
      </c>
      <c r="BU22">
        <v>0</v>
      </c>
      <c r="BV22" t="s">
        <v>103</v>
      </c>
    </row>
    <row r="23" spans="1:74" x14ac:dyDescent="0.25">
      <c r="A23" t="s">
        <v>75</v>
      </c>
      <c r="B23">
        <v>583</v>
      </c>
      <c r="C23">
        <f t="shared" si="0"/>
        <v>0</v>
      </c>
      <c r="D23">
        <v>6</v>
      </c>
      <c r="E23">
        <v>35</v>
      </c>
      <c r="F23">
        <v>25</v>
      </c>
      <c r="G23">
        <v>6</v>
      </c>
      <c r="H23">
        <v>7</v>
      </c>
      <c r="I23">
        <v>13</v>
      </c>
      <c r="J23">
        <v>0</v>
      </c>
      <c r="K23">
        <v>2</v>
      </c>
      <c r="L23">
        <v>0</v>
      </c>
      <c r="M23">
        <v>10</v>
      </c>
      <c r="N23">
        <v>1</v>
      </c>
      <c r="O23">
        <v>4</v>
      </c>
      <c r="P23">
        <v>1</v>
      </c>
      <c r="Q23">
        <v>1</v>
      </c>
      <c r="R23">
        <v>26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6</v>
      </c>
      <c r="AC23">
        <v>6</v>
      </c>
      <c r="AD23">
        <v>6</v>
      </c>
      <c r="AE23">
        <v>0</v>
      </c>
      <c r="AF23">
        <v>2</v>
      </c>
      <c r="AG23">
        <v>583</v>
      </c>
      <c r="AH23">
        <v>2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42</v>
      </c>
      <c r="AU23">
        <v>0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617643136</v>
      </c>
      <c r="BG23">
        <v>617643136</v>
      </c>
      <c r="BH23">
        <v>0.5</v>
      </c>
      <c r="BI23">
        <v>1</v>
      </c>
      <c r="BJ23">
        <v>1</v>
      </c>
      <c r="BK23" s="3">
        <v>308821568</v>
      </c>
      <c r="BL23" t="s">
        <v>73</v>
      </c>
      <c r="BM23">
        <v>0</v>
      </c>
      <c r="BN23">
        <v>0</v>
      </c>
      <c r="BO23">
        <f t="shared" si="1"/>
        <v>680944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104</v>
      </c>
    </row>
    <row r="24" spans="1:74" x14ac:dyDescent="0.25">
      <c r="A24" t="s">
        <v>75</v>
      </c>
      <c r="B24">
        <v>589</v>
      </c>
      <c r="C24">
        <f t="shared" si="0"/>
        <v>0</v>
      </c>
      <c r="D24">
        <v>6</v>
      </c>
      <c r="E24">
        <v>35</v>
      </c>
      <c r="F24">
        <v>25</v>
      </c>
      <c r="G24">
        <v>7</v>
      </c>
      <c r="H24">
        <v>7</v>
      </c>
      <c r="I24">
        <v>13</v>
      </c>
      <c r="J24">
        <v>0</v>
      </c>
      <c r="K24">
        <v>10</v>
      </c>
      <c r="L24">
        <v>4</v>
      </c>
      <c r="M24">
        <v>6</v>
      </c>
      <c r="N24">
        <v>2</v>
      </c>
      <c r="O24">
        <v>0</v>
      </c>
      <c r="P24">
        <v>3</v>
      </c>
      <c r="Q24">
        <v>3</v>
      </c>
      <c r="R24">
        <v>74</v>
      </c>
      <c r="S24">
        <v>2</v>
      </c>
      <c r="T24">
        <v>0</v>
      </c>
      <c r="U24">
        <v>1</v>
      </c>
      <c r="V24">
        <v>0</v>
      </c>
      <c r="W24">
        <v>10</v>
      </c>
      <c r="X24">
        <v>22</v>
      </c>
      <c r="Y24">
        <v>0</v>
      </c>
      <c r="Z24">
        <v>3</v>
      </c>
      <c r="AA24">
        <v>1</v>
      </c>
      <c r="AB24">
        <v>1</v>
      </c>
      <c r="AC24">
        <v>6</v>
      </c>
      <c r="AD24">
        <v>1</v>
      </c>
      <c r="AE24">
        <v>0</v>
      </c>
      <c r="AF24">
        <v>10</v>
      </c>
      <c r="AG24">
        <v>589</v>
      </c>
      <c r="AH24">
        <v>1</v>
      </c>
      <c r="AI24">
        <v>1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14</v>
      </c>
      <c r="AU24">
        <v>86</v>
      </c>
      <c r="AV24">
        <v>2</v>
      </c>
      <c r="AW24">
        <v>0</v>
      </c>
      <c r="AX24">
        <v>0</v>
      </c>
      <c r="AY24">
        <v>0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617187290</v>
      </c>
      <c r="BG24">
        <v>617187290</v>
      </c>
      <c r="BH24">
        <v>0</v>
      </c>
      <c r="BI24">
        <v>2</v>
      </c>
      <c r="BJ24">
        <v>2</v>
      </c>
      <c r="BK24" s="3">
        <v>308593645</v>
      </c>
      <c r="BL24" t="s">
        <v>73</v>
      </c>
      <c r="BM24">
        <v>0</v>
      </c>
      <c r="BN24">
        <v>0</v>
      </c>
      <c r="BO24">
        <f t="shared" si="1"/>
        <v>3475100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105</v>
      </c>
    </row>
    <row r="25" spans="1:74" x14ac:dyDescent="0.25">
      <c r="A25" t="s">
        <v>74</v>
      </c>
      <c r="B25">
        <v>597</v>
      </c>
      <c r="C25">
        <f t="shared" si="0"/>
        <v>0</v>
      </c>
      <c r="D25">
        <v>6</v>
      </c>
      <c r="E25">
        <v>33</v>
      </c>
      <c r="F25">
        <v>27</v>
      </c>
      <c r="G25">
        <v>7</v>
      </c>
      <c r="H25">
        <v>7</v>
      </c>
      <c r="I25">
        <v>14</v>
      </c>
      <c r="J25">
        <v>0</v>
      </c>
      <c r="K25">
        <v>10</v>
      </c>
      <c r="L25">
        <v>2</v>
      </c>
      <c r="M25">
        <v>8</v>
      </c>
      <c r="N25">
        <v>2</v>
      </c>
      <c r="O25">
        <v>0</v>
      </c>
      <c r="P25">
        <v>4</v>
      </c>
      <c r="Q25">
        <v>4</v>
      </c>
      <c r="R25">
        <v>8</v>
      </c>
      <c r="S25">
        <v>2</v>
      </c>
      <c r="T25">
        <v>0</v>
      </c>
      <c r="U25">
        <v>1</v>
      </c>
      <c r="V25">
        <v>0</v>
      </c>
      <c r="W25">
        <v>10</v>
      </c>
      <c r="X25">
        <v>22</v>
      </c>
      <c r="Y25">
        <v>0</v>
      </c>
      <c r="Z25">
        <v>3</v>
      </c>
      <c r="AA25">
        <v>1</v>
      </c>
      <c r="AB25">
        <v>1</v>
      </c>
      <c r="AC25">
        <v>6</v>
      </c>
      <c r="AD25">
        <v>1</v>
      </c>
      <c r="AE25">
        <v>0</v>
      </c>
      <c r="AF25">
        <v>10</v>
      </c>
      <c r="AG25">
        <v>589</v>
      </c>
      <c r="AH25">
        <v>1</v>
      </c>
      <c r="AI25">
        <v>1</v>
      </c>
      <c r="AJ25">
        <v>2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14</v>
      </c>
      <c r="AU25">
        <v>86</v>
      </c>
      <c r="AV25">
        <v>2</v>
      </c>
      <c r="AW25">
        <v>0</v>
      </c>
      <c r="AX25">
        <v>0</v>
      </c>
      <c r="AY25">
        <v>0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617187290</v>
      </c>
      <c r="BG25">
        <v>617187290</v>
      </c>
      <c r="BH25">
        <v>0</v>
      </c>
      <c r="BI25">
        <v>2</v>
      </c>
      <c r="BJ25">
        <v>2</v>
      </c>
      <c r="BK25" s="3">
        <v>308593645</v>
      </c>
      <c r="BL25" t="s">
        <v>73</v>
      </c>
      <c r="BM25">
        <v>0</v>
      </c>
      <c r="BN25">
        <v>0</v>
      </c>
      <c r="BO25">
        <f t="shared" si="1"/>
        <v>3522300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0</v>
      </c>
      <c r="BV25" t="s">
        <v>106</v>
      </c>
    </row>
    <row r="26" spans="1:74" x14ac:dyDescent="0.25">
      <c r="A26" t="s">
        <v>74</v>
      </c>
      <c r="B26">
        <v>610</v>
      </c>
      <c r="C26">
        <f t="shared" si="0"/>
        <v>0</v>
      </c>
      <c r="D26">
        <v>6</v>
      </c>
      <c r="E26">
        <v>38</v>
      </c>
      <c r="F26">
        <v>22</v>
      </c>
      <c r="G26">
        <v>7</v>
      </c>
      <c r="H26">
        <v>7</v>
      </c>
      <c r="I26">
        <v>15</v>
      </c>
      <c r="J26">
        <v>0</v>
      </c>
      <c r="K26">
        <v>2</v>
      </c>
      <c r="L26">
        <v>5</v>
      </c>
      <c r="M26">
        <v>5</v>
      </c>
      <c r="N26">
        <v>1</v>
      </c>
      <c r="O26">
        <v>4</v>
      </c>
      <c r="P26">
        <v>2</v>
      </c>
      <c r="Q26">
        <v>2</v>
      </c>
      <c r="R26">
        <v>27</v>
      </c>
      <c r="S26">
        <v>0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6</v>
      </c>
      <c r="AC26">
        <v>6</v>
      </c>
      <c r="AD26">
        <v>6</v>
      </c>
      <c r="AE26">
        <v>0</v>
      </c>
      <c r="AF26">
        <v>10</v>
      </c>
      <c r="AG26">
        <v>455</v>
      </c>
      <c r="AH26">
        <v>1</v>
      </c>
      <c r="AI26">
        <v>1</v>
      </c>
      <c r="AJ26">
        <v>1</v>
      </c>
      <c r="AK26">
        <v>3</v>
      </c>
      <c r="AL26">
        <v>1</v>
      </c>
      <c r="AM26">
        <v>0</v>
      </c>
      <c r="AN26">
        <v>0.33333333333333298</v>
      </c>
      <c r="AO26">
        <v>0</v>
      </c>
      <c r="AP26">
        <v>0.66666666666666596</v>
      </c>
      <c r="AQ26">
        <v>3</v>
      </c>
      <c r="AR26">
        <v>7</v>
      </c>
      <c r="AS26">
        <v>12</v>
      </c>
      <c r="AT26">
        <v>20</v>
      </c>
      <c r="AU26">
        <v>35</v>
      </c>
      <c r="AV26">
        <v>2</v>
      </c>
      <c r="AW26">
        <v>0</v>
      </c>
      <c r="AX26">
        <v>0</v>
      </c>
      <c r="AY26">
        <v>0</v>
      </c>
      <c r="AZ26">
        <v>4</v>
      </c>
      <c r="BA26">
        <v>3</v>
      </c>
      <c r="BB26">
        <v>4</v>
      </c>
      <c r="BC26">
        <v>4</v>
      </c>
      <c r="BD26">
        <v>3</v>
      </c>
      <c r="BE26">
        <v>4</v>
      </c>
      <c r="BF26">
        <v>617187290</v>
      </c>
      <c r="BG26">
        <v>617187290</v>
      </c>
      <c r="BH26">
        <v>0</v>
      </c>
      <c r="BI26">
        <v>2</v>
      </c>
      <c r="BJ26">
        <v>2</v>
      </c>
      <c r="BK26" s="3">
        <v>308593645</v>
      </c>
      <c r="BL26" t="s">
        <v>73</v>
      </c>
      <c r="BM26">
        <v>0</v>
      </c>
      <c r="BN26">
        <v>1</v>
      </c>
      <c r="BO26">
        <f t="shared" si="1"/>
        <v>556320</v>
      </c>
      <c r="BP26">
        <v>0</v>
      </c>
      <c r="BQ26">
        <v>0</v>
      </c>
      <c r="BR26">
        <v>-5</v>
      </c>
      <c r="BS26">
        <v>0</v>
      </c>
      <c r="BT26">
        <v>0</v>
      </c>
      <c r="BU26">
        <v>0</v>
      </c>
      <c r="BV26" t="s">
        <v>107</v>
      </c>
    </row>
    <row r="27" spans="1:74" x14ac:dyDescent="0.25">
      <c r="A27" t="s">
        <v>74</v>
      </c>
      <c r="B27">
        <v>610</v>
      </c>
      <c r="C27">
        <f t="shared" si="0"/>
        <v>0</v>
      </c>
      <c r="D27">
        <v>6</v>
      </c>
      <c r="E27">
        <v>33</v>
      </c>
      <c r="F27">
        <v>27</v>
      </c>
      <c r="G27">
        <v>7</v>
      </c>
      <c r="H27">
        <v>7</v>
      </c>
      <c r="I27">
        <v>16</v>
      </c>
      <c r="J27">
        <v>0</v>
      </c>
      <c r="K27">
        <v>2</v>
      </c>
      <c r="L27">
        <v>0</v>
      </c>
      <c r="M27">
        <v>10</v>
      </c>
      <c r="N27">
        <v>1</v>
      </c>
      <c r="O27">
        <v>4</v>
      </c>
      <c r="P27">
        <v>3</v>
      </c>
      <c r="Q27">
        <v>3</v>
      </c>
      <c r="R27">
        <v>0</v>
      </c>
      <c r="S27">
        <v>5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6</v>
      </c>
      <c r="AC27">
        <v>6</v>
      </c>
      <c r="AD27">
        <v>6</v>
      </c>
      <c r="AE27">
        <v>0</v>
      </c>
      <c r="AF27">
        <v>2</v>
      </c>
      <c r="AG27">
        <v>583</v>
      </c>
      <c r="AH27">
        <v>2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5</v>
      </c>
      <c r="AS27">
        <v>5</v>
      </c>
      <c r="AT27">
        <v>42</v>
      </c>
      <c r="AU27">
        <v>0</v>
      </c>
      <c r="AV27">
        <v>2</v>
      </c>
      <c r="AW27">
        <v>1</v>
      </c>
      <c r="AX27">
        <v>1</v>
      </c>
      <c r="AY27">
        <v>1</v>
      </c>
      <c r="AZ27">
        <v>3</v>
      </c>
      <c r="BA27">
        <v>2</v>
      </c>
      <c r="BB27">
        <v>3</v>
      </c>
      <c r="BC27">
        <v>3</v>
      </c>
      <c r="BD27">
        <v>2</v>
      </c>
      <c r="BE27">
        <v>3</v>
      </c>
      <c r="BF27">
        <v>617643136</v>
      </c>
      <c r="BG27">
        <v>617643136</v>
      </c>
      <c r="BH27">
        <v>0.5</v>
      </c>
      <c r="BI27">
        <v>1.5</v>
      </c>
      <c r="BJ27">
        <v>1.5</v>
      </c>
      <c r="BK27" s="3">
        <v>308821568</v>
      </c>
      <c r="BL27" t="s">
        <v>73</v>
      </c>
      <c r="BM27">
        <v>0</v>
      </c>
      <c r="BN27">
        <v>0</v>
      </c>
      <c r="BO27">
        <f t="shared" si="1"/>
        <v>712480</v>
      </c>
      <c r="BP27">
        <v>0</v>
      </c>
      <c r="BQ27">
        <v>0</v>
      </c>
      <c r="BR27">
        <v>5</v>
      </c>
      <c r="BS27">
        <v>1</v>
      </c>
      <c r="BT27">
        <v>0</v>
      </c>
      <c r="BU27">
        <v>0</v>
      </c>
      <c r="BV27" t="s">
        <v>108</v>
      </c>
    </row>
    <row r="28" spans="1:74" x14ac:dyDescent="0.25">
      <c r="A28" t="s">
        <v>74</v>
      </c>
      <c r="B28">
        <v>614</v>
      </c>
      <c r="C28">
        <f t="shared" si="0"/>
        <v>0</v>
      </c>
      <c r="D28">
        <v>6</v>
      </c>
      <c r="E28">
        <v>29</v>
      </c>
      <c r="F28">
        <v>31</v>
      </c>
      <c r="G28">
        <v>7</v>
      </c>
      <c r="H28">
        <v>7</v>
      </c>
      <c r="I28">
        <v>17</v>
      </c>
      <c r="J28">
        <v>0</v>
      </c>
      <c r="K28">
        <v>11</v>
      </c>
      <c r="L28">
        <v>6</v>
      </c>
      <c r="M28">
        <v>4</v>
      </c>
      <c r="N28">
        <v>0</v>
      </c>
      <c r="O28">
        <v>1</v>
      </c>
      <c r="P28">
        <v>1</v>
      </c>
      <c r="Q28">
        <v>1</v>
      </c>
      <c r="R28">
        <v>77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6</v>
      </c>
      <c r="AB28">
        <v>6</v>
      </c>
      <c r="AC28">
        <v>6</v>
      </c>
      <c r="AD28">
        <v>3</v>
      </c>
      <c r="AE28">
        <v>0</v>
      </c>
      <c r="AF28">
        <v>10</v>
      </c>
      <c r="AG28">
        <v>455</v>
      </c>
      <c r="AH28">
        <v>1</v>
      </c>
      <c r="AI28">
        <v>1</v>
      </c>
      <c r="AJ28">
        <v>1</v>
      </c>
      <c r="AK28">
        <v>4</v>
      </c>
      <c r="AL28">
        <v>1</v>
      </c>
      <c r="AM28">
        <v>0</v>
      </c>
      <c r="AN28">
        <v>0.25</v>
      </c>
      <c r="AO28">
        <v>0</v>
      </c>
      <c r="AP28">
        <v>0.75</v>
      </c>
      <c r="AQ28">
        <v>4</v>
      </c>
      <c r="AR28">
        <v>11</v>
      </c>
      <c r="AS28">
        <v>12</v>
      </c>
      <c r="AT28">
        <v>20</v>
      </c>
      <c r="AU28">
        <v>35</v>
      </c>
      <c r="AV28">
        <v>2</v>
      </c>
      <c r="AW28">
        <v>0</v>
      </c>
      <c r="AX28">
        <v>0</v>
      </c>
      <c r="AY28">
        <v>0</v>
      </c>
      <c r="AZ28">
        <v>4</v>
      </c>
      <c r="BA28">
        <v>3</v>
      </c>
      <c r="BB28">
        <v>4</v>
      </c>
      <c r="BC28">
        <v>4</v>
      </c>
      <c r="BD28">
        <v>3</v>
      </c>
      <c r="BE28">
        <v>4</v>
      </c>
      <c r="BF28">
        <v>617187290</v>
      </c>
      <c r="BG28">
        <v>617187290</v>
      </c>
      <c r="BH28">
        <v>0</v>
      </c>
      <c r="BI28">
        <v>2</v>
      </c>
      <c r="BJ28">
        <v>2</v>
      </c>
      <c r="BK28" s="3">
        <v>308593645</v>
      </c>
      <c r="BL28" t="s">
        <v>73</v>
      </c>
      <c r="BM28">
        <v>0</v>
      </c>
      <c r="BN28">
        <v>1</v>
      </c>
      <c r="BO28">
        <f t="shared" si="1"/>
        <v>3079824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 t="s">
        <v>109</v>
      </c>
    </row>
    <row r="29" spans="1:74" x14ac:dyDescent="0.25">
      <c r="A29" t="s">
        <v>74</v>
      </c>
      <c r="B29">
        <v>616</v>
      </c>
      <c r="C29">
        <f t="shared" si="0"/>
        <v>0</v>
      </c>
      <c r="D29">
        <v>6</v>
      </c>
      <c r="E29">
        <v>27</v>
      </c>
      <c r="F29">
        <v>33</v>
      </c>
      <c r="G29">
        <v>7</v>
      </c>
      <c r="H29">
        <v>7</v>
      </c>
      <c r="I29">
        <v>18</v>
      </c>
      <c r="J29">
        <v>0</v>
      </c>
      <c r="K29">
        <v>10</v>
      </c>
      <c r="L29">
        <v>0</v>
      </c>
      <c r="M29">
        <v>10</v>
      </c>
      <c r="N29">
        <v>2</v>
      </c>
      <c r="O29">
        <v>0</v>
      </c>
      <c r="P29">
        <v>5</v>
      </c>
      <c r="Q29">
        <v>5</v>
      </c>
      <c r="R29">
        <v>19</v>
      </c>
      <c r="S29">
        <v>2</v>
      </c>
      <c r="T29">
        <v>0</v>
      </c>
      <c r="U29">
        <v>1</v>
      </c>
      <c r="V29">
        <v>0</v>
      </c>
      <c r="W29">
        <v>10</v>
      </c>
      <c r="X29">
        <v>20</v>
      </c>
      <c r="Y29">
        <v>0</v>
      </c>
      <c r="Z29">
        <v>5</v>
      </c>
      <c r="AA29">
        <v>1</v>
      </c>
      <c r="AB29">
        <v>2</v>
      </c>
      <c r="AC29">
        <v>6</v>
      </c>
      <c r="AD29">
        <v>1</v>
      </c>
      <c r="AE29">
        <v>0</v>
      </c>
      <c r="AF29">
        <v>2</v>
      </c>
      <c r="AG29">
        <v>583</v>
      </c>
      <c r="AH29">
        <v>2</v>
      </c>
      <c r="AI29">
        <v>2</v>
      </c>
      <c r="AJ29">
        <v>0</v>
      </c>
      <c r="AK29">
        <v>2</v>
      </c>
      <c r="AL29">
        <v>1</v>
      </c>
      <c r="AM29">
        <v>0</v>
      </c>
      <c r="AN29">
        <v>0.5</v>
      </c>
      <c r="AO29">
        <v>0</v>
      </c>
      <c r="AP29">
        <v>0.5</v>
      </c>
      <c r="AQ29">
        <v>2</v>
      </c>
      <c r="AR29">
        <v>7</v>
      </c>
      <c r="AS29">
        <v>7</v>
      </c>
      <c r="AT29">
        <v>42</v>
      </c>
      <c r="AU29">
        <v>0</v>
      </c>
      <c r="AV29">
        <v>2</v>
      </c>
      <c r="AW29">
        <v>1</v>
      </c>
      <c r="AX29">
        <v>1</v>
      </c>
      <c r="AY29">
        <v>1</v>
      </c>
      <c r="AZ29">
        <v>4</v>
      </c>
      <c r="BA29">
        <v>2</v>
      </c>
      <c r="BB29">
        <v>4</v>
      </c>
      <c r="BC29">
        <v>4</v>
      </c>
      <c r="BD29">
        <v>2</v>
      </c>
      <c r="BE29">
        <v>4</v>
      </c>
      <c r="BF29">
        <v>617643136</v>
      </c>
      <c r="BG29">
        <v>617643136</v>
      </c>
      <c r="BH29">
        <v>0.5</v>
      </c>
      <c r="BI29">
        <v>2</v>
      </c>
      <c r="BJ29">
        <v>2</v>
      </c>
      <c r="BK29" s="3">
        <v>308821568</v>
      </c>
      <c r="BL29" t="s">
        <v>73</v>
      </c>
      <c r="BM29">
        <v>0</v>
      </c>
      <c r="BN29">
        <v>0</v>
      </c>
      <c r="BO29">
        <f t="shared" si="1"/>
        <v>3597440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0</v>
      </c>
      <c r="BV29" t="s">
        <v>110</v>
      </c>
    </row>
    <row r="30" spans="1:74" x14ac:dyDescent="0.25">
      <c r="A30" t="s">
        <v>75</v>
      </c>
      <c r="B30">
        <v>623</v>
      </c>
      <c r="C30">
        <f t="shared" si="0"/>
        <v>0</v>
      </c>
      <c r="D30">
        <v>6</v>
      </c>
      <c r="E30">
        <v>27</v>
      </c>
      <c r="F30">
        <v>33</v>
      </c>
      <c r="G30">
        <v>8</v>
      </c>
      <c r="H30">
        <v>7</v>
      </c>
      <c r="I30">
        <v>18</v>
      </c>
      <c r="J30">
        <v>0</v>
      </c>
      <c r="K30">
        <v>9</v>
      </c>
      <c r="L30">
        <v>6</v>
      </c>
      <c r="M30">
        <v>4</v>
      </c>
      <c r="N30">
        <v>2</v>
      </c>
      <c r="O30">
        <v>1</v>
      </c>
      <c r="P30">
        <v>6</v>
      </c>
      <c r="Q30">
        <v>6</v>
      </c>
      <c r="R30">
        <v>107</v>
      </c>
      <c r="S30">
        <v>0</v>
      </c>
      <c r="T30">
        <v>1</v>
      </c>
      <c r="U30">
        <v>0</v>
      </c>
      <c r="V30">
        <v>0</v>
      </c>
      <c r="W30">
        <v>3</v>
      </c>
      <c r="X30">
        <v>10</v>
      </c>
      <c r="Y30">
        <v>2</v>
      </c>
      <c r="Z30">
        <v>2</v>
      </c>
      <c r="AA30">
        <v>4</v>
      </c>
      <c r="AB30">
        <v>3</v>
      </c>
      <c r="AC30">
        <v>3</v>
      </c>
      <c r="AD30">
        <v>3</v>
      </c>
      <c r="AE30">
        <v>0</v>
      </c>
      <c r="AF30">
        <v>9</v>
      </c>
      <c r="AG30">
        <v>623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88</v>
      </c>
      <c r="AV30">
        <v>2</v>
      </c>
      <c r="AW30">
        <v>0</v>
      </c>
      <c r="AX30">
        <v>0</v>
      </c>
      <c r="AY30">
        <v>0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617770657</v>
      </c>
      <c r="BG30">
        <v>617770657</v>
      </c>
      <c r="BH30">
        <v>0</v>
      </c>
      <c r="BI30">
        <v>1</v>
      </c>
      <c r="BJ30">
        <v>1</v>
      </c>
      <c r="BK30" s="3">
        <v>308885328.5</v>
      </c>
      <c r="BL30" t="s">
        <v>73</v>
      </c>
      <c r="BM30">
        <v>0</v>
      </c>
      <c r="BN30">
        <v>0</v>
      </c>
      <c r="BO30">
        <f t="shared" si="1"/>
        <v>3498768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111</v>
      </c>
    </row>
    <row r="31" spans="1:74" x14ac:dyDescent="0.25">
      <c r="A31" t="s">
        <v>74</v>
      </c>
      <c r="B31">
        <v>631</v>
      </c>
      <c r="C31">
        <f t="shared" si="0"/>
        <v>0</v>
      </c>
      <c r="D31">
        <v>6</v>
      </c>
      <c r="E31">
        <v>29</v>
      </c>
      <c r="F31">
        <v>31</v>
      </c>
      <c r="G31">
        <v>8</v>
      </c>
      <c r="H31">
        <v>7</v>
      </c>
      <c r="I31">
        <v>19</v>
      </c>
      <c r="J31">
        <v>0</v>
      </c>
      <c r="K31">
        <v>2</v>
      </c>
      <c r="L31">
        <v>2</v>
      </c>
      <c r="M31">
        <v>8</v>
      </c>
      <c r="N31">
        <v>1</v>
      </c>
      <c r="O31">
        <v>4</v>
      </c>
      <c r="P31">
        <v>4</v>
      </c>
      <c r="Q31">
        <v>4</v>
      </c>
      <c r="R31">
        <v>21</v>
      </c>
      <c r="S31">
        <v>5</v>
      </c>
      <c r="T31">
        <v>7</v>
      </c>
      <c r="U31">
        <v>1</v>
      </c>
      <c r="V31">
        <v>0</v>
      </c>
      <c r="W31">
        <v>2</v>
      </c>
      <c r="X31">
        <v>26</v>
      </c>
      <c r="Y31">
        <v>4</v>
      </c>
      <c r="Z31">
        <v>0</v>
      </c>
      <c r="AA31">
        <v>5</v>
      </c>
      <c r="AB31">
        <v>1</v>
      </c>
      <c r="AC31">
        <v>1</v>
      </c>
      <c r="AD31">
        <v>6</v>
      </c>
      <c r="AE31">
        <v>0</v>
      </c>
      <c r="AF31">
        <v>2</v>
      </c>
      <c r="AG31">
        <v>583</v>
      </c>
      <c r="AH31">
        <v>2</v>
      </c>
      <c r="AI31">
        <v>2</v>
      </c>
      <c r="AJ31">
        <v>0</v>
      </c>
      <c r="AK31">
        <v>3</v>
      </c>
      <c r="AL31">
        <v>1</v>
      </c>
      <c r="AM31">
        <v>0</v>
      </c>
      <c r="AN31">
        <v>0.33333333333333298</v>
      </c>
      <c r="AO31">
        <v>0</v>
      </c>
      <c r="AP31">
        <v>0.66666666666666596</v>
      </c>
      <c r="AQ31">
        <v>3</v>
      </c>
      <c r="AR31">
        <v>5</v>
      </c>
      <c r="AS31">
        <v>7</v>
      </c>
      <c r="AT31">
        <v>42</v>
      </c>
      <c r="AU31">
        <v>0</v>
      </c>
      <c r="AV31">
        <v>2</v>
      </c>
      <c r="AW31">
        <v>1</v>
      </c>
      <c r="AX31">
        <v>1</v>
      </c>
      <c r="AY31">
        <v>1</v>
      </c>
      <c r="AZ31">
        <v>4</v>
      </c>
      <c r="BA31">
        <v>2</v>
      </c>
      <c r="BB31">
        <v>4</v>
      </c>
      <c r="BC31">
        <v>4</v>
      </c>
      <c r="BD31">
        <v>2</v>
      </c>
      <c r="BE31">
        <v>4</v>
      </c>
      <c r="BF31">
        <v>617643136</v>
      </c>
      <c r="BG31">
        <v>617643136</v>
      </c>
      <c r="BH31">
        <v>0.5</v>
      </c>
      <c r="BI31">
        <v>2</v>
      </c>
      <c r="BJ31">
        <v>2</v>
      </c>
      <c r="BK31" s="3">
        <v>308821568</v>
      </c>
      <c r="BL31" t="s">
        <v>73</v>
      </c>
      <c r="BM31">
        <v>0</v>
      </c>
      <c r="BN31">
        <v>1</v>
      </c>
      <c r="BO31">
        <f t="shared" si="1"/>
        <v>737008</v>
      </c>
      <c r="BP31">
        <v>0</v>
      </c>
      <c r="BQ31">
        <v>0</v>
      </c>
      <c r="BR31">
        <v>-2</v>
      </c>
      <c r="BS31">
        <v>0</v>
      </c>
      <c r="BT31">
        <v>0</v>
      </c>
      <c r="BU31">
        <v>0</v>
      </c>
      <c r="BV31" t="s">
        <v>112</v>
      </c>
    </row>
    <row r="32" spans="1:74" x14ac:dyDescent="0.25">
      <c r="A32" t="s">
        <v>74</v>
      </c>
      <c r="B32">
        <v>631</v>
      </c>
      <c r="C32">
        <f t="shared" si="0"/>
        <v>0</v>
      </c>
      <c r="D32">
        <v>6</v>
      </c>
      <c r="E32">
        <v>32</v>
      </c>
      <c r="F32">
        <v>28</v>
      </c>
      <c r="G32">
        <v>8</v>
      </c>
      <c r="H32">
        <v>7</v>
      </c>
      <c r="I32">
        <v>20</v>
      </c>
      <c r="J32">
        <v>0</v>
      </c>
      <c r="K32">
        <v>2</v>
      </c>
      <c r="L32">
        <v>5</v>
      </c>
      <c r="M32">
        <v>5</v>
      </c>
      <c r="N32">
        <v>1</v>
      </c>
      <c r="O32">
        <v>4</v>
      </c>
      <c r="P32">
        <v>5</v>
      </c>
      <c r="Q32">
        <v>5</v>
      </c>
      <c r="R32">
        <v>0</v>
      </c>
      <c r="S32">
        <v>5</v>
      </c>
      <c r="T32">
        <v>7</v>
      </c>
      <c r="U32">
        <v>1</v>
      </c>
      <c r="V32">
        <v>0</v>
      </c>
      <c r="W32">
        <v>2</v>
      </c>
      <c r="X32">
        <v>14</v>
      </c>
      <c r="Y32">
        <v>4</v>
      </c>
      <c r="Z32">
        <v>0</v>
      </c>
      <c r="AA32">
        <v>5</v>
      </c>
      <c r="AB32">
        <v>2</v>
      </c>
      <c r="AC32">
        <v>1</v>
      </c>
      <c r="AD32">
        <v>6</v>
      </c>
      <c r="AE32">
        <v>0</v>
      </c>
      <c r="AF32">
        <v>10</v>
      </c>
      <c r="AG32">
        <v>455</v>
      </c>
      <c r="AH32">
        <v>1</v>
      </c>
      <c r="AI32">
        <v>1</v>
      </c>
      <c r="AJ32">
        <v>1</v>
      </c>
      <c r="AK32">
        <v>5</v>
      </c>
      <c r="AL32">
        <v>1</v>
      </c>
      <c r="AM32">
        <v>0</v>
      </c>
      <c r="AN32">
        <v>0.2</v>
      </c>
      <c r="AO32">
        <v>0</v>
      </c>
      <c r="AP32">
        <v>0.8</v>
      </c>
      <c r="AQ32">
        <v>5</v>
      </c>
      <c r="AR32">
        <v>8</v>
      </c>
      <c r="AS32">
        <v>12</v>
      </c>
      <c r="AT32">
        <v>20</v>
      </c>
      <c r="AU32">
        <v>35</v>
      </c>
      <c r="AV32">
        <v>2</v>
      </c>
      <c r="AW32">
        <v>0</v>
      </c>
      <c r="AX32">
        <v>0</v>
      </c>
      <c r="AY32">
        <v>0</v>
      </c>
      <c r="AZ32">
        <v>4</v>
      </c>
      <c r="BA32">
        <v>3</v>
      </c>
      <c r="BB32">
        <v>4</v>
      </c>
      <c r="BC32">
        <v>4</v>
      </c>
      <c r="BD32">
        <v>3</v>
      </c>
      <c r="BE32">
        <v>4</v>
      </c>
      <c r="BF32">
        <v>617187290</v>
      </c>
      <c r="BG32">
        <v>617187290</v>
      </c>
      <c r="BH32">
        <v>0</v>
      </c>
      <c r="BI32">
        <v>2</v>
      </c>
      <c r="BJ32">
        <v>2</v>
      </c>
      <c r="BK32" s="3">
        <v>308593645</v>
      </c>
      <c r="BL32" t="s">
        <v>73</v>
      </c>
      <c r="BM32">
        <v>0</v>
      </c>
      <c r="BN32">
        <v>1</v>
      </c>
      <c r="BO32">
        <f t="shared" si="1"/>
        <v>575472</v>
      </c>
      <c r="BP32">
        <v>0</v>
      </c>
      <c r="BQ32">
        <v>0</v>
      </c>
      <c r="BR32">
        <v>-3</v>
      </c>
      <c r="BS32">
        <v>0</v>
      </c>
      <c r="BT32">
        <v>0</v>
      </c>
      <c r="BU32">
        <v>0</v>
      </c>
      <c r="BV32" t="s">
        <v>113</v>
      </c>
    </row>
    <row r="33" spans="1:74" x14ac:dyDescent="0.25">
      <c r="A33" t="s">
        <v>74</v>
      </c>
      <c r="B33">
        <v>632</v>
      </c>
      <c r="C33">
        <f t="shared" si="0"/>
        <v>0</v>
      </c>
      <c r="D33">
        <v>6</v>
      </c>
      <c r="E33">
        <v>29</v>
      </c>
      <c r="F33">
        <v>31</v>
      </c>
      <c r="G33">
        <v>8</v>
      </c>
      <c r="H33">
        <v>7</v>
      </c>
      <c r="I33">
        <v>21</v>
      </c>
      <c r="J33">
        <v>0</v>
      </c>
      <c r="K33">
        <v>11</v>
      </c>
      <c r="L33">
        <v>3</v>
      </c>
      <c r="M33">
        <v>7</v>
      </c>
      <c r="N33">
        <v>0</v>
      </c>
      <c r="O33">
        <v>1</v>
      </c>
      <c r="P33">
        <v>2</v>
      </c>
      <c r="Q33">
        <v>2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6</v>
      </c>
      <c r="AB33">
        <v>6</v>
      </c>
      <c r="AC33">
        <v>6</v>
      </c>
      <c r="AD33">
        <v>3</v>
      </c>
      <c r="AE33">
        <v>0</v>
      </c>
      <c r="AF33">
        <v>10</v>
      </c>
      <c r="AG33">
        <v>589</v>
      </c>
      <c r="AH33">
        <v>1</v>
      </c>
      <c r="AI33">
        <v>1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5</v>
      </c>
      <c r="AS33">
        <v>5</v>
      </c>
      <c r="AT33">
        <v>14</v>
      </c>
      <c r="AU33">
        <v>86</v>
      </c>
      <c r="AV33">
        <v>2</v>
      </c>
      <c r="AW33">
        <v>0</v>
      </c>
      <c r="AX33">
        <v>0</v>
      </c>
      <c r="AY33">
        <v>0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617187290</v>
      </c>
      <c r="BG33">
        <v>617187290</v>
      </c>
      <c r="BH33">
        <v>0</v>
      </c>
      <c r="BI33">
        <v>2</v>
      </c>
      <c r="BJ33">
        <v>2</v>
      </c>
      <c r="BK33" s="3">
        <v>308593645</v>
      </c>
      <c r="BL33" t="s">
        <v>73</v>
      </c>
      <c r="BM33">
        <v>0</v>
      </c>
      <c r="BN33">
        <v>0</v>
      </c>
      <c r="BO33">
        <f t="shared" si="1"/>
        <v>4101680</v>
      </c>
      <c r="BP33">
        <v>0</v>
      </c>
      <c r="BQ33">
        <v>0</v>
      </c>
      <c r="BR33">
        <v>3</v>
      </c>
      <c r="BS33">
        <v>0</v>
      </c>
      <c r="BT33">
        <v>0</v>
      </c>
      <c r="BU33">
        <v>0</v>
      </c>
      <c r="BV33" t="s">
        <v>114</v>
      </c>
    </row>
    <row r="34" spans="1:74" x14ac:dyDescent="0.25">
      <c r="A34" t="s">
        <v>74</v>
      </c>
      <c r="B34">
        <v>632</v>
      </c>
      <c r="C34">
        <f t="shared" si="0"/>
        <v>0</v>
      </c>
      <c r="D34">
        <v>6</v>
      </c>
      <c r="E34">
        <v>27</v>
      </c>
      <c r="F34">
        <v>33</v>
      </c>
      <c r="G34">
        <v>8</v>
      </c>
      <c r="H34">
        <v>7</v>
      </c>
      <c r="I34">
        <v>22</v>
      </c>
      <c r="J34">
        <v>0</v>
      </c>
      <c r="K34">
        <v>9</v>
      </c>
      <c r="L34">
        <v>4</v>
      </c>
      <c r="M34">
        <v>6</v>
      </c>
      <c r="N34">
        <v>2</v>
      </c>
      <c r="O34">
        <v>1</v>
      </c>
      <c r="P34">
        <v>7</v>
      </c>
      <c r="Q34">
        <v>7</v>
      </c>
      <c r="R34">
        <v>9</v>
      </c>
      <c r="S34">
        <v>0</v>
      </c>
      <c r="T34">
        <v>1</v>
      </c>
      <c r="U34">
        <v>0</v>
      </c>
      <c r="V34">
        <v>0</v>
      </c>
      <c r="W34">
        <v>3</v>
      </c>
      <c r="X34">
        <v>10</v>
      </c>
      <c r="Y34">
        <v>2</v>
      </c>
      <c r="Z34">
        <v>2.6666666666666599</v>
      </c>
      <c r="AA34">
        <v>5</v>
      </c>
      <c r="AB34">
        <v>3</v>
      </c>
      <c r="AC34">
        <v>3</v>
      </c>
      <c r="AD34">
        <v>2</v>
      </c>
      <c r="AE34">
        <v>0</v>
      </c>
      <c r="AF34">
        <v>2</v>
      </c>
      <c r="AG34">
        <v>583</v>
      </c>
      <c r="AH34">
        <v>2</v>
      </c>
      <c r="AI34">
        <v>2</v>
      </c>
      <c r="AJ34">
        <v>0</v>
      </c>
      <c r="AK34">
        <v>4</v>
      </c>
      <c r="AL34">
        <v>1</v>
      </c>
      <c r="AM34">
        <v>0</v>
      </c>
      <c r="AN34">
        <v>0.25</v>
      </c>
      <c r="AO34">
        <v>0</v>
      </c>
      <c r="AP34">
        <v>0.75</v>
      </c>
      <c r="AQ34">
        <v>4</v>
      </c>
      <c r="AR34">
        <v>7</v>
      </c>
      <c r="AS34">
        <v>7</v>
      </c>
      <c r="AT34">
        <v>42</v>
      </c>
      <c r="AU34">
        <v>0</v>
      </c>
      <c r="AV34">
        <v>2</v>
      </c>
      <c r="AW34">
        <v>1</v>
      </c>
      <c r="AX34">
        <v>1</v>
      </c>
      <c r="AY34">
        <v>1</v>
      </c>
      <c r="AZ34">
        <v>5</v>
      </c>
      <c r="BA34">
        <v>2</v>
      </c>
      <c r="BB34">
        <v>5</v>
      </c>
      <c r="BC34">
        <v>5</v>
      </c>
      <c r="BD34">
        <v>2</v>
      </c>
      <c r="BE34">
        <v>5</v>
      </c>
      <c r="BF34">
        <v>617643136</v>
      </c>
      <c r="BG34">
        <v>617643136</v>
      </c>
      <c r="BH34">
        <v>0.5</v>
      </c>
      <c r="BI34">
        <v>2.5</v>
      </c>
      <c r="BJ34">
        <v>2.5</v>
      </c>
      <c r="BK34" s="3">
        <v>308821568</v>
      </c>
      <c r="BL34" t="s">
        <v>73</v>
      </c>
      <c r="BM34">
        <v>0</v>
      </c>
      <c r="BN34">
        <v>1</v>
      </c>
      <c r="BO34">
        <f t="shared" si="1"/>
        <v>3321792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 t="s">
        <v>115</v>
      </c>
    </row>
    <row r="35" spans="1:74" x14ac:dyDescent="0.25">
      <c r="A35" t="s">
        <v>74</v>
      </c>
      <c r="B35">
        <v>654</v>
      </c>
      <c r="C35">
        <f t="shared" si="0"/>
        <v>0</v>
      </c>
      <c r="D35">
        <v>6</v>
      </c>
      <c r="E35">
        <v>25</v>
      </c>
      <c r="F35">
        <v>35</v>
      </c>
      <c r="G35">
        <v>8</v>
      </c>
      <c r="H35">
        <v>7</v>
      </c>
      <c r="I35">
        <v>23</v>
      </c>
      <c r="J35">
        <v>0</v>
      </c>
      <c r="K35">
        <v>11</v>
      </c>
      <c r="L35">
        <v>1</v>
      </c>
      <c r="M35">
        <v>9</v>
      </c>
      <c r="N35">
        <v>0</v>
      </c>
      <c r="O35">
        <v>1</v>
      </c>
      <c r="P35">
        <v>3</v>
      </c>
      <c r="Q35">
        <v>3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</v>
      </c>
      <c r="AA35">
        <v>6</v>
      </c>
      <c r="AB35">
        <v>6</v>
      </c>
      <c r="AC35">
        <v>6</v>
      </c>
      <c r="AD35">
        <v>3</v>
      </c>
      <c r="AE35">
        <v>0</v>
      </c>
      <c r="AF35">
        <v>2</v>
      </c>
      <c r="AG35">
        <v>583</v>
      </c>
      <c r="AH35">
        <v>2</v>
      </c>
      <c r="AI35">
        <v>2</v>
      </c>
      <c r="AJ35">
        <v>0</v>
      </c>
      <c r="AK35">
        <v>5</v>
      </c>
      <c r="AL35">
        <v>1</v>
      </c>
      <c r="AM35">
        <v>0</v>
      </c>
      <c r="AN35">
        <v>0.2</v>
      </c>
      <c r="AO35">
        <v>0</v>
      </c>
      <c r="AP35">
        <v>0.8</v>
      </c>
      <c r="AQ35">
        <v>5</v>
      </c>
      <c r="AR35">
        <v>9</v>
      </c>
      <c r="AS35">
        <v>9</v>
      </c>
      <c r="AT35">
        <v>42</v>
      </c>
      <c r="AU35">
        <v>0</v>
      </c>
      <c r="AV35">
        <v>2</v>
      </c>
      <c r="AW35">
        <v>1</v>
      </c>
      <c r="AX35">
        <v>1</v>
      </c>
      <c r="AY35">
        <v>1</v>
      </c>
      <c r="AZ35">
        <v>5</v>
      </c>
      <c r="BA35">
        <v>2</v>
      </c>
      <c r="BB35">
        <v>5</v>
      </c>
      <c r="BC35">
        <v>5</v>
      </c>
      <c r="BD35">
        <v>2</v>
      </c>
      <c r="BE35">
        <v>5</v>
      </c>
      <c r="BF35">
        <v>617643136</v>
      </c>
      <c r="BG35">
        <v>617643136</v>
      </c>
      <c r="BH35">
        <v>0.5</v>
      </c>
      <c r="BI35">
        <v>2.5</v>
      </c>
      <c r="BJ35">
        <v>2.5</v>
      </c>
      <c r="BK35" s="3">
        <v>308821568</v>
      </c>
      <c r="BL35" t="s">
        <v>73</v>
      </c>
      <c r="BM35">
        <v>0</v>
      </c>
      <c r="BN35">
        <v>1</v>
      </c>
      <c r="BO35">
        <f t="shared" si="1"/>
        <v>4201296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 t="s">
        <v>116</v>
      </c>
    </row>
    <row r="36" spans="1:74" x14ac:dyDescent="0.25">
      <c r="A36" t="s">
        <v>74</v>
      </c>
      <c r="B36">
        <v>684</v>
      </c>
      <c r="C36">
        <f t="shared" si="0"/>
        <v>1</v>
      </c>
      <c r="D36">
        <v>6</v>
      </c>
      <c r="E36">
        <v>24</v>
      </c>
      <c r="F36">
        <v>36</v>
      </c>
      <c r="G36">
        <v>8</v>
      </c>
      <c r="H36">
        <v>7</v>
      </c>
      <c r="I36">
        <v>24</v>
      </c>
      <c r="J36">
        <v>0</v>
      </c>
      <c r="K36">
        <v>7</v>
      </c>
      <c r="L36">
        <v>8</v>
      </c>
      <c r="M36">
        <v>2</v>
      </c>
      <c r="N36">
        <v>2</v>
      </c>
      <c r="O36">
        <v>1</v>
      </c>
      <c r="P36">
        <v>2</v>
      </c>
      <c r="Q36">
        <v>2</v>
      </c>
      <c r="R36">
        <v>158</v>
      </c>
      <c r="S36">
        <v>0</v>
      </c>
      <c r="T36">
        <v>2</v>
      </c>
      <c r="U36">
        <v>0</v>
      </c>
      <c r="V36">
        <v>0</v>
      </c>
      <c r="W36">
        <v>3</v>
      </c>
      <c r="X36">
        <v>4</v>
      </c>
      <c r="Y36">
        <v>3</v>
      </c>
      <c r="Z36">
        <v>0</v>
      </c>
      <c r="AA36">
        <v>5</v>
      </c>
      <c r="AB36">
        <v>4</v>
      </c>
      <c r="AC36">
        <v>2</v>
      </c>
      <c r="AD36">
        <v>6</v>
      </c>
      <c r="AE36">
        <v>0</v>
      </c>
      <c r="AF36">
        <v>9</v>
      </c>
      <c r="AG36">
        <v>623</v>
      </c>
      <c r="AH36">
        <v>3</v>
      </c>
      <c r="AI36">
        <v>3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10</v>
      </c>
      <c r="AU36">
        <v>88</v>
      </c>
      <c r="AV36">
        <v>2</v>
      </c>
      <c r="AW36">
        <v>0</v>
      </c>
      <c r="AX36">
        <v>0</v>
      </c>
      <c r="AY36">
        <v>0</v>
      </c>
      <c r="AZ36">
        <v>5</v>
      </c>
      <c r="BA36">
        <v>2</v>
      </c>
      <c r="BB36">
        <v>5</v>
      </c>
      <c r="BC36">
        <v>5</v>
      </c>
      <c r="BD36">
        <v>2</v>
      </c>
      <c r="BE36">
        <v>5</v>
      </c>
      <c r="BF36">
        <v>617770657</v>
      </c>
      <c r="BG36">
        <v>617770657</v>
      </c>
      <c r="BH36">
        <v>0</v>
      </c>
      <c r="BI36">
        <v>2.5</v>
      </c>
      <c r="BJ36">
        <v>2.5</v>
      </c>
      <c r="BK36" s="3">
        <v>308885328.5</v>
      </c>
      <c r="BL36" t="s">
        <v>73</v>
      </c>
      <c r="BM36">
        <v>0</v>
      </c>
      <c r="BN36">
        <v>0</v>
      </c>
      <c r="BO36">
        <f t="shared" si="1"/>
        <v>2987712</v>
      </c>
      <c r="BP36">
        <v>51</v>
      </c>
      <c r="BQ36">
        <v>0</v>
      </c>
      <c r="BR36">
        <v>1</v>
      </c>
      <c r="BS36">
        <v>1</v>
      </c>
      <c r="BT36">
        <v>0</v>
      </c>
      <c r="BU36">
        <v>0</v>
      </c>
      <c r="BV36" t="s">
        <v>117</v>
      </c>
    </row>
    <row r="37" spans="1:74" x14ac:dyDescent="0.25">
      <c r="A37" t="s">
        <v>76</v>
      </c>
      <c r="B37">
        <v>709</v>
      </c>
      <c r="C37">
        <f t="shared" si="0"/>
        <v>1</v>
      </c>
      <c r="D37">
        <v>6</v>
      </c>
      <c r="E37">
        <v>24</v>
      </c>
      <c r="F37">
        <v>36</v>
      </c>
      <c r="G37">
        <v>8</v>
      </c>
      <c r="H37">
        <v>7</v>
      </c>
      <c r="I37">
        <v>25</v>
      </c>
      <c r="J37">
        <v>0</v>
      </c>
      <c r="K37">
        <v>10</v>
      </c>
      <c r="L37">
        <v>0</v>
      </c>
      <c r="M37">
        <v>10</v>
      </c>
      <c r="N37">
        <v>2</v>
      </c>
      <c r="O37">
        <v>0</v>
      </c>
      <c r="P37">
        <v>6</v>
      </c>
      <c r="Q37">
        <v>5</v>
      </c>
      <c r="R37">
        <v>93</v>
      </c>
      <c r="S37">
        <v>2</v>
      </c>
      <c r="T37">
        <v>0</v>
      </c>
      <c r="U37">
        <v>1</v>
      </c>
      <c r="V37">
        <v>0</v>
      </c>
      <c r="W37">
        <v>13</v>
      </c>
      <c r="X37">
        <v>28</v>
      </c>
      <c r="Y37">
        <v>0</v>
      </c>
      <c r="Z37">
        <v>5</v>
      </c>
      <c r="AA37">
        <v>1</v>
      </c>
      <c r="AB37">
        <v>1</v>
      </c>
      <c r="AC37">
        <v>6</v>
      </c>
      <c r="AD37">
        <v>1</v>
      </c>
      <c r="AE37">
        <v>0</v>
      </c>
      <c r="AF37">
        <v>9</v>
      </c>
      <c r="AG37">
        <v>623</v>
      </c>
      <c r="AH37">
        <v>3</v>
      </c>
      <c r="AI37">
        <v>3</v>
      </c>
      <c r="AJ37">
        <v>1</v>
      </c>
      <c r="AK37">
        <v>2</v>
      </c>
      <c r="AL37">
        <v>1</v>
      </c>
      <c r="AM37">
        <v>1</v>
      </c>
      <c r="AN37">
        <v>0.5</v>
      </c>
      <c r="AO37">
        <v>0.5</v>
      </c>
      <c r="AP37">
        <v>0</v>
      </c>
      <c r="AQ37">
        <v>1</v>
      </c>
      <c r="AR37">
        <v>1</v>
      </c>
      <c r="AS37">
        <v>1</v>
      </c>
      <c r="AT37">
        <v>10</v>
      </c>
      <c r="AU37">
        <v>88</v>
      </c>
      <c r="AV37">
        <v>2</v>
      </c>
      <c r="AW37">
        <v>0</v>
      </c>
      <c r="AX37">
        <v>0</v>
      </c>
      <c r="AY37">
        <v>0</v>
      </c>
      <c r="AZ37">
        <v>5</v>
      </c>
      <c r="BA37">
        <v>2</v>
      </c>
      <c r="BB37">
        <v>5</v>
      </c>
      <c r="BC37">
        <v>5</v>
      </c>
      <c r="BD37">
        <v>2</v>
      </c>
      <c r="BE37">
        <v>5</v>
      </c>
      <c r="BF37">
        <v>617770657</v>
      </c>
      <c r="BG37">
        <v>617770657</v>
      </c>
      <c r="BH37">
        <v>0</v>
      </c>
      <c r="BI37">
        <v>2.5</v>
      </c>
      <c r="BJ37">
        <v>2.5</v>
      </c>
      <c r="BK37" s="3">
        <v>308885328.5</v>
      </c>
      <c r="BL37" t="s">
        <v>73</v>
      </c>
      <c r="BM37">
        <v>0</v>
      </c>
      <c r="BN37">
        <v>0</v>
      </c>
      <c r="BO37">
        <f t="shared" si="1"/>
        <v>4424160</v>
      </c>
      <c r="BP37">
        <v>16</v>
      </c>
      <c r="BQ37">
        <v>0</v>
      </c>
      <c r="BR37">
        <v>0</v>
      </c>
      <c r="BS37">
        <v>-1</v>
      </c>
      <c r="BT37">
        <v>0</v>
      </c>
      <c r="BU37">
        <v>0</v>
      </c>
      <c r="BV37" t="s">
        <v>118</v>
      </c>
    </row>
    <row r="38" spans="1:74" x14ac:dyDescent="0.25">
      <c r="A38" t="s">
        <v>76</v>
      </c>
      <c r="B38">
        <v>737</v>
      </c>
      <c r="C38">
        <f t="shared" si="0"/>
        <v>1</v>
      </c>
      <c r="D38">
        <v>6</v>
      </c>
      <c r="E38">
        <v>24</v>
      </c>
      <c r="F38">
        <v>36</v>
      </c>
      <c r="G38">
        <v>8</v>
      </c>
      <c r="H38">
        <v>7</v>
      </c>
      <c r="I38">
        <v>26</v>
      </c>
      <c r="J38">
        <v>0</v>
      </c>
      <c r="K38">
        <v>2</v>
      </c>
      <c r="L38">
        <v>5</v>
      </c>
      <c r="M38">
        <v>5</v>
      </c>
      <c r="N38">
        <v>1</v>
      </c>
      <c r="O38">
        <v>4</v>
      </c>
      <c r="P38">
        <v>6</v>
      </c>
      <c r="Q38">
        <v>5</v>
      </c>
      <c r="R38">
        <v>106</v>
      </c>
      <c r="S38">
        <v>5</v>
      </c>
      <c r="T38">
        <v>7</v>
      </c>
      <c r="U38">
        <v>1</v>
      </c>
      <c r="V38">
        <v>0</v>
      </c>
      <c r="W38">
        <v>6</v>
      </c>
      <c r="X38">
        <v>26</v>
      </c>
      <c r="Y38">
        <v>5.1666666666666599</v>
      </c>
      <c r="Z38">
        <v>0</v>
      </c>
      <c r="AA38">
        <v>3</v>
      </c>
      <c r="AB38">
        <v>2</v>
      </c>
      <c r="AC38">
        <v>1</v>
      </c>
      <c r="AD38">
        <v>6</v>
      </c>
      <c r="AE38">
        <v>0</v>
      </c>
      <c r="AF38">
        <v>9</v>
      </c>
      <c r="AG38">
        <v>623</v>
      </c>
      <c r="AH38">
        <v>3</v>
      </c>
      <c r="AI38">
        <v>3</v>
      </c>
      <c r="AJ38">
        <v>1</v>
      </c>
      <c r="AK38">
        <v>3</v>
      </c>
      <c r="AL38">
        <v>1</v>
      </c>
      <c r="AM38">
        <v>2</v>
      </c>
      <c r="AN38">
        <v>0.33333333333333298</v>
      </c>
      <c r="AO38">
        <v>0.66666666666666596</v>
      </c>
      <c r="AP38" s="3">
        <v>1.11022302462515E-16</v>
      </c>
      <c r="AQ38">
        <v>1</v>
      </c>
      <c r="AR38">
        <v>1</v>
      </c>
      <c r="AS38">
        <v>1</v>
      </c>
      <c r="AT38">
        <v>10</v>
      </c>
      <c r="AU38">
        <v>88</v>
      </c>
      <c r="AV38">
        <v>2</v>
      </c>
      <c r="AW38">
        <v>0</v>
      </c>
      <c r="AX38">
        <v>0</v>
      </c>
      <c r="AY38">
        <v>0</v>
      </c>
      <c r="AZ38">
        <v>5</v>
      </c>
      <c r="BA38">
        <v>2</v>
      </c>
      <c r="BB38">
        <v>5</v>
      </c>
      <c r="BC38">
        <v>5</v>
      </c>
      <c r="BD38">
        <v>2</v>
      </c>
      <c r="BE38">
        <v>5</v>
      </c>
      <c r="BF38">
        <v>617770657</v>
      </c>
      <c r="BG38">
        <v>617770657</v>
      </c>
      <c r="BH38">
        <v>0</v>
      </c>
      <c r="BI38">
        <v>2.5</v>
      </c>
      <c r="BJ38">
        <v>2.5</v>
      </c>
      <c r="BK38" s="3">
        <v>308885328.5</v>
      </c>
      <c r="BL38" t="s">
        <v>73</v>
      </c>
      <c r="BM38">
        <v>0</v>
      </c>
      <c r="BN38">
        <v>0</v>
      </c>
      <c r="BO38">
        <f t="shared" si="1"/>
        <v>919776</v>
      </c>
      <c r="BP38">
        <v>27</v>
      </c>
      <c r="BQ38">
        <v>0</v>
      </c>
      <c r="BR38">
        <v>0</v>
      </c>
      <c r="BS38">
        <v>-1</v>
      </c>
      <c r="BT38">
        <v>0</v>
      </c>
      <c r="BU38">
        <v>0</v>
      </c>
      <c r="BV38" t="s">
        <v>119</v>
      </c>
    </row>
    <row r="39" spans="1:74" x14ac:dyDescent="0.25">
      <c r="A39" t="s">
        <v>75</v>
      </c>
      <c r="B39">
        <v>750</v>
      </c>
      <c r="C39">
        <f t="shared" si="0"/>
        <v>1</v>
      </c>
      <c r="D39">
        <v>6</v>
      </c>
      <c r="E39">
        <v>24</v>
      </c>
      <c r="F39">
        <v>36</v>
      </c>
      <c r="G39">
        <v>9</v>
      </c>
      <c r="H39">
        <v>7</v>
      </c>
      <c r="I39">
        <v>26</v>
      </c>
      <c r="J39">
        <v>0</v>
      </c>
      <c r="K39">
        <v>9</v>
      </c>
      <c r="L39">
        <v>4</v>
      </c>
      <c r="M39">
        <v>6</v>
      </c>
      <c r="N39">
        <v>3</v>
      </c>
      <c r="O39">
        <v>1</v>
      </c>
      <c r="P39">
        <v>7</v>
      </c>
      <c r="Q39">
        <v>7</v>
      </c>
      <c r="R39">
        <v>118</v>
      </c>
      <c r="S39">
        <v>0</v>
      </c>
      <c r="T39">
        <v>1</v>
      </c>
      <c r="U39">
        <v>0</v>
      </c>
      <c r="V39">
        <v>0</v>
      </c>
      <c r="W39">
        <v>4</v>
      </c>
      <c r="X39">
        <v>14</v>
      </c>
      <c r="Y39">
        <v>2</v>
      </c>
      <c r="Z39">
        <v>2.6666666666666599</v>
      </c>
      <c r="AA39">
        <v>4</v>
      </c>
      <c r="AB39">
        <v>3</v>
      </c>
      <c r="AC39">
        <v>3</v>
      </c>
      <c r="AD39">
        <v>2</v>
      </c>
      <c r="AE39">
        <v>0</v>
      </c>
      <c r="AF39">
        <v>9</v>
      </c>
      <c r="AG39">
        <v>750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</v>
      </c>
      <c r="AU39">
        <v>67</v>
      </c>
      <c r="AV39">
        <v>2</v>
      </c>
      <c r="AW39">
        <v>0</v>
      </c>
      <c r="AX39">
        <v>0</v>
      </c>
      <c r="AY39">
        <v>0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617187290</v>
      </c>
      <c r="BG39">
        <v>617187290</v>
      </c>
      <c r="BH39">
        <v>0</v>
      </c>
      <c r="BI39">
        <v>2</v>
      </c>
      <c r="BJ39">
        <v>2</v>
      </c>
      <c r="BK39" s="3">
        <v>308593645</v>
      </c>
      <c r="BL39" t="s">
        <v>73</v>
      </c>
      <c r="BM39">
        <v>0</v>
      </c>
      <c r="BN39">
        <v>0</v>
      </c>
      <c r="BO39">
        <f t="shared" si="1"/>
        <v>5069250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120</v>
      </c>
    </row>
    <row r="40" spans="1:74" x14ac:dyDescent="0.25">
      <c r="A40" t="s">
        <v>76</v>
      </c>
      <c r="B40">
        <v>756</v>
      </c>
      <c r="C40">
        <f t="shared" si="0"/>
        <v>1</v>
      </c>
      <c r="D40">
        <v>6</v>
      </c>
      <c r="E40">
        <v>24</v>
      </c>
      <c r="F40">
        <v>36</v>
      </c>
      <c r="G40">
        <v>9</v>
      </c>
      <c r="H40">
        <v>7</v>
      </c>
      <c r="I40">
        <v>27</v>
      </c>
      <c r="J40">
        <v>0</v>
      </c>
      <c r="K40">
        <v>8</v>
      </c>
      <c r="L40">
        <v>6</v>
      </c>
      <c r="M40">
        <v>4</v>
      </c>
      <c r="N40">
        <v>1</v>
      </c>
      <c r="O40">
        <v>0</v>
      </c>
      <c r="P40">
        <v>3</v>
      </c>
      <c r="Q40">
        <v>2</v>
      </c>
      <c r="R40">
        <v>194</v>
      </c>
      <c r="S40">
        <v>0</v>
      </c>
      <c r="T40">
        <v>0</v>
      </c>
      <c r="U40">
        <v>2</v>
      </c>
      <c r="V40">
        <v>0</v>
      </c>
      <c r="W40">
        <v>7</v>
      </c>
      <c r="X40">
        <v>0</v>
      </c>
      <c r="Y40">
        <v>0</v>
      </c>
      <c r="Z40">
        <v>0</v>
      </c>
      <c r="AA40">
        <v>2</v>
      </c>
      <c r="AB40">
        <v>6</v>
      </c>
      <c r="AC40">
        <v>6</v>
      </c>
      <c r="AD40">
        <v>6</v>
      </c>
      <c r="AE40">
        <v>0</v>
      </c>
      <c r="AF40">
        <v>10</v>
      </c>
      <c r="AG40">
        <v>589</v>
      </c>
      <c r="AH40">
        <v>1</v>
      </c>
      <c r="AI40">
        <v>1</v>
      </c>
      <c r="AJ40">
        <v>2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</v>
      </c>
      <c r="AR40">
        <v>5</v>
      </c>
      <c r="AS40">
        <v>5</v>
      </c>
      <c r="AT40">
        <v>14</v>
      </c>
      <c r="AU40">
        <v>86</v>
      </c>
      <c r="AV40">
        <v>2</v>
      </c>
      <c r="AW40">
        <v>0</v>
      </c>
      <c r="AX40">
        <v>0</v>
      </c>
      <c r="AY40">
        <v>0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617187290</v>
      </c>
      <c r="BG40">
        <v>617187290</v>
      </c>
      <c r="BH40">
        <v>0</v>
      </c>
      <c r="BI40">
        <v>2</v>
      </c>
      <c r="BJ40">
        <v>2</v>
      </c>
      <c r="BK40" s="3">
        <v>308593645</v>
      </c>
      <c r="BL40" t="s">
        <v>73</v>
      </c>
      <c r="BM40">
        <v>0</v>
      </c>
      <c r="BN40">
        <v>0</v>
      </c>
      <c r="BO40">
        <f t="shared" si="1"/>
        <v>3568320</v>
      </c>
      <c r="BP40">
        <v>94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121</v>
      </c>
    </row>
    <row r="41" spans="1:74" x14ac:dyDescent="0.25">
      <c r="A41" t="s">
        <v>74</v>
      </c>
      <c r="B41">
        <v>769</v>
      </c>
      <c r="C41">
        <f t="shared" si="0"/>
        <v>1</v>
      </c>
      <c r="D41">
        <v>6</v>
      </c>
      <c r="E41">
        <v>19</v>
      </c>
      <c r="F41">
        <v>41</v>
      </c>
      <c r="G41">
        <v>9</v>
      </c>
      <c r="H41">
        <v>7</v>
      </c>
      <c r="I41">
        <v>28</v>
      </c>
      <c r="J41">
        <v>0</v>
      </c>
      <c r="K41">
        <v>2</v>
      </c>
      <c r="L41">
        <v>0</v>
      </c>
      <c r="M41">
        <v>10</v>
      </c>
      <c r="N41">
        <v>1</v>
      </c>
      <c r="O41">
        <v>4</v>
      </c>
      <c r="P41">
        <v>7</v>
      </c>
      <c r="Q41">
        <v>6</v>
      </c>
      <c r="R41">
        <v>32</v>
      </c>
      <c r="S41">
        <v>5</v>
      </c>
      <c r="T41">
        <v>8</v>
      </c>
      <c r="U41">
        <v>1</v>
      </c>
      <c r="V41">
        <v>0</v>
      </c>
      <c r="W41">
        <v>6</v>
      </c>
      <c r="X41">
        <v>26</v>
      </c>
      <c r="Y41">
        <v>5.1666666666666599</v>
      </c>
      <c r="Z41">
        <v>0</v>
      </c>
      <c r="AA41">
        <v>4</v>
      </c>
      <c r="AB41">
        <v>2</v>
      </c>
      <c r="AC41">
        <v>1</v>
      </c>
      <c r="AD41">
        <v>6</v>
      </c>
      <c r="AE41">
        <v>0</v>
      </c>
      <c r="AF41">
        <v>9</v>
      </c>
      <c r="AG41">
        <v>750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5</v>
      </c>
      <c r="AS41">
        <v>5</v>
      </c>
      <c r="AT41">
        <v>7</v>
      </c>
      <c r="AU41">
        <v>67</v>
      </c>
      <c r="AV41">
        <v>2</v>
      </c>
      <c r="AW41">
        <v>0</v>
      </c>
      <c r="AX41">
        <v>0</v>
      </c>
      <c r="AY41">
        <v>0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617187290</v>
      </c>
      <c r="BG41">
        <v>617187290</v>
      </c>
      <c r="BH41">
        <v>0</v>
      </c>
      <c r="BI41">
        <v>2</v>
      </c>
      <c r="BJ41">
        <v>2</v>
      </c>
      <c r="BK41" s="3">
        <v>308593645</v>
      </c>
      <c r="BL41" t="s">
        <v>73</v>
      </c>
      <c r="BM41">
        <v>0</v>
      </c>
      <c r="BN41">
        <v>0</v>
      </c>
      <c r="BO41">
        <f t="shared" si="1"/>
        <v>1155038</v>
      </c>
      <c r="BP41">
        <v>26</v>
      </c>
      <c r="BQ41">
        <v>0</v>
      </c>
      <c r="BR41">
        <v>5</v>
      </c>
      <c r="BS41">
        <v>1</v>
      </c>
      <c r="BT41">
        <v>0</v>
      </c>
      <c r="BU41">
        <v>0</v>
      </c>
      <c r="BV41" t="s">
        <v>122</v>
      </c>
    </row>
    <row r="42" spans="1:74" x14ac:dyDescent="0.25">
      <c r="A42" t="s">
        <v>76</v>
      </c>
      <c r="B42">
        <v>796</v>
      </c>
      <c r="C42">
        <f t="shared" si="0"/>
        <v>1</v>
      </c>
      <c r="D42">
        <v>6</v>
      </c>
      <c r="E42">
        <v>19</v>
      </c>
      <c r="F42">
        <v>41</v>
      </c>
      <c r="G42">
        <v>9</v>
      </c>
      <c r="H42">
        <v>7</v>
      </c>
      <c r="I42">
        <v>29</v>
      </c>
      <c r="J42">
        <v>0</v>
      </c>
      <c r="K42">
        <v>9</v>
      </c>
      <c r="L42">
        <v>4</v>
      </c>
      <c r="M42">
        <v>6</v>
      </c>
      <c r="N42">
        <v>3</v>
      </c>
      <c r="O42">
        <v>1</v>
      </c>
      <c r="P42">
        <v>8</v>
      </c>
      <c r="Q42">
        <v>7</v>
      </c>
      <c r="R42">
        <v>46</v>
      </c>
      <c r="S42">
        <v>0</v>
      </c>
      <c r="T42">
        <v>1</v>
      </c>
      <c r="U42">
        <v>0</v>
      </c>
      <c r="V42">
        <v>0</v>
      </c>
      <c r="W42">
        <v>9</v>
      </c>
      <c r="X42">
        <v>14</v>
      </c>
      <c r="Y42">
        <v>2</v>
      </c>
      <c r="Z42">
        <v>2.6666666666666599</v>
      </c>
      <c r="AA42">
        <v>2</v>
      </c>
      <c r="AB42">
        <v>3</v>
      </c>
      <c r="AC42">
        <v>3</v>
      </c>
      <c r="AD42">
        <v>2</v>
      </c>
      <c r="AE42">
        <v>0</v>
      </c>
      <c r="AF42">
        <v>9</v>
      </c>
      <c r="AG42">
        <v>623</v>
      </c>
      <c r="AH42">
        <v>3</v>
      </c>
      <c r="AI42">
        <v>3</v>
      </c>
      <c r="AJ42">
        <v>1</v>
      </c>
      <c r="AK42">
        <v>4</v>
      </c>
      <c r="AL42">
        <v>1</v>
      </c>
      <c r="AM42">
        <v>2</v>
      </c>
      <c r="AN42">
        <v>0.25</v>
      </c>
      <c r="AO42">
        <v>0.5</v>
      </c>
      <c r="AP42">
        <v>0.25</v>
      </c>
      <c r="AQ42">
        <v>1</v>
      </c>
      <c r="AR42">
        <v>1</v>
      </c>
      <c r="AS42">
        <v>1</v>
      </c>
      <c r="AT42">
        <v>10</v>
      </c>
      <c r="AU42">
        <v>88</v>
      </c>
      <c r="AV42">
        <v>2</v>
      </c>
      <c r="AW42">
        <v>0</v>
      </c>
      <c r="AX42">
        <v>0</v>
      </c>
      <c r="AY42">
        <v>0</v>
      </c>
      <c r="AZ42">
        <v>5</v>
      </c>
      <c r="BA42">
        <v>2</v>
      </c>
      <c r="BB42">
        <v>5</v>
      </c>
      <c r="BC42">
        <v>5</v>
      </c>
      <c r="BD42">
        <v>2</v>
      </c>
      <c r="BE42">
        <v>5</v>
      </c>
      <c r="BF42">
        <v>617770657</v>
      </c>
      <c r="BG42">
        <v>617770657</v>
      </c>
      <c r="BH42">
        <v>0</v>
      </c>
      <c r="BI42">
        <v>2.5</v>
      </c>
      <c r="BJ42">
        <v>2.5</v>
      </c>
      <c r="BK42" s="3">
        <v>308885328.5</v>
      </c>
      <c r="BL42" t="s">
        <v>73</v>
      </c>
      <c r="BM42">
        <v>0</v>
      </c>
      <c r="BN42">
        <v>0</v>
      </c>
      <c r="BO42">
        <f t="shared" si="1"/>
        <v>4470336</v>
      </c>
      <c r="BP42">
        <v>86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123</v>
      </c>
    </row>
    <row r="43" spans="1:74" x14ac:dyDescent="0.25">
      <c r="A43" t="s">
        <v>74</v>
      </c>
      <c r="B43">
        <v>803</v>
      </c>
      <c r="C43">
        <f t="shared" si="0"/>
        <v>1</v>
      </c>
      <c r="D43">
        <v>6</v>
      </c>
      <c r="E43">
        <v>17</v>
      </c>
      <c r="F43">
        <v>43</v>
      </c>
      <c r="G43">
        <v>9</v>
      </c>
      <c r="H43">
        <v>7</v>
      </c>
      <c r="I43">
        <v>30</v>
      </c>
      <c r="J43">
        <v>0</v>
      </c>
      <c r="K43">
        <v>8</v>
      </c>
      <c r="L43">
        <v>4</v>
      </c>
      <c r="M43">
        <v>6</v>
      </c>
      <c r="N43">
        <v>1</v>
      </c>
      <c r="O43">
        <v>0</v>
      </c>
      <c r="P43">
        <v>4</v>
      </c>
      <c r="Q43">
        <v>3</v>
      </c>
      <c r="R43">
        <v>47</v>
      </c>
      <c r="S43">
        <v>0</v>
      </c>
      <c r="T43">
        <v>0</v>
      </c>
      <c r="U43">
        <v>2</v>
      </c>
      <c r="V43">
        <v>0</v>
      </c>
      <c r="W43">
        <v>7</v>
      </c>
      <c r="X43">
        <v>0</v>
      </c>
      <c r="Y43">
        <v>0</v>
      </c>
      <c r="Z43">
        <v>-1.1666666666666601</v>
      </c>
      <c r="AA43">
        <v>3</v>
      </c>
      <c r="AB43">
        <v>6</v>
      </c>
      <c r="AC43">
        <v>5</v>
      </c>
      <c r="AD43">
        <v>6</v>
      </c>
      <c r="AE43">
        <v>0</v>
      </c>
      <c r="AF43">
        <v>9</v>
      </c>
      <c r="AG43">
        <v>623</v>
      </c>
      <c r="AH43">
        <v>3</v>
      </c>
      <c r="AI43">
        <v>3</v>
      </c>
      <c r="AJ43">
        <v>1</v>
      </c>
      <c r="AK43">
        <v>5</v>
      </c>
      <c r="AL43">
        <v>1</v>
      </c>
      <c r="AM43">
        <v>2</v>
      </c>
      <c r="AN43">
        <v>0.2</v>
      </c>
      <c r="AO43">
        <v>0.4</v>
      </c>
      <c r="AP43">
        <v>0.4</v>
      </c>
      <c r="AQ43">
        <v>2</v>
      </c>
      <c r="AR43">
        <v>3</v>
      </c>
      <c r="AS43">
        <v>3</v>
      </c>
      <c r="AT43">
        <v>10</v>
      </c>
      <c r="AU43">
        <v>88</v>
      </c>
      <c r="AV43">
        <v>2</v>
      </c>
      <c r="AW43">
        <v>0</v>
      </c>
      <c r="AX43">
        <v>0</v>
      </c>
      <c r="AY43">
        <v>0</v>
      </c>
      <c r="AZ43">
        <v>5</v>
      </c>
      <c r="BA43">
        <v>2</v>
      </c>
      <c r="BB43">
        <v>5</v>
      </c>
      <c r="BC43">
        <v>5</v>
      </c>
      <c r="BD43">
        <v>2</v>
      </c>
      <c r="BE43">
        <v>5</v>
      </c>
      <c r="BF43">
        <v>617770657</v>
      </c>
      <c r="BG43">
        <v>617770657</v>
      </c>
      <c r="BH43">
        <v>0</v>
      </c>
      <c r="BI43">
        <v>2.5</v>
      </c>
      <c r="BJ43">
        <v>2.5</v>
      </c>
      <c r="BK43" s="3">
        <v>308885328.5</v>
      </c>
      <c r="BL43" t="s">
        <v>73</v>
      </c>
      <c r="BM43">
        <v>0</v>
      </c>
      <c r="BN43">
        <v>0</v>
      </c>
      <c r="BO43">
        <f t="shared" si="1"/>
        <v>4008576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 t="s">
        <v>124</v>
      </c>
    </row>
    <row r="44" spans="1:74" x14ac:dyDescent="0.25">
      <c r="A44" t="s">
        <v>75</v>
      </c>
      <c r="B44">
        <v>818</v>
      </c>
      <c r="C44">
        <f t="shared" si="0"/>
        <v>1</v>
      </c>
      <c r="D44">
        <v>6</v>
      </c>
      <c r="E44">
        <v>17</v>
      </c>
      <c r="F44">
        <v>43</v>
      </c>
      <c r="G44">
        <v>10</v>
      </c>
      <c r="H44">
        <v>7</v>
      </c>
      <c r="I44">
        <v>30</v>
      </c>
      <c r="J44">
        <v>0</v>
      </c>
      <c r="K44">
        <v>7</v>
      </c>
      <c r="L44">
        <v>8</v>
      </c>
      <c r="M44">
        <v>2</v>
      </c>
      <c r="N44">
        <v>3</v>
      </c>
      <c r="O44">
        <v>1</v>
      </c>
      <c r="P44">
        <v>2</v>
      </c>
      <c r="Q44">
        <v>2</v>
      </c>
      <c r="R44">
        <v>134</v>
      </c>
      <c r="S44">
        <v>0</v>
      </c>
      <c r="T44">
        <v>3</v>
      </c>
      <c r="U44">
        <v>2</v>
      </c>
      <c r="V44">
        <v>0</v>
      </c>
      <c r="W44">
        <v>3</v>
      </c>
      <c r="X44">
        <v>6</v>
      </c>
      <c r="Y44">
        <v>3.5</v>
      </c>
      <c r="Z44">
        <v>0</v>
      </c>
      <c r="AA44">
        <v>5</v>
      </c>
      <c r="AB44">
        <v>4</v>
      </c>
      <c r="AC44">
        <v>2</v>
      </c>
      <c r="AD44">
        <v>5</v>
      </c>
      <c r="AE44">
        <v>0</v>
      </c>
      <c r="AF44">
        <v>7</v>
      </c>
      <c r="AG44">
        <v>818</v>
      </c>
      <c r="AH44">
        <v>2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26</v>
      </c>
      <c r="AU44">
        <v>46</v>
      </c>
      <c r="AV44">
        <v>6</v>
      </c>
      <c r="AW44">
        <v>5</v>
      </c>
      <c r="AX44">
        <v>1</v>
      </c>
      <c r="AY44">
        <v>2</v>
      </c>
      <c r="AZ44">
        <v>3</v>
      </c>
      <c r="BA44">
        <v>0</v>
      </c>
      <c r="BB44">
        <v>2</v>
      </c>
      <c r="BC44">
        <v>3</v>
      </c>
      <c r="BD44">
        <v>0</v>
      </c>
      <c r="BE44">
        <v>2</v>
      </c>
      <c r="BF44">
        <v>617603744</v>
      </c>
      <c r="BG44">
        <v>617937420</v>
      </c>
      <c r="BH44">
        <v>0.83333333333333304</v>
      </c>
      <c r="BI44">
        <v>0.5</v>
      </c>
      <c r="BJ44">
        <v>0.5</v>
      </c>
      <c r="BK44" s="3">
        <v>308875745.5</v>
      </c>
      <c r="BL44" t="s">
        <v>77</v>
      </c>
      <c r="BM44">
        <v>2</v>
      </c>
      <c r="BN44">
        <v>0</v>
      </c>
      <c r="BO44">
        <f t="shared" si="1"/>
        <v>4689594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125</v>
      </c>
    </row>
    <row r="45" spans="1:74" x14ac:dyDescent="0.25">
      <c r="A45" t="s">
        <v>72</v>
      </c>
      <c r="B45">
        <v>835</v>
      </c>
      <c r="C45">
        <f t="shared" si="0"/>
        <v>1</v>
      </c>
      <c r="D45">
        <v>6</v>
      </c>
      <c r="E45">
        <v>17</v>
      </c>
      <c r="F45">
        <v>43</v>
      </c>
      <c r="G45">
        <v>10</v>
      </c>
      <c r="H45">
        <v>8</v>
      </c>
      <c r="I45">
        <v>30</v>
      </c>
      <c r="J45">
        <v>0</v>
      </c>
      <c r="K45">
        <v>10</v>
      </c>
      <c r="L45">
        <v>0</v>
      </c>
      <c r="M45">
        <v>10</v>
      </c>
      <c r="N45">
        <v>2</v>
      </c>
      <c r="O45">
        <v>1</v>
      </c>
      <c r="P45">
        <v>6</v>
      </c>
      <c r="Q45">
        <v>5</v>
      </c>
      <c r="R45">
        <v>126</v>
      </c>
      <c r="S45">
        <v>2</v>
      </c>
      <c r="T45">
        <v>0</v>
      </c>
      <c r="U45">
        <v>1</v>
      </c>
      <c r="V45">
        <v>0</v>
      </c>
      <c r="W45">
        <v>13</v>
      </c>
      <c r="X45">
        <v>28</v>
      </c>
      <c r="Y45">
        <v>-0.66666666666666596</v>
      </c>
      <c r="Z45">
        <v>5</v>
      </c>
      <c r="AA45">
        <v>1</v>
      </c>
      <c r="AB45">
        <v>1</v>
      </c>
      <c r="AC45">
        <v>6</v>
      </c>
      <c r="AD45">
        <v>1</v>
      </c>
      <c r="AE45">
        <v>835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73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f t="shared" si="1"/>
        <v>8350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126</v>
      </c>
    </row>
    <row r="46" spans="1:74" x14ac:dyDescent="0.25">
      <c r="A46" t="s">
        <v>75</v>
      </c>
      <c r="B46">
        <v>853</v>
      </c>
      <c r="C46">
        <f t="shared" si="0"/>
        <v>1</v>
      </c>
      <c r="D46">
        <v>6</v>
      </c>
      <c r="E46">
        <v>17</v>
      </c>
      <c r="F46">
        <v>43</v>
      </c>
      <c r="G46">
        <v>11</v>
      </c>
      <c r="H46">
        <v>8</v>
      </c>
      <c r="I46">
        <v>30</v>
      </c>
      <c r="J46">
        <v>0</v>
      </c>
      <c r="K46">
        <v>10</v>
      </c>
      <c r="L46">
        <v>0</v>
      </c>
      <c r="M46">
        <v>10</v>
      </c>
      <c r="N46">
        <v>3</v>
      </c>
      <c r="O46">
        <v>1</v>
      </c>
      <c r="P46">
        <v>6</v>
      </c>
      <c r="Q46">
        <v>5</v>
      </c>
      <c r="R46">
        <v>18</v>
      </c>
      <c r="S46">
        <v>2</v>
      </c>
      <c r="T46">
        <v>1</v>
      </c>
      <c r="U46">
        <v>1</v>
      </c>
      <c r="V46">
        <v>0</v>
      </c>
      <c r="W46">
        <v>13</v>
      </c>
      <c r="X46">
        <v>28</v>
      </c>
      <c r="Y46">
        <v>-0.66666666666666596</v>
      </c>
      <c r="Z46">
        <v>5</v>
      </c>
      <c r="AA46">
        <v>1</v>
      </c>
      <c r="AB46">
        <v>1</v>
      </c>
      <c r="AC46">
        <v>6</v>
      </c>
      <c r="AD46">
        <v>1</v>
      </c>
      <c r="AE46">
        <v>0</v>
      </c>
      <c r="AF46">
        <v>10</v>
      </c>
      <c r="AG46">
        <v>853</v>
      </c>
      <c r="AH46">
        <v>1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</v>
      </c>
      <c r="AU46">
        <v>60</v>
      </c>
      <c r="AV46">
        <v>4</v>
      </c>
      <c r="AW46">
        <v>1</v>
      </c>
      <c r="AX46">
        <v>0</v>
      </c>
      <c r="AY46">
        <v>1</v>
      </c>
      <c r="AZ46">
        <v>5</v>
      </c>
      <c r="BA46">
        <v>1</v>
      </c>
      <c r="BB46">
        <v>4</v>
      </c>
      <c r="BC46">
        <v>5</v>
      </c>
      <c r="BD46">
        <v>1</v>
      </c>
      <c r="BE46">
        <v>4</v>
      </c>
      <c r="BF46">
        <v>617187290</v>
      </c>
      <c r="BG46">
        <v>617937420</v>
      </c>
      <c r="BH46">
        <v>0.25</v>
      </c>
      <c r="BI46">
        <v>1.25</v>
      </c>
      <c r="BJ46">
        <v>1.25</v>
      </c>
      <c r="BK46" s="3">
        <v>308781177.5</v>
      </c>
      <c r="BL46" t="s">
        <v>73</v>
      </c>
      <c r="BM46">
        <v>0</v>
      </c>
      <c r="BN46">
        <v>0</v>
      </c>
      <c r="BO46">
        <f t="shared" si="1"/>
        <v>7284620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127</v>
      </c>
    </row>
    <row r="47" spans="1:74" x14ac:dyDescent="0.25">
      <c r="A47" t="s">
        <v>74</v>
      </c>
      <c r="B47">
        <v>872</v>
      </c>
      <c r="C47">
        <f t="shared" si="0"/>
        <v>1</v>
      </c>
      <c r="D47">
        <v>6</v>
      </c>
      <c r="E47">
        <v>18</v>
      </c>
      <c r="F47">
        <v>42</v>
      </c>
      <c r="G47">
        <v>11</v>
      </c>
      <c r="H47">
        <v>8</v>
      </c>
      <c r="I47">
        <v>31</v>
      </c>
      <c r="J47">
        <v>0</v>
      </c>
      <c r="K47">
        <v>2</v>
      </c>
      <c r="L47">
        <v>1</v>
      </c>
      <c r="M47">
        <v>9</v>
      </c>
      <c r="N47">
        <v>1</v>
      </c>
      <c r="O47">
        <v>4</v>
      </c>
      <c r="P47">
        <v>8</v>
      </c>
      <c r="Q47">
        <v>7</v>
      </c>
      <c r="R47">
        <v>103</v>
      </c>
      <c r="S47">
        <v>5</v>
      </c>
      <c r="T47">
        <v>10</v>
      </c>
      <c r="U47">
        <v>1</v>
      </c>
      <c r="V47">
        <v>0</v>
      </c>
      <c r="W47">
        <v>6</v>
      </c>
      <c r="X47">
        <v>26</v>
      </c>
      <c r="Y47">
        <v>4.1666666666666599</v>
      </c>
      <c r="Z47">
        <v>0</v>
      </c>
      <c r="AA47">
        <v>4</v>
      </c>
      <c r="AB47">
        <v>2</v>
      </c>
      <c r="AC47">
        <v>1</v>
      </c>
      <c r="AD47">
        <v>5</v>
      </c>
      <c r="AE47">
        <v>0</v>
      </c>
      <c r="AF47">
        <v>9</v>
      </c>
      <c r="AG47">
        <v>750</v>
      </c>
      <c r="AH47">
        <v>1</v>
      </c>
      <c r="AI47">
        <v>1</v>
      </c>
      <c r="AJ47">
        <v>1</v>
      </c>
      <c r="AK47">
        <v>2</v>
      </c>
      <c r="AL47">
        <v>1</v>
      </c>
      <c r="AM47">
        <v>0</v>
      </c>
      <c r="AN47">
        <v>0.5</v>
      </c>
      <c r="AO47">
        <v>0</v>
      </c>
      <c r="AP47">
        <v>0.5</v>
      </c>
      <c r="AQ47">
        <v>2</v>
      </c>
      <c r="AR47">
        <v>4</v>
      </c>
      <c r="AS47">
        <v>5</v>
      </c>
      <c r="AT47">
        <v>7</v>
      </c>
      <c r="AU47">
        <v>67</v>
      </c>
      <c r="AV47">
        <v>2</v>
      </c>
      <c r="AW47">
        <v>0</v>
      </c>
      <c r="AX47">
        <v>0</v>
      </c>
      <c r="AY47">
        <v>0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617187290</v>
      </c>
      <c r="BG47">
        <v>617187290</v>
      </c>
      <c r="BH47">
        <v>0</v>
      </c>
      <c r="BI47">
        <v>2</v>
      </c>
      <c r="BJ47">
        <v>2</v>
      </c>
      <c r="BK47" s="3">
        <v>308593645</v>
      </c>
      <c r="BL47" t="s">
        <v>73</v>
      </c>
      <c r="BM47">
        <v>0</v>
      </c>
      <c r="BN47">
        <v>2</v>
      </c>
      <c r="BO47">
        <f t="shared" si="1"/>
        <v>1309744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0</v>
      </c>
      <c r="BV47" t="s">
        <v>128</v>
      </c>
    </row>
    <row r="48" spans="1:74" x14ac:dyDescent="0.25">
      <c r="A48" t="s">
        <v>74</v>
      </c>
      <c r="B48">
        <v>872</v>
      </c>
      <c r="C48">
        <f t="shared" si="0"/>
        <v>1</v>
      </c>
      <c r="D48">
        <v>6</v>
      </c>
      <c r="E48">
        <v>20</v>
      </c>
      <c r="F48">
        <v>40</v>
      </c>
      <c r="G48">
        <v>11</v>
      </c>
      <c r="H48">
        <v>8</v>
      </c>
      <c r="I48">
        <v>32</v>
      </c>
      <c r="J48">
        <v>0</v>
      </c>
      <c r="K48">
        <v>2</v>
      </c>
      <c r="L48">
        <v>3</v>
      </c>
      <c r="M48">
        <v>7</v>
      </c>
      <c r="N48">
        <v>1</v>
      </c>
      <c r="O48">
        <v>4</v>
      </c>
      <c r="P48">
        <v>9</v>
      </c>
      <c r="Q48">
        <v>8</v>
      </c>
      <c r="R48">
        <v>0</v>
      </c>
      <c r="S48">
        <v>7</v>
      </c>
      <c r="T48">
        <v>10</v>
      </c>
      <c r="U48">
        <v>1</v>
      </c>
      <c r="V48">
        <v>0</v>
      </c>
      <c r="W48">
        <v>6</v>
      </c>
      <c r="X48">
        <v>14</v>
      </c>
      <c r="Y48">
        <v>4.1666666666666599</v>
      </c>
      <c r="Z48">
        <v>0</v>
      </c>
      <c r="AA48">
        <v>4</v>
      </c>
      <c r="AB48">
        <v>3</v>
      </c>
      <c r="AC48">
        <v>1</v>
      </c>
      <c r="AD48">
        <v>5</v>
      </c>
      <c r="AE48">
        <v>0</v>
      </c>
      <c r="AF48">
        <v>2</v>
      </c>
      <c r="AG48">
        <v>583</v>
      </c>
      <c r="AH48">
        <v>2</v>
      </c>
      <c r="AI48">
        <v>2</v>
      </c>
      <c r="AJ48">
        <v>0</v>
      </c>
      <c r="AK48">
        <v>6</v>
      </c>
      <c r="AL48">
        <v>1</v>
      </c>
      <c r="AM48">
        <v>0</v>
      </c>
      <c r="AN48">
        <v>0.16666666666666599</v>
      </c>
      <c r="AO48">
        <v>0</v>
      </c>
      <c r="AP48">
        <v>0.83333333333333304</v>
      </c>
      <c r="AQ48">
        <v>6</v>
      </c>
      <c r="AR48">
        <v>7</v>
      </c>
      <c r="AS48">
        <v>9</v>
      </c>
      <c r="AT48">
        <v>42</v>
      </c>
      <c r="AU48">
        <v>0</v>
      </c>
      <c r="AV48">
        <v>2</v>
      </c>
      <c r="AW48">
        <v>1</v>
      </c>
      <c r="AX48">
        <v>1</v>
      </c>
      <c r="AY48">
        <v>1</v>
      </c>
      <c r="AZ48">
        <v>5</v>
      </c>
      <c r="BA48">
        <v>2</v>
      </c>
      <c r="BB48">
        <v>5</v>
      </c>
      <c r="BC48">
        <v>5</v>
      </c>
      <c r="BD48">
        <v>2</v>
      </c>
      <c r="BE48">
        <v>5</v>
      </c>
      <c r="BF48">
        <v>617643136</v>
      </c>
      <c r="BG48">
        <v>617643136</v>
      </c>
      <c r="BH48">
        <v>0.5</v>
      </c>
      <c r="BI48">
        <v>2.5</v>
      </c>
      <c r="BJ48">
        <v>2.5</v>
      </c>
      <c r="BK48" s="3">
        <v>308821568</v>
      </c>
      <c r="BL48" t="s">
        <v>73</v>
      </c>
      <c r="BM48">
        <v>0</v>
      </c>
      <c r="BN48">
        <v>1</v>
      </c>
      <c r="BO48">
        <f t="shared" si="1"/>
        <v>1018496</v>
      </c>
      <c r="BP48">
        <v>0</v>
      </c>
      <c r="BQ48">
        <v>0</v>
      </c>
      <c r="BR48">
        <v>-2</v>
      </c>
      <c r="BS48">
        <v>0</v>
      </c>
      <c r="BT48">
        <v>0</v>
      </c>
      <c r="BU48">
        <v>0</v>
      </c>
      <c r="BV48" t="s">
        <v>129</v>
      </c>
    </row>
    <row r="49" spans="1:74" x14ac:dyDescent="0.25">
      <c r="A49" t="s">
        <v>74</v>
      </c>
      <c r="B49">
        <v>872</v>
      </c>
      <c r="C49">
        <f t="shared" si="0"/>
        <v>1</v>
      </c>
      <c r="D49">
        <v>6</v>
      </c>
      <c r="E49">
        <v>18</v>
      </c>
      <c r="F49">
        <v>42</v>
      </c>
      <c r="G49">
        <v>11</v>
      </c>
      <c r="H49">
        <v>8</v>
      </c>
      <c r="I49">
        <v>33</v>
      </c>
      <c r="J49">
        <v>0</v>
      </c>
      <c r="K49">
        <v>2</v>
      </c>
      <c r="L49">
        <v>1</v>
      </c>
      <c r="M49">
        <v>9</v>
      </c>
      <c r="N49">
        <v>1</v>
      </c>
      <c r="O49">
        <v>4</v>
      </c>
      <c r="P49">
        <v>10</v>
      </c>
      <c r="Q49">
        <v>9</v>
      </c>
      <c r="R49">
        <v>0</v>
      </c>
      <c r="S49">
        <v>7</v>
      </c>
      <c r="T49">
        <v>10</v>
      </c>
      <c r="U49">
        <v>1</v>
      </c>
      <c r="V49">
        <v>0</v>
      </c>
      <c r="W49">
        <v>6</v>
      </c>
      <c r="X49">
        <v>14</v>
      </c>
      <c r="Y49">
        <v>4.1666666666666599</v>
      </c>
      <c r="Z49">
        <v>0</v>
      </c>
      <c r="AA49">
        <v>4</v>
      </c>
      <c r="AB49">
        <v>3</v>
      </c>
      <c r="AC49">
        <v>1</v>
      </c>
      <c r="AD49">
        <v>5</v>
      </c>
      <c r="AE49">
        <v>0</v>
      </c>
      <c r="AF49">
        <v>10</v>
      </c>
      <c r="AG49">
        <v>853</v>
      </c>
      <c r="AH49">
        <v>1</v>
      </c>
      <c r="AI49">
        <v>2</v>
      </c>
      <c r="AJ49">
        <v>2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</v>
      </c>
      <c r="AS49">
        <v>2</v>
      </c>
      <c r="AT49">
        <v>11</v>
      </c>
      <c r="AU49">
        <v>60</v>
      </c>
      <c r="AV49">
        <v>4</v>
      </c>
      <c r="AW49">
        <v>1</v>
      </c>
      <c r="AX49">
        <v>0</v>
      </c>
      <c r="AY49">
        <v>1</v>
      </c>
      <c r="AZ49">
        <v>6</v>
      </c>
      <c r="BA49">
        <v>1</v>
      </c>
      <c r="BB49">
        <v>4</v>
      </c>
      <c r="BC49">
        <v>6</v>
      </c>
      <c r="BD49">
        <v>1</v>
      </c>
      <c r="BE49">
        <v>4</v>
      </c>
      <c r="BF49">
        <v>617187290</v>
      </c>
      <c r="BG49">
        <v>617937420</v>
      </c>
      <c r="BH49">
        <v>0.25</v>
      </c>
      <c r="BI49">
        <v>1.5</v>
      </c>
      <c r="BJ49">
        <v>1.5</v>
      </c>
      <c r="BK49" s="3">
        <v>308781177.5</v>
      </c>
      <c r="BL49" t="s">
        <v>73</v>
      </c>
      <c r="BM49">
        <v>0</v>
      </c>
      <c r="BN49">
        <v>0</v>
      </c>
      <c r="BO49">
        <f t="shared" si="1"/>
        <v>1489376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 t="s">
        <v>130</v>
      </c>
    </row>
    <row r="50" spans="1:74" x14ac:dyDescent="0.25">
      <c r="A50" t="s">
        <v>76</v>
      </c>
      <c r="B50">
        <v>892</v>
      </c>
      <c r="C50">
        <f t="shared" si="0"/>
        <v>1</v>
      </c>
      <c r="D50">
        <v>6</v>
      </c>
      <c r="E50">
        <v>18</v>
      </c>
      <c r="F50">
        <v>42</v>
      </c>
      <c r="G50">
        <v>11</v>
      </c>
      <c r="H50">
        <v>8</v>
      </c>
      <c r="I50">
        <v>34</v>
      </c>
      <c r="J50">
        <v>0</v>
      </c>
      <c r="K50">
        <v>8</v>
      </c>
      <c r="L50">
        <v>4</v>
      </c>
      <c r="M50">
        <v>6</v>
      </c>
      <c r="N50">
        <v>1</v>
      </c>
      <c r="O50">
        <v>0</v>
      </c>
      <c r="P50">
        <v>5</v>
      </c>
      <c r="Q50">
        <v>3</v>
      </c>
      <c r="R50">
        <v>89</v>
      </c>
      <c r="S50">
        <v>0</v>
      </c>
      <c r="T50">
        <v>0</v>
      </c>
      <c r="U50">
        <v>2</v>
      </c>
      <c r="V50">
        <v>0</v>
      </c>
      <c r="W50">
        <v>7</v>
      </c>
      <c r="X50">
        <v>0</v>
      </c>
      <c r="Y50">
        <v>0</v>
      </c>
      <c r="Z50">
        <v>-1.1666666666666601</v>
      </c>
      <c r="AA50">
        <v>3</v>
      </c>
      <c r="AB50">
        <v>6</v>
      </c>
      <c r="AC50">
        <v>5</v>
      </c>
      <c r="AD50">
        <v>6</v>
      </c>
      <c r="AE50">
        <v>0</v>
      </c>
      <c r="AF50">
        <v>7</v>
      </c>
      <c r="AG50">
        <v>818</v>
      </c>
      <c r="AH50">
        <v>2</v>
      </c>
      <c r="AI50">
        <v>3</v>
      </c>
      <c r="AJ50">
        <v>3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26</v>
      </c>
      <c r="AU50">
        <v>46</v>
      </c>
      <c r="AV50">
        <v>6</v>
      </c>
      <c r="AW50">
        <v>5</v>
      </c>
      <c r="AX50">
        <v>1</v>
      </c>
      <c r="AY50">
        <v>2</v>
      </c>
      <c r="AZ50">
        <v>4</v>
      </c>
      <c r="BA50">
        <v>0</v>
      </c>
      <c r="BB50">
        <v>2</v>
      </c>
      <c r="BC50">
        <v>4</v>
      </c>
      <c r="BD50">
        <v>0</v>
      </c>
      <c r="BE50">
        <v>2</v>
      </c>
      <c r="BF50">
        <v>617603744</v>
      </c>
      <c r="BG50">
        <v>617937420</v>
      </c>
      <c r="BH50">
        <v>0.83333333333333304</v>
      </c>
      <c r="BI50">
        <v>0.66666666666666596</v>
      </c>
      <c r="BJ50">
        <v>0.66666666666666596</v>
      </c>
      <c r="BK50" s="3">
        <v>308875745.5</v>
      </c>
      <c r="BL50" t="s">
        <v>77</v>
      </c>
      <c r="BM50">
        <v>2</v>
      </c>
      <c r="BN50">
        <v>0</v>
      </c>
      <c r="BO50">
        <f t="shared" si="1"/>
        <v>5844384</v>
      </c>
      <c r="BP50">
        <v>47</v>
      </c>
      <c r="BQ50">
        <v>0</v>
      </c>
      <c r="BR50">
        <v>0</v>
      </c>
      <c r="BS50">
        <v>0</v>
      </c>
      <c r="BT50">
        <v>0</v>
      </c>
      <c r="BU50">
        <v>0</v>
      </c>
      <c r="BV50" t="s">
        <v>131</v>
      </c>
    </row>
    <row r="51" spans="1:74" x14ac:dyDescent="0.25">
      <c r="A51" t="s">
        <v>75</v>
      </c>
      <c r="B51">
        <v>922</v>
      </c>
      <c r="C51">
        <f t="shared" si="0"/>
        <v>1</v>
      </c>
      <c r="D51">
        <v>6</v>
      </c>
      <c r="E51">
        <v>18</v>
      </c>
      <c r="F51">
        <v>42</v>
      </c>
      <c r="G51">
        <v>12</v>
      </c>
      <c r="H51">
        <v>8</v>
      </c>
      <c r="I51">
        <v>34</v>
      </c>
      <c r="J51">
        <v>0</v>
      </c>
      <c r="K51">
        <v>2</v>
      </c>
      <c r="L51">
        <v>1</v>
      </c>
      <c r="M51">
        <v>9</v>
      </c>
      <c r="N51">
        <v>2</v>
      </c>
      <c r="O51">
        <v>4</v>
      </c>
      <c r="P51">
        <v>10</v>
      </c>
      <c r="Q51">
        <v>9</v>
      </c>
      <c r="R51">
        <v>50</v>
      </c>
      <c r="S51">
        <v>7</v>
      </c>
      <c r="T51">
        <v>10</v>
      </c>
      <c r="U51">
        <v>1</v>
      </c>
      <c r="V51">
        <v>0</v>
      </c>
      <c r="W51">
        <v>6</v>
      </c>
      <c r="X51">
        <v>14</v>
      </c>
      <c r="Y51">
        <v>4.1666666666666599</v>
      </c>
      <c r="Z51">
        <v>0</v>
      </c>
      <c r="AA51">
        <v>4</v>
      </c>
      <c r="AB51">
        <v>3</v>
      </c>
      <c r="AC51">
        <v>1</v>
      </c>
      <c r="AD51">
        <v>5</v>
      </c>
      <c r="AE51">
        <v>0</v>
      </c>
      <c r="AF51">
        <v>2</v>
      </c>
      <c r="AG51">
        <v>922</v>
      </c>
      <c r="AH51">
        <v>2</v>
      </c>
      <c r="AI51">
        <v>3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55</v>
      </c>
      <c r="AU51">
        <v>0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618041049</v>
      </c>
      <c r="BG51">
        <v>618041049</v>
      </c>
      <c r="BH51">
        <v>1</v>
      </c>
      <c r="BI51">
        <v>0.5</v>
      </c>
      <c r="BJ51">
        <v>0.5</v>
      </c>
      <c r="BK51" s="3">
        <v>309020524.5</v>
      </c>
      <c r="BL51" t="s">
        <v>73</v>
      </c>
      <c r="BM51">
        <v>0</v>
      </c>
      <c r="BN51">
        <v>0</v>
      </c>
      <c r="BO51">
        <f t="shared" si="1"/>
        <v>1702012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132</v>
      </c>
    </row>
    <row r="52" spans="1:74" x14ac:dyDescent="0.25">
      <c r="A52" t="s">
        <v>72</v>
      </c>
      <c r="B52">
        <v>931</v>
      </c>
      <c r="C52">
        <f t="shared" si="0"/>
        <v>1</v>
      </c>
      <c r="D52">
        <v>6</v>
      </c>
      <c r="E52">
        <v>18</v>
      </c>
      <c r="F52">
        <v>42</v>
      </c>
      <c r="G52">
        <v>12</v>
      </c>
      <c r="H52">
        <v>9</v>
      </c>
      <c r="I52">
        <v>34</v>
      </c>
      <c r="J52">
        <v>0</v>
      </c>
      <c r="K52">
        <v>7</v>
      </c>
      <c r="L52">
        <v>8</v>
      </c>
      <c r="M52">
        <v>2</v>
      </c>
      <c r="N52">
        <v>3</v>
      </c>
      <c r="O52">
        <v>2</v>
      </c>
      <c r="P52">
        <v>2</v>
      </c>
      <c r="Q52">
        <v>2</v>
      </c>
      <c r="R52">
        <v>113</v>
      </c>
      <c r="S52">
        <v>0</v>
      </c>
      <c r="T52">
        <v>3</v>
      </c>
      <c r="U52">
        <v>2</v>
      </c>
      <c r="V52">
        <v>0</v>
      </c>
      <c r="W52">
        <v>3</v>
      </c>
      <c r="X52">
        <v>6</v>
      </c>
      <c r="Y52">
        <v>3.5</v>
      </c>
      <c r="Z52">
        <v>0</v>
      </c>
      <c r="AA52">
        <v>5</v>
      </c>
      <c r="AB52">
        <v>4</v>
      </c>
      <c r="AC52">
        <v>2</v>
      </c>
      <c r="AD52">
        <v>5</v>
      </c>
      <c r="AE52">
        <v>931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73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f t="shared" si="1"/>
        <v>6517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133</v>
      </c>
    </row>
    <row r="53" spans="1:74" x14ac:dyDescent="0.25">
      <c r="A53" t="s">
        <v>74</v>
      </c>
      <c r="B53">
        <v>944</v>
      </c>
      <c r="C53">
        <f t="shared" si="0"/>
        <v>1</v>
      </c>
      <c r="D53">
        <v>6</v>
      </c>
      <c r="E53">
        <v>20</v>
      </c>
      <c r="F53">
        <v>40</v>
      </c>
      <c r="G53">
        <v>12</v>
      </c>
      <c r="H53">
        <v>9</v>
      </c>
      <c r="I53">
        <v>35</v>
      </c>
      <c r="J53">
        <v>0</v>
      </c>
      <c r="K53">
        <v>2</v>
      </c>
      <c r="L53">
        <v>3</v>
      </c>
      <c r="M53">
        <v>7</v>
      </c>
      <c r="N53">
        <v>2</v>
      </c>
      <c r="O53">
        <v>4</v>
      </c>
      <c r="P53">
        <v>11</v>
      </c>
      <c r="Q53">
        <v>10</v>
      </c>
      <c r="R53">
        <v>22</v>
      </c>
      <c r="S53">
        <v>7</v>
      </c>
      <c r="T53">
        <v>10</v>
      </c>
      <c r="U53">
        <v>1</v>
      </c>
      <c r="V53">
        <v>0</v>
      </c>
      <c r="W53">
        <v>6</v>
      </c>
      <c r="X53">
        <v>14</v>
      </c>
      <c r="Y53">
        <v>4.1666666666666599</v>
      </c>
      <c r="Z53">
        <v>0</v>
      </c>
      <c r="AA53">
        <v>4</v>
      </c>
      <c r="AB53">
        <v>3</v>
      </c>
      <c r="AC53">
        <v>1</v>
      </c>
      <c r="AD53">
        <v>5</v>
      </c>
      <c r="AE53">
        <v>0</v>
      </c>
      <c r="AF53">
        <v>9</v>
      </c>
      <c r="AG53">
        <v>750</v>
      </c>
      <c r="AH53">
        <v>1</v>
      </c>
      <c r="AI53">
        <v>1</v>
      </c>
      <c r="AJ53">
        <v>1</v>
      </c>
      <c r="AK53">
        <v>3</v>
      </c>
      <c r="AL53">
        <v>1</v>
      </c>
      <c r="AM53">
        <v>0</v>
      </c>
      <c r="AN53">
        <v>0.33333333333333298</v>
      </c>
      <c r="AO53">
        <v>0</v>
      </c>
      <c r="AP53">
        <v>0.66666666666666596</v>
      </c>
      <c r="AQ53">
        <v>3</v>
      </c>
      <c r="AR53">
        <v>2</v>
      </c>
      <c r="AS53">
        <v>5</v>
      </c>
      <c r="AT53">
        <v>7</v>
      </c>
      <c r="AU53">
        <v>67</v>
      </c>
      <c r="AV53">
        <v>2</v>
      </c>
      <c r="AW53">
        <v>0</v>
      </c>
      <c r="AX53">
        <v>0</v>
      </c>
      <c r="AY53">
        <v>0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617187290</v>
      </c>
      <c r="BG53">
        <v>617187290</v>
      </c>
      <c r="BH53">
        <v>0</v>
      </c>
      <c r="BI53">
        <v>2</v>
      </c>
      <c r="BJ53">
        <v>2</v>
      </c>
      <c r="BK53" s="3">
        <v>308593645</v>
      </c>
      <c r="BL53" t="s">
        <v>73</v>
      </c>
      <c r="BM53">
        <v>0</v>
      </c>
      <c r="BN53">
        <v>2</v>
      </c>
      <c r="BO53">
        <f t="shared" si="1"/>
        <v>1417888</v>
      </c>
      <c r="BP53">
        <v>0</v>
      </c>
      <c r="BQ53">
        <v>0</v>
      </c>
      <c r="BR53">
        <v>-2</v>
      </c>
      <c r="BS53">
        <v>0</v>
      </c>
      <c r="BT53">
        <v>0</v>
      </c>
      <c r="BU53">
        <v>0</v>
      </c>
      <c r="BV53" t="s">
        <v>134</v>
      </c>
    </row>
    <row r="54" spans="1:74" x14ac:dyDescent="0.25">
      <c r="A54" t="s">
        <v>74</v>
      </c>
      <c r="B54">
        <v>944</v>
      </c>
      <c r="C54">
        <f t="shared" si="0"/>
        <v>1</v>
      </c>
      <c r="D54">
        <v>6</v>
      </c>
      <c r="E54">
        <v>18</v>
      </c>
      <c r="F54">
        <v>42</v>
      </c>
      <c r="G54">
        <v>12</v>
      </c>
      <c r="H54">
        <v>9</v>
      </c>
      <c r="I54">
        <v>36</v>
      </c>
      <c r="J54">
        <v>0</v>
      </c>
      <c r="K54">
        <v>2</v>
      </c>
      <c r="L54">
        <v>1</v>
      </c>
      <c r="M54">
        <v>9</v>
      </c>
      <c r="N54">
        <v>2</v>
      </c>
      <c r="O54">
        <v>4</v>
      </c>
      <c r="P54">
        <v>12</v>
      </c>
      <c r="Q54">
        <v>11</v>
      </c>
      <c r="R54">
        <v>0</v>
      </c>
      <c r="S54">
        <v>7</v>
      </c>
      <c r="T54">
        <v>10</v>
      </c>
      <c r="U54">
        <v>1</v>
      </c>
      <c r="V54">
        <v>0</v>
      </c>
      <c r="W54">
        <v>6</v>
      </c>
      <c r="X54">
        <v>14</v>
      </c>
      <c r="Y54">
        <v>4.1666666666666599</v>
      </c>
      <c r="Z54">
        <v>0</v>
      </c>
      <c r="AA54">
        <v>4</v>
      </c>
      <c r="AB54">
        <v>3</v>
      </c>
      <c r="AC54">
        <v>1</v>
      </c>
      <c r="AD54">
        <v>5</v>
      </c>
      <c r="AE54">
        <v>0</v>
      </c>
      <c r="AF54">
        <v>2</v>
      </c>
      <c r="AG54">
        <v>922</v>
      </c>
      <c r="AH54">
        <v>2</v>
      </c>
      <c r="AI54">
        <v>3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2</v>
      </c>
      <c r="AS54">
        <v>2</v>
      </c>
      <c r="AT54">
        <v>55</v>
      </c>
      <c r="AU54">
        <v>0</v>
      </c>
      <c r="AV54">
        <v>2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618041049</v>
      </c>
      <c r="BG54">
        <v>618041049</v>
      </c>
      <c r="BH54">
        <v>1</v>
      </c>
      <c r="BI54">
        <v>0.5</v>
      </c>
      <c r="BJ54">
        <v>0.5</v>
      </c>
      <c r="BK54" s="3">
        <v>309020524.5</v>
      </c>
      <c r="BL54" t="s">
        <v>73</v>
      </c>
      <c r="BM54">
        <v>0</v>
      </c>
      <c r="BN54">
        <v>0</v>
      </c>
      <c r="BO54">
        <f t="shared" si="1"/>
        <v>1742624</v>
      </c>
      <c r="BP54">
        <v>0</v>
      </c>
      <c r="BQ54">
        <v>0</v>
      </c>
      <c r="BR54">
        <v>2</v>
      </c>
      <c r="BS54">
        <v>1</v>
      </c>
      <c r="BT54">
        <v>0</v>
      </c>
      <c r="BU54">
        <v>0</v>
      </c>
      <c r="BV54" t="s">
        <v>135</v>
      </c>
    </row>
    <row r="55" spans="1:74" x14ac:dyDescent="0.25">
      <c r="A55" t="s">
        <v>72</v>
      </c>
      <c r="B55">
        <v>953</v>
      </c>
      <c r="C55">
        <f t="shared" si="0"/>
        <v>1</v>
      </c>
      <c r="D55">
        <v>6</v>
      </c>
      <c r="E55">
        <v>18</v>
      </c>
      <c r="F55">
        <v>42</v>
      </c>
      <c r="G55">
        <v>12</v>
      </c>
      <c r="H55">
        <v>10</v>
      </c>
      <c r="I55">
        <v>36</v>
      </c>
      <c r="J55">
        <v>0</v>
      </c>
      <c r="K55">
        <v>9</v>
      </c>
      <c r="L55">
        <v>4</v>
      </c>
      <c r="M55">
        <v>6</v>
      </c>
      <c r="N55">
        <v>3</v>
      </c>
      <c r="O55">
        <v>2</v>
      </c>
      <c r="P55">
        <v>8</v>
      </c>
      <c r="Q55">
        <v>7</v>
      </c>
      <c r="R55">
        <v>157</v>
      </c>
      <c r="S55">
        <v>0</v>
      </c>
      <c r="T55">
        <v>1</v>
      </c>
      <c r="U55">
        <v>2</v>
      </c>
      <c r="V55">
        <v>0</v>
      </c>
      <c r="W55">
        <v>11</v>
      </c>
      <c r="X55">
        <v>14</v>
      </c>
      <c r="Y55">
        <v>2</v>
      </c>
      <c r="Z55">
        <v>2.6666666666666599</v>
      </c>
      <c r="AA55">
        <v>2</v>
      </c>
      <c r="AB55">
        <v>3</v>
      </c>
      <c r="AC55">
        <v>3</v>
      </c>
      <c r="AD55">
        <v>2</v>
      </c>
      <c r="AE55">
        <v>953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73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f t="shared" si="1"/>
        <v>8577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136</v>
      </c>
    </row>
    <row r="56" spans="1:74" x14ac:dyDescent="0.25">
      <c r="A56" t="s">
        <v>75</v>
      </c>
      <c r="B56">
        <v>955</v>
      </c>
      <c r="C56">
        <f t="shared" si="0"/>
        <v>1</v>
      </c>
      <c r="D56">
        <v>6</v>
      </c>
      <c r="E56">
        <v>18</v>
      </c>
      <c r="F56">
        <v>42</v>
      </c>
      <c r="G56">
        <v>13</v>
      </c>
      <c r="H56">
        <v>10</v>
      </c>
      <c r="I56">
        <v>36</v>
      </c>
      <c r="J56">
        <v>0</v>
      </c>
      <c r="K56">
        <v>9</v>
      </c>
      <c r="L56">
        <v>4</v>
      </c>
      <c r="M56">
        <v>6</v>
      </c>
      <c r="N56">
        <v>4</v>
      </c>
      <c r="O56">
        <v>2</v>
      </c>
      <c r="P56">
        <v>8</v>
      </c>
      <c r="Q56">
        <v>7</v>
      </c>
      <c r="R56">
        <v>2</v>
      </c>
      <c r="S56">
        <v>0</v>
      </c>
      <c r="T56">
        <v>2</v>
      </c>
      <c r="U56">
        <v>2</v>
      </c>
      <c r="V56">
        <v>0</v>
      </c>
      <c r="W56">
        <v>11</v>
      </c>
      <c r="X56">
        <v>14</v>
      </c>
      <c r="Y56">
        <v>2</v>
      </c>
      <c r="Z56">
        <v>2.6666666666666599</v>
      </c>
      <c r="AA56">
        <v>2</v>
      </c>
      <c r="AB56">
        <v>3</v>
      </c>
      <c r="AC56">
        <v>3</v>
      </c>
      <c r="AD56">
        <v>2</v>
      </c>
      <c r="AE56">
        <v>0</v>
      </c>
      <c r="AF56">
        <v>9</v>
      </c>
      <c r="AG56">
        <v>955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52</v>
      </c>
      <c r="AV56">
        <v>2</v>
      </c>
      <c r="AW56">
        <v>0</v>
      </c>
      <c r="AX56">
        <v>0</v>
      </c>
      <c r="AY56">
        <v>0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617187290</v>
      </c>
      <c r="BG56">
        <v>617187290</v>
      </c>
      <c r="BH56">
        <v>0</v>
      </c>
      <c r="BI56">
        <v>2</v>
      </c>
      <c r="BJ56">
        <v>2</v>
      </c>
      <c r="BK56" s="3">
        <v>308593645</v>
      </c>
      <c r="BL56" t="s">
        <v>73</v>
      </c>
      <c r="BM56">
        <v>0</v>
      </c>
      <c r="BN56">
        <v>0</v>
      </c>
      <c r="BO56">
        <f t="shared" si="1"/>
        <v>8216820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137</v>
      </c>
    </row>
    <row r="57" spans="1:74" x14ac:dyDescent="0.25">
      <c r="A57" t="s">
        <v>74</v>
      </c>
      <c r="B57">
        <v>986</v>
      </c>
      <c r="C57">
        <f t="shared" si="0"/>
        <v>2</v>
      </c>
      <c r="D57">
        <v>6</v>
      </c>
      <c r="E57">
        <v>19</v>
      </c>
      <c r="F57">
        <v>41</v>
      </c>
      <c r="G57">
        <v>13</v>
      </c>
      <c r="H57">
        <v>10</v>
      </c>
      <c r="I57">
        <v>37</v>
      </c>
      <c r="J57">
        <v>0</v>
      </c>
      <c r="K57">
        <v>9</v>
      </c>
      <c r="L57">
        <v>5</v>
      </c>
      <c r="M57">
        <v>5</v>
      </c>
      <c r="N57">
        <v>4</v>
      </c>
      <c r="O57">
        <v>2</v>
      </c>
      <c r="P57">
        <v>9</v>
      </c>
      <c r="Q57">
        <v>8</v>
      </c>
      <c r="R57">
        <v>31</v>
      </c>
      <c r="S57">
        <v>0</v>
      </c>
      <c r="T57">
        <v>2</v>
      </c>
      <c r="U57">
        <v>2</v>
      </c>
      <c r="V57">
        <v>0</v>
      </c>
      <c r="W57">
        <v>11</v>
      </c>
      <c r="X57">
        <v>12</v>
      </c>
      <c r="Y57">
        <v>2</v>
      </c>
      <c r="Z57">
        <v>2.3333333333333299</v>
      </c>
      <c r="AA57">
        <v>2</v>
      </c>
      <c r="AB57">
        <v>3</v>
      </c>
      <c r="AC57">
        <v>3</v>
      </c>
      <c r="AD57">
        <v>3</v>
      </c>
      <c r="AE57">
        <v>0</v>
      </c>
      <c r="AF57">
        <v>8</v>
      </c>
      <c r="AG57">
        <v>412</v>
      </c>
      <c r="AH57">
        <v>1</v>
      </c>
      <c r="AI57">
        <v>1</v>
      </c>
      <c r="AJ57">
        <v>0</v>
      </c>
      <c r="AK57">
        <v>5</v>
      </c>
      <c r="AL57">
        <v>2</v>
      </c>
      <c r="AM57">
        <v>0</v>
      </c>
      <c r="AN57">
        <v>0.4</v>
      </c>
      <c r="AO57">
        <v>0</v>
      </c>
      <c r="AP57">
        <v>0.6</v>
      </c>
      <c r="AQ57">
        <v>5</v>
      </c>
      <c r="AR57">
        <v>6</v>
      </c>
      <c r="AS57">
        <v>7</v>
      </c>
      <c r="AT57">
        <v>22</v>
      </c>
      <c r="AU57">
        <v>65</v>
      </c>
      <c r="AV57">
        <v>2</v>
      </c>
      <c r="AW57">
        <v>0</v>
      </c>
      <c r="AX57">
        <v>0</v>
      </c>
      <c r="AY57">
        <v>0</v>
      </c>
      <c r="AZ57">
        <v>4</v>
      </c>
      <c r="BA57">
        <v>1</v>
      </c>
      <c r="BB57">
        <v>4</v>
      </c>
      <c r="BC57">
        <v>4</v>
      </c>
      <c r="BD57">
        <v>1</v>
      </c>
      <c r="BE57">
        <v>4</v>
      </c>
      <c r="BF57">
        <v>617187290</v>
      </c>
      <c r="BG57">
        <v>617187290</v>
      </c>
      <c r="BH57">
        <v>0</v>
      </c>
      <c r="BI57">
        <v>2</v>
      </c>
      <c r="BJ57">
        <v>2</v>
      </c>
      <c r="BK57" s="3">
        <v>308593645</v>
      </c>
      <c r="BL57" t="s">
        <v>73</v>
      </c>
      <c r="BM57">
        <v>0</v>
      </c>
      <c r="BN57">
        <v>2</v>
      </c>
      <c r="BO57">
        <f t="shared" si="1"/>
        <v>3664962</v>
      </c>
      <c r="BP57">
        <v>0</v>
      </c>
      <c r="BQ57">
        <v>0</v>
      </c>
      <c r="BR57">
        <v>-1</v>
      </c>
      <c r="BS57">
        <v>0</v>
      </c>
      <c r="BT57">
        <v>0</v>
      </c>
      <c r="BU57">
        <v>0</v>
      </c>
      <c r="BV57" t="s">
        <v>138</v>
      </c>
    </row>
    <row r="58" spans="1:74" x14ac:dyDescent="0.25">
      <c r="A58" t="s">
        <v>74</v>
      </c>
      <c r="B58">
        <v>986</v>
      </c>
      <c r="C58">
        <f t="shared" si="0"/>
        <v>2</v>
      </c>
      <c r="D58">
        <v>6</v>
      </c>
      <c r="E58">
        <v>16</v>
      </c>
      <c r="F58">
        <v>44</v>
      </c>
      <c r="G58">
        <v>13</v>
      </c>
      <c r="H58">
        <v>10</v>
      </c>
      <c r="I58">
        <v>38</v>
      </c>
      <c r="J58">
        <v>0</v>
      </c>
      <c r="K58">
        <v>9</v>
      </c>
      <c r="L58">
        <v>2</v>
      </c>
      <c r="M58">
        <v>8</v>
      </c>
      <c r="N58">
        <v>4</v>
      </c>
      <c r="O58">
        <v>2</v>
      </c>
      <c r="P58">
        <v>10</v>
      </c>
      <c r="Q58">
        <v>9</v>
      </c>
      <c r="R58">
        <v>0</v>
      </c>
      <c r="S58">
        <v>0</v>
      </c>
      <c r="T58">
        <v>2</v>
      </c>
      <c r="U58">
        <v>2</v>
      </c>
      <c r="V58">
        <v>0</v>
      </c>
      <c r="W58">
        <v>11</v>
      </c>
      <c r="X58">
        <v>12</v>
      </c>
      <c r="Y58">
        <v>2</v>
      </c>
      <c r="Z58">
        <v>5.3333333333333304</v>
      </c>
      <c r="AA58">
        <v>2</v>
      </c>
      <c r="AB58">
        <v>3</v>
      </c>
      <c r="AC58">
        <v>3</v>
      </c>
      <c r="AD58">
        <v>1</v>
      </c>
      <c r="AE58">
        <v>0</v>
      </c>
      <c r="AF58">
        <v>2</v>
      </c>
      <c r="AG58">
        <v>922</v>
      </c>
      <c r="AH58">
        <v>2</v>
      </c>
      <c r="AI58">
        <v>3</v>
      </c>
      <c r="AJ58">
        <v>1</v>
      </c>
      <c r="AK58">
        <v>2</v>
      </c>
      <c r="AL58">
        <v>1</v>
      </c>
      <c r="AM58">
        <v>0</v>
      </c>
      <c r="AN58">
        <v>0.5</v>
      </c>
      <c r="AO58">
        <v>0</v>
      </c>
      <c r="AP58">
        <v>0.5</v>
      </c>
      <c r="AQ58">
        <v>2</v>
      </c>
      <c r="AR58">
        <v>5</v>
      </c>
      <c r="AS58">
        <v>5</v>
      </c>
      <c r="AT58">
        <v>55</v>
      </c>
      <c r="AU58">
        <v>0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618041049</v>
      </c>
      <c r="BG58">
        <v>618041049</v>
      </c>
      <c r="BH58">
        <v>1</v>
      </c>
      <c r="BI58">
        <v>0.5</v>
      </c>
      <c r="BJ58">
        <v>0.5</v>
      </c>
      <c r="BK58" s="3">
        <v>309020524.5</v>
      </c>
      <c r="BL58" t="s">
        <v>73</v>
      </c>
      <c r="BM58">
        <v>0</v>
      </c>
      <c r="BN58">
        <v>0</v>
      </c>
      <c r="BO58">
        <f t="shared" si="1"/>
        <v>8190702</v>
      </c>
      <c r="BP58">
        <v>0</v>
      </c>
      <c r="BQ58">
        <v>0</v>
      </c>
      <c r="BR58">
        <v>3</v>
      </c>
      <c r="BS58">
        <v>0</v>
      </c>
      <c r="BT58">
        <v>0</v>
      </c>
      <c r="BU58">
        <v>0</v>
      </c>
      <c r="BV58" t="s">
        <v>139</v>
      </c>
    </row>
    <row r="59" spans="1:74" x14ac:dyDescent="0.25">
      <c r="A59" t="s">
        <v>75</v>
      </c>
      <c r="B59">
        <v>1002</v>
      </c>
      <c r="C59">
        <f t="shared" si="0"/>
        <v>2</v>
      </c>
      <c r="D59">
        <v>6</v>
      </c>
      <c r="E59">
        <v>16</v>
      </c>
      <c r="F59">
        <v>44</v>
      </c>
      <c r="G59">
        <v>14</v>
      </c>
      <c r="H59">
        <v>10</v>
      </c>
      <c r="I59">
        <v>38</v>
      </c>
      <c r="J59">
        <v>0</v>
      </c>
      <c r="K59">
        <v>7</v>
      </c>
      <c r="L59">
        <v>8</v>
      </c>
      <c r="M59">
        <v>2</v>
      </c>
      <c r="N59">
        <v>4</v>
      </c>
      <c r="O59">
        <v>2</v>
      </c>
      <c r="P59">
        <v>2</v>
      </c>
      <c r="Q59">
        <v>2</v>
      </c>
      <c r="R59">
        <v>71</v>
      </c>
      <c r="S59">
        <v>0</v>
      </c>
      <c r="T59">
        <v>4</v>
      </c>
      <c r="U59">
        <v>2</v>
      </c>
      <c r="V59">
        <v>0</v>
      </c>
      <c r="W59">
        <v>3</v>
      </c>
      <c r="X59">
        <v>5</v>
      </c>
      <c r="Y59">
        <v>3.1666666666666599</v>
      </c>
      <c r="Z59">
        <v>0</v>
      </c>
      <c r="AA59">
        <v>5</v>
      </c>
      <c r="AB59">
        <v>4</v>
      </c>
      <c r="AC59">
        <v>2</v>
      </c>
      <c r="AD59">
        <v>5</v>
      </c>
      <c r="AE59">
        <v>0</v>
      </c>
      <c r="AF59">
        <v>7</v>
      </c>
      <c r="AG59">
        <v>1002</v>
      </c>
      <c r="AH59">
        <v>1</v>
      </c>
      <c r="AI59">
        <v>2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58</v>
      </c>
      <c r="AU59">
        <v>49</v>
      </c>
      <c r="AV59">
        <v>4</v>
      </c>
      <c r="AW59">
        <v>1</v>
      </c>
      <c r="AX59">
        <v>0</v>
      </c>
      <c r="AY59">
        <v>1</v>
      </c>
      <c r="AZ59">
        <v>9</v>
      </c>
      <c r="BA59">
        <v>4</v>
      </c>
      <c r="BB59">
        <v>5</v>
      </c>
      <c r="BC59">
        <v>9</v>
      </c>
      <c r="BD59">
        <v>4</v>
      </c>
      <c r="BE59">
        <v>5</v>
      </c>
      <c r="BF59">
        <v>617187290</v>
      </c>
      <c r="BG59">
        <v>617643136</v>
      </c>
      <c r="BH59">
        <v>0.25</v>
      </c>
      <c r="BI59">
        <v>2.25</v>
      </c>
      <c r="BJ59">
        <v>2.25</v>
      </c>
      <c r="BK59" s="3">
        <v>308707606.5</v>
      </c>
      <c r="BL59" t="s">
        <v>73</v>
      </c>
      <c r="BM59">
        <v>0</v>
      </c>
      <c r="BN59">
        <v>0</v>
      </c>
      <c r="BO59">
        <f t="shared" si="1"/>
        <v>7035042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140</v>
      </c>
    </row>
    <row r="60" spans="1:74" x14ac:dyDescent="0.25">
      <c r="A60" t="s">
        <v>74</v>
      </c>
      <c r="B60">
        <v>1018</v>
      </c>
      <c r="C60">
        <f t="shared" si="0"/>
        <v>2</v>
      </c>
      <c r="D60">
        <v>6</v>
      </c>
      <c r="E60">
        <v>15</v>
      </c>
      <c r="F60">
        <v>45</v>
      </c>
      <c r="G60">
        <v>14</v>
      </c>
      <c r="H60">
        <v>10</v>
      </c>
      <c r="I60">
        <v>39</v>
      </c>
      <c r="J60">
        <v>0</v>
      </c>
      <c r="K60">
        <v>7</v>
      </c>
      <c r="L60">
        <v>7</v>
      </c>
      <c r="M60">
        <v>3</v>
      </c>
      <c r="N60">
        <v>4</v>
      </c>
      <c r="O60">
        <v>2</v>
      </c>
      <c r="P60">
        <v>3</v>
      </c>
      <c r="Q60">
        <v>3</v>
      </c>
      <c r="R60">
        <v>16</v>
      </c>
      <c r="S60">
        <v>1</v>
      </c>
      <c r="T60">
        <v>4</v>
      </c>
      <c r="U60">
        <v>2</v>
      </c>
      <c r="V60">
        <v>0</v>
      </c>
      <c r="W60">
        <v>3</v>
      </c>
      <c r="X60">
        <v>5</v>
      </c>
      <c r="Y60">
        <v>3.1666666666666599</v>
      </c>
      <c r="Z60">
        <v>0</v>
      </c>
      <c r="AA60">
        <v>5</v>
      </c>
      <c r="AB60">
        <v>4</v>
      </c>
      <c r="AC60">
        <v>2</v>
      </c>
      <c r="AD60">
        <v>5</v>
      </c>
      <c r="AE60">
        <v>0</v>
      </c>
      <c r="AF60">
        <v>7</v>
      </c>
      <c r="AG60">
        <v>818</v>
      </c>
      <c r="AH60">
        <v>2</v>
      </c>
      <c r="AI60">
        <v>3</v>
      </c>
      <c r="AJ60">
        <v>3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26</v>
      </c>
      <c r="AU60">
        <v>46</v>
      </c>
      <c r="AV60">
        <v>6</v>
      </c>
      <c r="AW60">
        <v>5</v>
      </c>
      <c r="AX60">
        <v>1</v>
      </c>
      <c r="AY60">
        <v>2</v>
      </c>
      <c r="AZ60">
        <v>5</v>
      </c>
      <c r="BA60">
        <v>0</v>
      </c>
      <c r="BB60">
        <v>3</v>
      </c>
      <c r="BC60">
        <v>5</v>
      </c>
      <c r="BD60">
        <v>0</v>
      </c>
      <c r="BE60">
        <v>3</v>
      </c>
      <c r="BF60">
        <v>617603744</v>
      </c>
      <c r="BG60">
        <v>617937420</v>
      </c>
      <c r="BH60">
        <v>0.83333333333333304</v>
      </c>
      <c r="BI60">
        <v>0.83333333333333304</v>
      </c>
      <c r="BJ60">
        <v>0.83333333333333304</v>
      </c>
      <c r="BK60" s="3">
        <v>308875745.5</v>
      </c>
      <c r="BL60" t="s">
        <v>77</v>
      </c>
      <c r="BM60">
        <v>2</v>
      </c>
      <c r="BN60">
        <v>0</v>
      </c>
      <c r="BO60">
        <f t="shared" si="1"/>
        <v>5836194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 t="s">
        <v>141</v>
      </c>
    </row>
    <row r="61" spans="1:74" x14ac:dyDescent="0.25">
      <c r="A61" t="s">
        <v>74</v>
      </c>
      <c r="B61">
        <v>1037</v>
      </c>
      <c r="C61">
        <f t="shared" si="0"/>
        <v>2</v>
      </c>
      <c r="D61">
        <v>6</v>
      </c>
      <c r="E61">
        <v>14</v>
      </c>
      <c r="F61">
        <v>46</v>
      </c>
      <c r="G61">
        <v>14</v>
      </c>
      <c r="H61">
        <v>10</v>
      </c>
      <c r="I61">
        <v>40</v>
      </c>
      <c r="J61">
        <v>0</v>
      </c>
      <c r="K61">
        <v>7</v>
      </c>
      <c r="L61">
        <v>6</v>
      </c>
      <c r="M61">
        <v>4</v>
      </c>
      <c r="N61">
        <v>4</v>
      </c>
      <c r="O61">
        <v>2</v>
      </c>
      <c r="P61">
        <v>4</v>
      </c>
      <c r="Q61">
        <v>4</v>
      </c>
      <c r="R61">
        <v>19</v>
      </c>
      <c r="S61">
        <v>1</v>
      </c>
      <c r="T61">
        <v>4</v>
      </c>
      <c r="U61">
        <v>2</v>
      </c>
      <c r="V61">
        <v>0</v>
      </c>
      <c r="W61">
        <v>3</v>
      </c>
      <c r="X61">
        <v>5</v>
      </c>
      <c r="Y61">
        <v>3.1666666666666599</v>
      </c>
      <c r="Z61">
        <v>0.33333333333333298</v>
      </c>
      <c r="AA61">
        <v>5</v>
      </c>
      <c r="AB61">
        <v>4</v>
      </c>
      <c r="AC61">
        <v>2</v>
      </c>
      <c r="AD61">
        <v>4</v>
      </c>
      <c r="AE61">
        <v>0</v>
      </c>
      <c r="AF61">
        <v>9</v>
      </c>
      <c r="AG61">
        <v>750</v>
      </c>
      <c r="AH61">
        <v>1</v>
      </c>
      <c r="AI61">
        <v>1</v>
      </c>
      <c r="AJ61">
        <v>1</v>
      </c>
      <c r="AK61">
        <v>4</v>
      </c>
      <c r="AL61">
        <v>2</v>
      </c>
      <c r="AM61">
        <v>0</v>
      </c>
      <c r="AN61">
        <v>0.5</v>
      </c>
      <c r="AO61">
        <v>0</v>
      </c>
      <c r="AP61">
        <v>0.5</v>
      </c>
      <c r="AQ61">
        <v>4</v>
      </c>
      <c r="AR61">
        <v>3</v>
      </c>
      <c r="AS61">
        <v>5</v>
      </c>
      <c r="AT61">
        <v>7</v>
      </c>
      <c r="AU61">
        <v>67</v>
      </c>
      <c r="AV61">
        <v>2</v>
      </c>
      <c r="AW61">
        <v>0</v>
      </c>
      <c r="AX61">
        <v>0</v>
      </c>
      <c r="AY61">
        <v>0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617187290</v>
      </c>
      <c r="BG61">
        <v>617187290</v>
      </c>
      <c r="BH61">
        <v>0</v>
      </c>
      <c r="BI61">
        <v>2</v>
      </c>
      <c r="BJ61">
        <v>2</v>
      </c>
      <c r="BK61" s="3">
        <v>308593645</v>
      </c>
      <c r="BL61" t="s">
        <v>73</v>
      </c>
      <c r="BM61">
        <v>0</v>
      </c>
      <c r="BN61">
        <v>2</v>
      </c>
      <c r="BO61">
        <f t="shared" si="1"/>
        <v>5451509</v>
      </c>
      <c r="BP61">
        <v>12</v>
      </c>
      <c r="BQ61">
        <v>0</v>
      </c>
      <c r="BR61">
        <v>1</v>
      </c>
      <c r="BS61">
        <v>1</v>
      </c>
      <c r="BT61">
        <v>0</v>
      </c>
      <c r="BU61">
        <v>0</v>
      </c>
      <c r="BV61" t="s">
        <v>142</v>
      </c>
    </row>
    <row r="62" spans="1:74" x14ac:dyDescent="0.25">
      <c r="A62" t="s">
        <v>74</v>
      </c>
      <c r="B62">
        <v>1084</v>
      </c>
      <c r="C62">
        <f t="shared" si="0"/>
        <v>2</v>
      </c>
      <c r="D62">
        <v>6</v>
      </c>
      <c r="E62">
        <v>13</v>
      </c>
      <c r="F62">
        <v>47</v>
      </c>
      <c r="G62">
        <v>14</v>
      </c>
      <c r="H62">
        <v>10</v>
      </c>
      <c r="I62">
        <v>41</v>
      </c>
      <c r="J62">
        <v>0</v>
      </c>
      <c r="K62">
        <v>7</v>
      </c>
      <c r="L62">
        <v>5</v>
      </c>
      <c r="M62">
        <v>5</v>
      </c>
      <c r="N62">
        <v>4</v>
      </c>
      <c r="O62">
        <v>2</v>
      </c>
      <c r="P62">
        <v>5</v>
      </c>
      <c r="Q62">
        <v>5</v>
      </c>
      <c r="R62">
        <v>47</v>
      </c>
      <c r="S62">
        <v>1</v>
      </c>
      <c r="T62">
        <v>4</v>
      </c>
      <c r="U62">
        <v>2</v>
      </c>
      <c r="V62">
        <v>0</v>
      </c>
      <c r="W62">
        <v>3</v>
      </c>
      <c r="X62">
        <v>5</v>
      </c>
      <c r="Y62">
        <v>3.1666666666666599</v>
      </c>
      <c r="Z62">
        <v>0.33333333333333298</v>
      </c>
      <c r="AA62">
        <v>5</v>
      </c>
      <c r="AB62">
        <v>4</v>
      </c>
      <c r="AC62">
        <v>2</v>
      </c>
      <c r="AD62">
        <v>4</v>
      </c>
      <c r="AE62">
        <v>0</v>
      </c>
      <c r="AF62">
        <v>7</v>
      </c>
      <c r="AG62">
        <v>1002</v>
      </c>
      <c r="AH62">
        <v>1</v>
      </c>
      <c r="AI62">
        <v>2</v>
      </c>
      <c r="AJ62">
        <v>3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58</v>
      </c>
      <c r="AU62">
        <v>49</v>
      </c>
      <c r="AV62">
        <v>4</v>
      </c>
      <c r="AW62">
        <v>1</v>
      </c>
      <c r="AX62">
        <v>0</v>
      </c>
      <c r="AY62">
        <v>1</v>
      </c>
      <c r="AZ62">
        <v>9</v>
      </c>
      <c r="BA62">
        <v>4</v>
      </c>
      <c r="BB62">
        <v>5</v>
      </c>
      <c r="BC62">
        <v>9</v>
      </c>
      <c r="BD62">
        <v>4</v>
      </c>
      <c r="BE62">
        <v>5</v>
      </c>
      <c r="BF62">
        <v>617187290</v>
      </c>
      <c r="BG62">
        <v>617643136</v>
      </c>
      <c r="BH62">
        <v>0.25</v>
      </c>
      <c r="BI62">
        <v>2.25</v>
      </c>
      <c r="BJ62">
        <v>2.25</v>
      </c>
      <c r="BK62" s="3">
        <v>308707606.5</v>
      </c>
      <c r="BL62" t="s">
        <v>73</v>
      </c>
      <c r="BM62">
        <v>0</v>
      </c>
      <c r="BN62">
        <v>0</v>
      </c>
      <c r="BO62">
        <f t="shared" si="1"/>
        <v>7610764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 t="s">
        <v>143</v>
      </c>
    </row>
    <row r="63" spans="1:74" x14ac:dyDescent="0.25">
      <c r="A63" t="s">
        <v>72</v>
      </c>
      <c r="B63">
        <v>1108</v>
      </c>
      <c r="C63">
        <f t="shared" si="0"/>
        <v>2</v>
      </c>
      <c r="D63">
        <v>6</v>
      </c>
      <c r="E63">
        <v>13</v>
      </c>
      <c r="F63">
        <v>47</v>
      </c>
      <c r="G63">
        <v>14</v>
      </c>
      <c r="H63">
        <v>11</v>
      </c>
      <c r="I63">
        <v>41</v>
      </c>
      <c r="J63">
        <v>0</v>
      </c>
      <c r="K63">
        <v>11</v>
      </c>
      <c r="L63">
        <v>1</v>
      </c>
      <c r="M63">
        <v>9</v>
      </c>
      <c r="N63">
        <v>0</v>
      </c>
      <c r="O63">
        <v>2</v>
      </c>
      <c r="P63">
        <v>3</v>
      </c>
      <c r="Q63">
        <v>3</v>
      </c>
      <c r="R63">
        <v>454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2.5</v>
      </c>
      <c r="AA63">
        <v>6</v>
      </c>
      <c r="AB63">
        <v>6</v>
      </c>
      <c r="AC63">
        <v>5</v>
      </c>
      <c r="AD63">
        <v>3</v>
      </c>
      <c r="AE63">
        <v>1108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73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f t="shared" si="1"/>
        <v>12188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144</v>
      </c>
    </row>
    <row r="64" spans="1:74" x14ac:dyDescent="0.25">
      <c r="A64" t="s">
        <v>75</v>
      </c>
      <c r="B64">
        <v>1137</v>
      </c>
      <c r="C64">
        <f t="shared" si="0"/>
        <v>2</v>
      </c>
      <c r="D64">
        <v>6</v>
      </c>
      <c r="E64">
        <v>13</v>
      </c>
      <c r="F64">
        <v>47</v>
      </c>
      <c r="G64">
        <v>15</v>
      </c>
      <c r="H64">
        <v>11</v>
      </c>
      <c r="I64">
        <v>41</v>
      </c>
      <c r="J64">
        <v>0</v>
      </c>
      <c r="K64">
        <v>10</v>
      </c>
      <c r="L64">
        <v>0</v>
      </c>
      <c r="M64">
        <v>10</v>
      </c>
      <c r="N64">
        <v>4</v>
      </c>
      <c r="O64">
        <v>1</v>
      </c>
      <c r="P64">
        <v>6</v>
      </c>
      <c r="Q64">
        <v>5</v>
      </c>
      <c r="R64">
        <v>284</v>
      </c>
      <c r="S64">
        <v>2</v>
      </c>
      <c r="T64">
        <v>3</v>
      </c>
      <c r="U64">
        <v>4</v>
      </c>
      <c r="V64">
        <v>0</v>
      </c>
      <c r="W64">
        <v>15</v>
      </c>
      <c r="X64">
        <v>28</v>
      </c>
      <c r="Y64">
        <v>-0.66666666666666596</v>
      </c>
      <c r="Z64">
        <v>5</v>
      </c>
      <c r="AA64">
        <v>1</v>
      </c>
      <c r="AB64">
        <v>1</v>
      </c>
      <c r="AC64">
        <v>6</v>
      </c>
      <c r="AD64">
        <v>2</v>
      </c>
      <c r="AE64">
        <v>0</v>
      </c>
      <c r="AF64">
        <v>10</v>
      </c>
      <c r="AG64">
        <v>1137</v>
      </c>
      <c r="AH64">
        <v>1</v>
      </c>
      <c r="AI64">
        <v>3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12</v>
      </c>
      <c r="AU64">
        <v>31</v>
      </c>
      <c r="AV64">
        <v>6</v>
      </c>
      <c r="AW64">
        <v>3</v>
      </c>
      <c r="AX64">
        <v>0</v>
      </c>
      <c r="AY64">
        <v>2</v>
      </c>
      <c r="AZ64">
        <v>9</v>
      </c>
      <c r="BA64">
        <v>1</v>
      </c>
      <c r="BB64">
        <v>4</v>
      </c>
      <c r="BC64">
        <v>9</v>
      </c>
      <c r="BD64">
        <v>1</v>
      </c>
      <c r="BE64">
        <v>4</v>
      </c>
      <c r="BF64">
        <v>617187290</v>
      </c>
      <c r="BG64">
        <v>618041049</v>
      </c>
      <c r="BH64">
        <v>0.5</v>
      </c>
      <c r="BI64">
        <v>1.5</v>
      </c>
      <c r="BJ64">
        <v>1.5</v>
      </c>
      <c r="BK64" s="3">
        <v>308860959.83333302</v>
      </c>
      <c r="BL64" t="s">
        <v>77</v>
      </c>
      <c r="BM64">
        <v>1</v>
      </c>
      <c r="BN64">
        <v>0</v>
      </c>
      <c r="BO64">
        <f t="shared" si="1"/>
        <v>12939060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145</v>
      </c>
    </row>
    <row r="65" spans="1:74" x14ac:dyDescent="0.25">
      <c r="A65" t="s">
        <v>76</v>
      </c>
      <c r="B65">
        <v>1169</v>
      </c>
      <c r="C65">
        <f t="shared" si="0"/>
        <v>2</v>
      </c>
      <c r="D65">
        <v>6</v>
      </c>
      <c r="E65">
        <v>13</v>
      </c>
      <c r="F65">
        <v>47</v>
      </c>
      <c r="G65">
        <v>15</v>
      </c>
      <c r="H65">
        <v>11</v>
      </c>
      <c r="I65">
        <v>42</v>
      </c>
      <c r="J65">
        <v>0</v>
      </c>
      <c r="K65">
        <v>7</v>
      </c>
      <c r="L65">
        <v>5</v>
      </c>
      <c r="M65">
        <v>5</v>
      </c>
      <c r="N65">
        <v>4</v>
      </c>
      <c r="O65">
        <v>2</v>
      </c>
      <c r="P65">
        <v>6</v>
      </c>
      <c r="Q65">
        <v>5</v>
      </c>
      <c r="R65">
        <v>85</v>
      </c>
      <c r="S65">
        <v>1</v>
      </c>
      <c r="T65">
        <v>4</v>
      </c>
      <c r="U65">
        <v>2</v>
      </c>
      <c r="V65">
        <v>0</v>
      </c>
      <c r="W65">
        <v>3</v>
      </c>
      <c r="X65">
        <v>5</v>
      </c>
      <c r="Y65">
        <v>3.1666666666666599</v>
      </c>
      <c r="Z65">
        <v>0.33333333333333298</v>
      </c>
      <c r="AA65">
        <v>5</v>
      </c>
      <c r="AB65">
        <v>4</v>
      </c>
      <c r="AC65">
        <v>2</v>
      </c>
      <c r="AD65">
        <v>4</v>
      </c>
      <c r="AE65">
        <v>0</v>
      </c>
      <c r="AF65">
        <v>10</v>
      </c>
      <c r="AG65">
        <v>1137</v>
      </c>
      <c r="AH65">
        <v>1</v>
      </c>
      <c r="AI65">
        <v>3</v>
      </c>
      <c r="AJ65">
        <v>2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12</v>
      </c>
      <c r="AU65">
        <v>31</v>
      </c>
      <c r="AV65">
        <v>6</v>
      </c>
      <c r="AW65">
        <v>3</v>
      </c>
      <c r="AX65">
        <v>0</v>
      </c>
      <c r="AY65">
        <v>2</v>
      </c>
      <c r="AZ65">
        <v>9</v>
      </c>
      <c r="BA65">
        <v>1</v>
      </c>
      <c r="BB65">
        <v>4</v>
      </c>
      <c r="BC65">
        <v>9</v>
      </c>
      <c r="BD65">
        <v>1</v>
      </c>
      <c r="BE65">
        <v>4</v>
      </c>
      <c r="BF65">
        <v>617187290</v>
      </c>
      <c r="BG65">
        <v>618041049</v>
      </c>
      <c r="BH65">
        <v>0.5</v>
      </c>
      <c r="BI65">
        <v>1.5</v>
      </c>
      <c r="BJ65">
        <v>1.5</v>
      </c>
      <c r="BK65" s="3">
        <v>308860959.83333302</v>
      </c>
      <c r="BL65" t="s">
        <v>77</v>
      </c>
      <c r="BM65">
        <v>1</v>
      </c>
      <c r="BN65">
        <v>0</v>
      </c>
      <c r="BO65">
        <f t="shared" si="1"/>
        <v>9312254</v>
      </c>
      <c r="BP65">
        <v>41</v>
      </c>
      <c r="BQ65">
        <v>0</v>
      </c>
      <c r="BR65">
        <v>0</v>
      </c>
      <c r="BS65">
        <v>-1</v>
      </c>
      <c r="BT65">
        <v>0</v>
      </c>
      <c r="BU65">
        <v>0</v>
      </c>
      <c r="BV65" t="s">
        <v>146</v>
      </c>
    </row>
    <row r="66" spans="1:74" x14ac:dyDescent="0.25">
      <c r="A66" t="s">
        <v>76</v>
      </c>
      <c r="B66">
        <v>1183</v>
      </c>
      <c r="C66">
        <f t="shared" ref="C66:C88" si="2">INT((B66-375)/$B$1)</f>
        <v>2</v>
      </c>
      <c r="D66">
        <v>6</v>
      </c>
      <c r="E66">
        <v>13</v>
      </c>
      <c r="F66">
        <v>47</v>
      </c>
      <c r="G66">
        <v>15</v>
      </c>
      <c r="H66">
        <v>11</v>
      </c>
      <c r="I66">
        <v>43</v>
      </c>
      <c r="J66">
        <v>0</v>
      </c>
      <c r="K66">
        <v>2</v>
      </c>
      <c r="L66">
        <v>1</v>
      </c>
      <c r="M66">
        <v>9</v>
      </c>
      <c r="N66">
        <v>2</v>
      </c>
      <c r="O66">
        <v>4</v>
      </c>
      <c r="P66">
        <v>13</v>
      </c>
      <c r="Q66">
        <v>11</v>
      </c>
      <c r="R66">
        <v>239</v>
      </c>
      <c r="S66">
        <v>7</v>
      </c>
      <c r="T66">
        <v>11</v>
      </c>
      <c r="U66">
        <v>1</v>
      </c>
      <c r="V66">
        <v>0</v>
      </c>
      <c r="W66">
        <v>9</v>
      </c>
      <c r="X66">
        <v>22</v>
      </c>
      <c r="Y66">
        <v>7.4999999999999902</v>
      </c>
      <c r="Z66">
        <v>0</v>
      </c>
      <c r="AA66">
        <v>3</v>
      </c>
      <c r="AB66">
        <v>2</v>
      </c>
      <c r="AC66">
        <v>1</v>
      </c>
      <c r="AD66">
        <v>5</v>
      </c>
      <c r="AE66">
        <v>0</v>
      </c>
      <c r="AF66">
        <v>9</v>
      </c>
      <c r="AG66">
        <v>955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7</v>
      </c>
      <c r="AU66">
        <v>52</v>
      </c>
      <c r="AV66">
        <v>2</v>
      </c>
      <c r="AW66">
        <v>0</v>
      </c>
      <c r="AX66">
        <v>0</v>
      </c>
      <c r="AY66">
        <v>0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617187290</v>
      </c>
      <c r="BG66">
        <v>617187290</v>
      </c>
      <c r="BH66">
        <v>0</v>
      </c>
      <c r="BI66">
        <v>2</v>
      </c>
      <c r="BJ66">
        <v>2</v>
      </c>
      <c r="BK66" s="3">
        <v>308593645</v>
      </c>
      <c r="BL66" t="s">
        <v>73</v>
      </c>
      <c r="BM66">
        <v>0</v>
      </c>
      <c r="BN66">
        <v>0</v>
      </c>
      <c r="BO66">
        <f t="shared" si="1"/>
        <v>2261896</v>
      </c>
      <c r="BP66">
        <v>32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147</v>
      </c>
    </row>
    <row r="67" spans="1:74" x14ac:dyDescent="0.25">
      <c r="A67" t="s">
        <v>74</v>
      </c>
      <c r="B67">
        <v>1206</v>
      </c>
      <c r="C67">
        <f t="shared" si="2"/>
        <v>2</v>
      </c>
      <c r="D67">
        <v>6</v>
      </c>
      <c r="E67">
        <v>14</v>
      </c>
      <c r="F67">
        <v>46</v>
      </c>
      <c r="G67">
        <v>15</v>
      </c>
      <c r="H67">
        <v>11</v>
      </c>
      <c r="I67">
        <v>44</v>
      </c>
      <c r="J67">
        <v>0</v>
      </c>
      <c r="K67">
        <v>11</v>
      </c>
      <c r="L67">
        <v>2</v>
      </c>
      <c r="M67">
        <v>8</v>
      </c>
      <c r="N67">
        <v>0</v>
      </c>
      <c r="O67">
        <v>2</v>
      </c>
      <c r="P67">
        <v>4</v>
      </c>
      <c r="Q67">
        <v>4</v>
      </c>
      <c r="R67">
        <v>98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2.25</v>
      </c>
      <c r="AA67">
        <v>6</v>
      </c>
      <c r="AB67">
        <v>6</v>
      </c>
      <c r="AC67">
        <v>5</v>
      </c>
      <c r="AD67">
        <v>3</v>
      </c>
      <c r="AE67">
        <v>0</v>
      </c>
      <c r="AF67">
        <v>10</v>
      </c>
      <c r="AG67">
        <v>455</v>
      </c>
      <c r="AH67">
        <v>1</v>
      </c>
      <c r="AI67">
        <v>1</v>
      </c>
      <c r="AJ67">
        <v>1</v>
      </c>
      <c r="AK67">
        <v>6</v>
      </c>
      <c r="AL67">
        <v>1</v>
      </c>
      <c r="AM67">
        <v>0</v>
      </c>
      <c r="AN67">
        <v>0.16666666666666599</v>
      </c>
      <c r="AO67">
        <v>0</v>
      </c>
      <c r="AP67">
        <v>0.83333333333333304</v>
      </c>
      <c r="AQ67">
        <v>6</v>
      </c>
      <c r="AR67">
        <v>7</v>
      </c>
      <c r="AS67">
        <v>12</v>
      </c>
      <c r="AT67">
        <v>20</v>
      </c>
      <c r="AU67">
        <v>35</v>
      </c>
      <c r="AV67">
        <v>2</v>
      </c>
      <c r="AW67">
        <v>0</v>
      </c>
      <c r="AX67">
        <v>0</v>
      </c>
      <c r="AY67">
        <v>0</v>
      </c>
      <c r="AZ67">
        <v>4</v>
      </c>
      <c r="BA67">
        <v>3</v>
      </c>
      <c r="BB67">
        <v>4</v>
      </c>
      <c r="BC67">
        <v>4</v>
      </c>
      <c r="BD67">
        <v>3</v>
      </c>
      <c r="BE67">
        <v>4</v>
      </c>
      <c r="BF67">
        <v>617187290</v>
      </c>
      <c r="BG67">
        <v>617187290</v>
      </c>
      <c r="BH67">
        <v>0</v>
      </c>
      <c r="BI67">
        <v>2</v>
      </c>
      <c r="BJ67">
        <v>2</v>
      </c>
      <c r="BK67" s="3">
        <v>308593645</v>
      </c>
      <c r="BL67" t="s">
        <v>73</v>
      </c>
      <c r="BM67">
        <v>0</v>
      </c>
      <c r="BN67">
        <v>2</v>
      </c>
      <c r="BO67">
        <f t="shared" ref="BO67:BO88" si="3">B67*K67*(AG67+1)</f>
        <v>6049296</v>
      </c>
      <c r="BP67">
        <v>0</v>
      </c>
      <c r="BQ67">
        <v>0</v>
      </c>
      <c r="BR67">
        <v>-1</v>
      </c>
      <c r="BS67">
        <v>0</v>
      </c>
      <c r="BT67">
        <v>0</v>
      </c>
      <c r="BU67">
        <v>0</v>
      </c>
      <c r="BV67" t="s">
        <v>148</v>
      </c>
    </row>
    <row r="68" spans="1:74" x14ac:dyDescent="0.25">
      <c r="A68" t="s">
        <v>75</v>
      </c>
      <c r="B68">
        <v>1240</v>
      </c>
      <c r="C68">
        <f t="shared" si="2"/>
        <v>2</v>
      </c>
      <c r="D68">
        <v>6</v>
      </c>
      <c r="E68">
        <v>14</v>
      </c>
      <c r="F68">
        <v>46</v>
      </c>
      <c r="G68">
        <v>16</v>
      </c>
      <c r="H68">
        <v>11</v>
      </c>
      <c r="I68">
        <v>44</v>
      </c>
      <c r="J68">
        <v>0</v>
      </c>
      <c r="K68">
        <v>9</v>
      </c>
      <c r="L68">
        <v>2</v>
      </c>
      <c r="M68">
        <v>8</v>
      </c>
      <c r="N68">
        <v>5</v>
      </c>
      <c r="O68">
        <v>2</v>
      </c>
      <c r="P68">
        <v>10</v>
      </c>
      <c r="Q68">
        <v>9</v>
      </c>
      <c r="R68">
        <v>254</v>
      </c>
      <c r="S68">
        <v>0</v>
      </c>
      <c r="T68">
        <v>3</v>
      </c>
      <c r="U68">
        <v>3</v>
      </c>
      <c r="V68">
        <v>0</v>
      </c>
      <c r="W68">
        <v>11</v>
      </c>
      <c r="X68">
        <v>12</v>
      </c>
      <c r="Y68">
        <v>2</v>
      </c>
      <c r="Z68">
        <v>5.3333333333333304</v>
      </c>
      <c r="AA68">
        <v>2</v>
      </c>
      <c r="AB68">
        <v>3</v>
      </c>
      <c r="AC68">
        <v>3</v>
      </c>
      <c r="AD68">
        <v>1</v>
      </c>
      <c r="AE68">
        <v>0</v>
      </c>
      <c r="AF68">
        <v>9</v>
      </c>
      <c r="AG68">
        <v>1240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17</v>
      </c>
      <c r="AU68">
        <v>79</v>
      </c>
      <c r="AV68">
        <v>2</v>
      </c>
      <c r="AW68">
        <v>0</v>
      </c>
      <c r="AX68">
        <v>0</v>
      </c>
      <c r="AY68">
        <v>0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617187290</v>
      </c>
      <c r="BG68">
        <v>617187290</v>
      </c>
      <c r="BH68">
        <v>0</v>
      </c>
      <c r="BI68">
        <v>2</v>
      </c>
      <c r="BJ68">
        <v>2</v>
      </c>
      <c r="BK68" s="3">
        <v>308593645</v>
      </c>
      <c r="BL68" t="s">
        <v>73</v>
      </c>
      <c r="BM68">
        <v>0</v>
      </c>
      <c r="BN68">
        <v>0</v>
      </c>
      <c r="BO68">
        <f t="shared" si="3"/>
        <v>13849560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149</v>
      </c>
    </row>
    <row r="69" spans="1:74" x14ac:dyDescent="0.25">
      <c r="A69" t="s">
        <v>76</v>
      </c>
      <c r="B69">
        <v>1256</v>
      </c>
      <c r="C69">
        <f t="shared" si="2"/>
        <v>2</v>
      </c>
      <c r="D69">
        <v>6</v>
      </c>
      <c r="E69">
        <v>14</v>
      </c>
      <c r="F69">
        <v>46</v>
      </c>
      <c r="G69">
        <v>16</v>
      </c>
      <c r="H69">
        <v>11</v>
      </c>
      <c r="I69">
        <v>45</v>
      </c>
      <c r="J69">
        <v>0</v>
      </c>
      <c r="K69">
        <v>11</v>
      </c>
      <c r="L69">
        <v>2</v>
      </c>
      <c r="M69">
        <v>8</v>
      </c>
      <c r="N69">
        <v>0</v>
      </c>
      <c r="O69">
        <v>2</v>
      </c>
      <c r="P69">
        <v>5</v>
      </c>
      <c r="Q69">
        <v>4</v>
      </c>
      <c r="R69">
        <v>50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6</v>
      </c>
      <c r="AB69">
        <v>6</v>
      </c>
      <c r="AC69">
        <v>5</v>
      </c>
      <c r="AD69">
        <v>3</v>
      </c>
      <c r="AE69">
        <v>0</v>
      </c>
      <c r="AF69">
        <v>9</v>
      </c>
      <c r="AG69">
        <v>623</v>
      </c>
      <c r="AH69">
        <v>3</v>
      </c>
      <c r="AI69">
        <v>3</v>
      </c>
      <c r="AJ69">
        <v>1</v>
      </c>
      <c r="AK69">
        <v>6</v>
      </c>
      <c r="AL69">
        <v>1</v>
      </c>
      <c r="AM69">
        <v>2</v>
      </c>
      <c r="AN69">
        <v>0.16666666666666599</v>
      </c>
      <c r="AO69">
        <v>0.33333333333333298</v>
      </c>
      <c r="AP69">
        <v>0.5</v>
      </c>
      <c r="AQ69">
        <v>2</v>
      </c>
      <c r="AR69">
        <v>3</v>
      </c>
      <c r="AS69">
        <v>3</v>
      </c>
      <c r="AT69">
        <v>10</v>
      </c>
      <c r="AU69">
        <v>88</v>
      </c>
      <c r="AV69">
        <v>2</v>
      </c>
      <c r="AW69">
        <v>0</v>
      </c>
      <c r="AX69">
        <v>0</v>
      </c>
      <c r="AY69">
        <v>0</v>
      </c>
      <c r="AZ69">
        <v>6</v>
      </c>
      <c r="BA69">
        <v>2</v>
      </c>
      <c r="BB69">
        <v>6</v>
      </c>
      <c r="BC69">
        <v>6</v>
      </c>
      <c r="BD69">
        <v>2</v>
      </c>
      <c r="BE69">
        <v>6</v>
      </c>
      <c r="BF69">
        <v>617770657</v>
      </c>
      <c r="BG69">
        <v>617770657</v>
      </c>
      <c r="BH69">
        <v>0</v>
      </c>
      <c r="BI69">
        <v>3</v>
      </c>
      <c r="BJ69">
        <v>3</v>
      </c>
      <c r="BK69" s="3">
        <v>308885328.5</v>
      </c>
      <c r="BL69" t="s">
        <v>73</v>
      </c>
      <c r="BM69">
        <v>0</v>
      </c>
      <c r="BN69">
        <v>0</v>
      </c>
      <c r="BO69">
        <f t="shared" si="3"/>
        <v>8621184</v>
      </c>
      <c r="BP69">
        <v>26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150</v>
      </c>
    </row>
    <row r="70" spans="1:74" x14ac:dyDescent="0.25">
      <c r="A70" t="s">
        <v>74</v>
      </c>
      <c r="B70">
        <v>1256</v>
      </c>
      <c r="C70">
        <f t="shared" si="2"/>
        <v>2</v>
      </c>
      <c r="D70">
        <v>6</v>
      </c>
      <c r="E70">
        <v>13</v>
      </c>
      <c r="F70">
        <v>47</v>
      </c>
      <c r="G70">
        <v>16</v>
      </c>
      <c r="H70">
        <v>11</v>
      </c>
      <c r="I70">
        <v>46</v>
      </c>
      <c r="J70">
        <v>0</v>
      </c>
      <c r="K70">
        <v>7</v>
      </c>
      <c r="L70">
        <v>4</v>
      </c>
      <c r="M70">
        <v>6</v>
      </c>
      <c r="N70">
        <v>4</v>
      </c>
      <c r="O70">
        <v>2</v>
      </c>
      <c r="P70">
        <v>7</v>
      </c>
      <c r="Q70">
        <v>6</v>
      </c>
      <c r="R70">
        <v>87</v>
      </c>
      <c r="S70">
        <v>1</v>
      </c>
      <c r="T70">
        <v>4</v>
      </c>
      <c r="U70">
        <v>2</v>
      </c>
      <c r="V70">
        <v>0</v>
      </c>
      <c r="W70">
        <v>3</v>
      </c>
      <c r="X70">
        <v>5</v>
      </c>
      <c r="Y70">
        <v>3.1666666666666599</v>
      </c>
      <c r="Z70">
        <v>0.33333333333333298</v>
      </c>
      <c r="AA70">
        <v>5</v>
      </c>
      <c r="AB70">
        <v>4</v>
      </c>
      <c r="AC70">
        <v>2</v>
      </c>
      <c r="AD70">
        <v>4</v>
      </c>
      <c r="AE70">
        <v>0</v>
      </c>
      <c r="AF70">
        <v>9</v>
      </c>
      <c r="AG70">
        <v>1240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17</v>
      </c>
      <c r="AU70">
        <v>79</v>
      </c>
      <c r="AV70">
        <v>2</v>
      </c>
      <c r="AW70">
        <v>0</v>
      </c>
      <c r="AX70">
        <v>0</v>
      </c>
      <c r="AY70">
        <v>0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617187290</v>
      </c>
      <c r="BG70">
        <v>617187290</v>
      </c>
      <c r="BH70">
        <v>0</v>
      </c>
      <c r="BI70">
        <v>2</v>
      </c>
      <c r="BJ70">
        <v>2</v>
      </c>
      <c r="BK70" s="3">
        <v>308593645</v>
      </c>
      <c r="BL70" t="s">
        <v>73</v>
      </c>
      <c r="BM70">
        <v>0</v>
      </c>
      <c r="BN70">
        <v>0</v>
      </c>
      <c r="BO70">
        <f t="shared" si="3"/>
        <v>10910872</v>
      </c>
      <c r="BP70">
        <v>9</v>
      </c>
      <c r="BQ70">
        <v>0</v>
      </c>
      <c r="BR70">
        <v>1</v>
      </c>
      <c r="BS70">
        <v>1</v>
      </c>
      <c r="BT70">
        <v>0</v>
      </c>
      <c r="BU70">
        <v>0</v>
      </c>
      <c r="BV70" t="s">
        <v>151</v>
      </c>
    </row>
    <row r="71" spans="1:74" x14ac:dyDescent="0.25">
      <c r="A71" t="s">
        <v>74</v>
      </c>
      <c r="B71">
        <v>1264</v>
      </c>
      <c r="C71">
        <f t="shared" si="2"/>
        <v>2</v>
      </c>
      <c r="D71">
        <v>6</v>
      </c>
      <c r="E71">
        <v>12</v>
      </c>
      <c r="F71">
        <v>48</v>
      </c>
      <c r="G71">
        <v>16</v>
      </c>
      <c r="H71">
        <v>11</v>
      </c>
      <c r="I71">
        <v>47</v>
      </c>
      <c r="J71">
        <v>0</v>
      </c>
      <c r="K71">
        <v>8</v>
      </c>
      <c r="L71">
        <v>3</v>
      </c>
      <c r="M71">
        <v>7</v>
      </c>
      <c r="N71">
        <v>1</v>
      </c>
      <c r="O71">
        <v>0</v>
      </c>
      <c r="P71">
        <v>6</v>
      </c>
      <c r="Q71">
        <v>4</v>
      </c>
      <c r="R71">
        <v>372</v>
      </c>
      <c r="S71">
        <v>0</v>
      </c>
      <c r="T71">
        <v>0</v>
      </c>
      <c r="U71">
        <v>2</v>
      </c>
      <c r="V71">
        <v>0</v>
      </c>
      <c r="W71">
        <v>7</v>
      </c>
      <c r="X71">
        <v>0</v>
      </c>
      <c r="Y71">
        <v>0</v>
      </c>
      <c r="Z71">
        <v>-1.1666666666666601</v>
      </c>
      <c r="AA71">
        <v>4</v>
      </c>
      <c r="AB71">
        <v>6</v>
      </c>
      <c r="AC71">
        <v>5</v>
      </c>
      <c r="AD71">
        <v>6</v>
      </c>
      <c r="AE71">
        <v>0</v>
      </c>
      <c r="AF71">
        <v>10</v>
      </c>
      <c r="AG71">
        <v>853</v>
      </c>
      <c r="AH71">
        <v>1</v>
      </c>
      <c r="AI71">
        <v>2</v>
      </c>
      <c r="AJ71">
        <v>2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3</v>
      </c>
      <c r="AS71">
        <v>3</v>
      </c>
      <c r="AT71">
        <v>11</v>
      </c>
      <c r="AU71">
        <v>60</v>
      </c>
      <c r="AV71">
        <v>4</v>
      </c>
      <c r="AW71">
        <v>1</v>
      </c>
      <c r="AX71">
        <v>0</v>
      </c>
      <c r="AY71">
        <v>1</v>
      </c>
      <c r="AZ71">
        <v>8</v>
      </c>
      <c r="BA71">
        <v>1</v>
      </c>
      <c r="BB71">
        <v>4</v>
      </c>
      <c r="BC71">
        <v>8</v>
      </c>
      <c r="BD71">
        <v>1</v>
      </c>
      <c r="BE71">
        <v>4</v>
      </c>
      <c r="BF71">
        <v>617187290</v>
      </c>
      <c r="BG71">
        <v>617937420</v>
      </c>
      <c r="BH71">
        <v>0.25</v>
      </c>
      <c r="BI71">
        <v>2</v>
      </c>
      <c r="BJ71">
        <v>2</v>
      </c>
      <c r="BK71" s="3">
        <v>308781177.5</v>
      </c>
      <c r="BL71" t="s">
        <v>73</v>
      </c>
      <c r="BM71">
        <v>0</v>
      </c>
      <c r="BN71">
        <v>2</v>
      </c>
      <c r="BO71">
        <f t="shared" si="3"/>
        <v>8635648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 t="s">
        <v>152</v>
      </c>
    </row>
    <row r="72" spans="1:74" x14ac:dyDescent="0.25">
      <c r="A72" t="s">
        <v>76</v>
      </c>
      <c r="B72">
        <v>1277</v>
      </c>
      <c r="C72">
        <f t="shared" si="2"/>
        <v>3</v>
      </c>
      <c r="D72">
        <v>6</v>
      </c>
      <c r="E72">
        <v>12</v>
      </c>
      <c r="F72">
        <v>48</v>
      </c>
      <c r="G72">
        <v>16</v>
      </c>
      <c r="H72">
        <v>11</v>
      </c>
      <c r="I72">
        <v>48</v>
      </c>
      <c r="J72">
        <v>0</v>
      </c>
      <c r="K72">
        <v>9</v>
      </c>
      <c r="L72">
        <v>2</v>
      </c>
      <c r="M72">
        <v>8</v>
      </c>
      <c r="N72">
        <v>5</v>
      </c>
      <c r="O72">
        <v>2</v>
      </c>
      <c r="P72">
        <v>11</v>
      </c>
      <c r="Q72">
        <v>9</v>
      </c>
      <c r="R72">
        <v>37</v>
      </c>
      <c r="S72">
        <v>0</v>
      </c>
      <c r="T72">
        <v>3</v>
      </c>
      <c r="U72">
        <v>3</v>
      </c>
      <c r="V72">
        <v>0</v>
      </c>
      <c r="W72">
        <v>12</v>
      </c>
      <c r="X72">
        <v>12</v>
      </c>
      <c r="Y72">
        <v>2</v>
      </c>
      <c r="Z72">
        <v>5.3333333333333304</v>
      </c>
      <c r="AA72">
        <v>2</v>
      </c>
      <c r="AB72">
        <v>3</v>
      </c>
      <c r="AC72">
        <v>3</v>
      </c>
      <c r="AD72">
        <v>1</v>
      </c>
      <c r="AE72">
        <v>0</v>
      </c>
      <c r="AF72">
        <v>9</v>
      </c>
      <c r="AG72">
        <v>623</v>
      </c>
      <c r="AH72">
        <v>3</v>
      </c>
      <c r="AI72">
        <v>3</v>
      </c>
      <c r="AJ72">
        <v>1</v>
      </c>
      <c r="AK72">
        <v>7</v>
      </c>
      <c r="AL72">
        <v>1</v>
      </c>
      <c r="AM72">
        <v>2</v>
      </c>
      <c r="AN72">
        <v>0.14285714285714199</v>
      </c>
      <c r="AO72">
        <v>0.28571428571428498</v>
      </c>
      <c r="AP72">
        <v>0.57142857142857095</v>
      </c>
      <c r="AQ72">
        <v>2</v>
      </c>
      <c r="AR72">
        <v>3</v>
      </c>
      <c r="AS72">
        <v>3</v>
      </c>
      <c r="AT72">
        <v>10</v>
      </c>
      <c r="AU72">
        <v>88</v>
      </c>
      <c r="AV72">
        <v>2</v>
      </c>
      <c r="AW72">
        <v>0</v>
      </c>
      <c r="AX72">
        <v>0</v>
      </c>
      <c r="AY72">
        <v>0</v>
      </c>
      <c r="AZ72">
        <v>6</v>
      </c>
      <c r="BA72">
        <v>2</v>
      </c>
      <c r="BB72">
        <v>6</v>
      </c>
      <c r="BC72">
        <v>6</v>
      </c>
      <c r="BD72">
        <v>2</v>
      </c>
      <c r="BE72">
        <v>6</v>
      </c>
      <c r="BF72">
        <v>617770657</v>
      </c>
      <c r="BG72">
        <v>617770657</v>
      </c>
      <c r="BH72">
        <v>0</v>
      </c>
      <c r="BI72">
        <v>3</v>
      </c>
      <c r="BJ72">
        <v>3</v>
      </c>
      <c r="BK72" s="3">
        <v>308885328.5</v>
      </c>
      <c r="BL72" t="s">
        <v>73</v>
      </c>
      <c r="BM72">
        <v>0</v>
      </c>
      <c r="BN72">
        <v>0</v>
      </c>
      <c r="BO72">
        <f t="shared" si="3"/>
        <v>7171632</v>
      </c>
      <c r="BP72">
        <v>24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153</v>
      </c>
    </row>
    <row r="73" spans="1:74" x14ac:dyDescent="0.25">
      <c r="A73" t="s">
        <v>76</v>
      </c>
      <c r="B73">
        <v>1314</v>
      </c>
      <c r="C73">
        <f t="shared" si="2"/>
        <v>3</v>
      </c>
      <c r="D73">
        <v>6</v>
      </c>
      <c r="E73">
        <v>12</v>
      </c>
      <c r="F73">
        <v>48</v>
      </c>
      <c r="G73">
        <v>16</v>
      </c>
      <c r="H73">
        <v>11</v>
      </c>
      <c r="I73">
        <v>49</v>
      </c>
      <c r="J73">
        <v>0</v>
      </c>
      <c r="K73">
        <v>2</v>
      </c>
      <c r="L73">
        <v>1</v>
      </c>
      <c r="M73">
        <v>9</v>
      </c>
      <c r="N73">
        <v>2</v>
      </c>
      <c r="O73">
        <v>4</v>
      </c>
      <c r="P73">
        <v>14</v>
      </c>
      <c r="Q73">
        <v>11</v>
      </c>
      <c r="R73">
        <v>131</v>
      </c>
      <c r="S73">
        <v>7</v>
      </c>
      <c r="T73">
        <v>11</v>
      </c>
      <c r="U73">
        <v>1</v>
      </c>
      <c r="V73">
        <v>0</v>
      </c>
      <c r="W73">
        <v>9</v>
      </c>
      <c r="X73">
        <v>22</v>
      </c>
      <c r="Y73">
        <v>7.2499999999999902</v>
      </c>
      <c r="Z73">
        <v>0</v>
      </c>
      <c r="AA73">
        <v>3</v>
      </c>
      <c r="AB73">
        <v>2</v>
      </c>
      <c r="AC73">
        <v>1</v>
      </c>
      <c r="AD73">
        <v>5</v>
      </c>
      <c r="AE73">
        <v>0</v>
      </c>
      <c r="AF73">
        <v>7</v>
      </c>
      <c r="AG73">
        <v>1002</v>
      </c>
      <c r="AH73">
        <v>1</v>
      </c>
      <c r="AI73">
        <v>2</v>
      </c>
      <c r="AJ73">
        <v>3</v>
      </c>
      <c r="AK73">
        <v>2</v>
      </c>
      <c r="AL73">
        <v>1</v>
      </c>
      <c r="AM73">
        <v>0</v>
      </c>
      <c r="AN73">
        <v>0.5</v>
      </c>
      <c r="AO73">
        <v>0</v>
      </c>
      <c r="AP73">
        <v>0.5</v>
      </c>
      <c r="AQ73">
        <v>1</v>
      </c>
      <c r="AR73">
        <v>1</v>
      </c>
      <c r="AS73">
        <v>1</v>
      </c>
      <c r="AT73">
        <v>58</v>
      </c>
      <c r="AU73">
        <v>49</v>
      </c>
      <c r="AV73">
        <v>4</v>
      </c>
      <c r="AW73">
        <v>1</v>
      </c>
      <c r="AX73">
        <v>0</v>
      </c>
      <c r="AY73">
        <v>1</v>
      </c>
      <c r="AZ73">
        <v>10</v>
      </c>
      <c r="BA73">
        <v>4</v>
      </c>
      <c r="BB73">
        <v>6</v>
      </c>
      <c r="BC73">
        <v>10</v>
      </c>
      <c r="BD73">
        <v>4</v>
      </c>
      <c r="BE73">
        <v>6</v>
      </c>
      <c r="BF73">
        <v>617187290</v>
      </c>
      <c r="BG73">
        <v>617643136</v>
      </c>
      <c r="BH73">
        <v>0.25</v>
      </c>
      <c r="BI73">
        <v>2.5</v>
      </c>
      <c r="BJ73">
        <v>2.5</v>
      </c>
      <c r="BK73" s="3">
        <v>308707606.5</v>
      </c>
      <c r="BL73" t="s">
        <v>73</v>
      </c>
      <c r="BM73">
        <v>0</v>
      </c>
      <c r="BN73">
        <v>0</v>
      </c>
      <c r="BO73">
        <f t="shared" si="3"/>
        <v>2635884</v>
      </c>
      <c r="BP73">
        <v>26</v>
      </c>
      <c r="BQ73">
        <v>0</v>
      </c>
      <c r="BR73">
        <v>0</v>
      </c>
      <c r="BS73">
        <v>1</v>
      </c>
      <c r="BT73">
        <v>0</v>
      </c>
      <c r="BU73">
        <v>0</v>
      </c>
      <c r="BV73" t="s">
        <v>154</v>
      </c>
    </row>
    <row r="74" spans="1:74" x14ac:dyDescent="0.25">
      <c r="A74" t="s">
        <v>74</v>
      </c>
      <c r="B74">
        <v>1314</v>
      </c>
      <c r="C74">
        <f t="shared" si="2"/>
        <v>3</v>
      </c>
      <c r="D74">
        <v>6</v>
      </c>
      <c r="E74">
        <v>14</v>
      </c>
      <c r="F74">
        <v>46</v>
      </c>
      <c r="G74">
        <v>16</v>
      </c>
      <c r="H74">
        <v>11</v>
      </c>
      <c r="I74">
        <v>50</v>
      </c>
      <c r="J74">
        <v>0</v>
      </c>
      <c r="K74">
        <v>11</v>
      </c>
      <c r="L74">
        <v>4</v>
      </c>
      <c r="M74">
        <v>6</v>
      </c>
      <c r="N74">
        <v>0</v>
      </c>
      <c r="O74">
        <v>2</v>
      </c>
      <c r="P74">
        <v>6</v>
      </c>
      <c r="Q74">
        <v>5</v>
      </c>
      <c r="R74">
        <v>58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2.25</v>
      </c>
      <c r="AA74">
        <v>6</v>
      </c>
      <c r="AB74">
        <v>6</v>
      </c>
      <c r="AC74">
        <v>5</v>
      </c>
      <c r="AD74">
        <v>3</v>
      </c>
      <c r="AE74">
        <v>0</v>
      </c>
      <c r="AF74">
        <v>10</v>
      </c>
      <c r="AG74">
        <v>589</v>
      </c>
      <c r="AH74">
        <v>1</v>
      </c>
      <c r="AI74">
        <v>1</v>
      </c>
      <c r="AJ74">
        <v>2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3</v>
      </c>
      <c r="AR74">
        <v>3</v>
      </c>
      <c r="AS74">
        <v>5</v>
      </c>
      <c r="AT74">
        <v>14</v>
      </c>
      <c r="AU74">
        <v>86</v>
      </c>
      <c r="AV74">
        <v>2</v>
      </c>
      <c r="AW74">
        <v>0</v>
      </c>
      <c r="AX74">
        <v>0</v>
      </c>
      <c r="AY74">
        <v>0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617187290</v>
      </c>
      <c r="BG74">
        <v>617187290</v>
      </c>
      <c r="BH74">
        <v>0</v>
      </c>
      <c r="BI74">
        <v>2</v>
      </c>
      <c r="BJ74">
        <v>2</v>
      </c>
      <c r="BK74" s="3">
        <v>308593645</v>
      </c>
      <c r="BL74" t="s">
        <v>73</v>
      </c>
      <c r="BM74">
        <v>0</v>
      </c>
      <c r="BN74">
        <v>0</v>
      </c>
      <c r="BO74">
        <f t="shared" si="3"/>
        <v>8527860</v>
      </c>
      <c r="BP74">
        <v>0</v>
      </c>
      <c r="BQ74">
        <v>0</v>
      </c>
      <c r="BR74">
        <v>-2</v>
      </c>
      <c r="BS74">
        <v>0</v>
      </c>
      <c r="BT74">
        <v>0</v>
      </c>
      <c r="BU74">
        <v>0</v>
      </c>
      <c r="BV74" t="s">
        <v>155</v>
      </c>
    </row>
    <row r="75" spans="1:74" x14ac:dyDescent="0.25">
      <c r="A75" t="s">
        <v>74</v>
      </c>
      <c r="B75">
        <v>1314</v>
      </c>
      <c r="C75">
        <f t="shared" si="2"/>
        <v>3</v>
      </c>
      <c r="D75">
        <v>6</v>
      </c>
      <c r="E75">
        <v>12</v>
      </c>
      <c r="F75">
        <v>48</v>
      </c>
      <c r="G75">
        <v>16</v>
      </c>
      <c r="H75">
        <v>11</v>
      </c>
      <c r="I75">
        <v>51</v>
      </c>
      <c r="J75">
        <v>0</v>
      </c>
      <c r="K75">
        <v>11</v>
      </c>
      <c r="L75">
        <v>2</v>
      </c>
      <c r="M75">
        <v>8</v>
      </c>
      <c r="N75">
        <v>0</v>
      </c>
      <c r="O75">
        <v>2</v>
      </c>
      <c r="P75">
        <v>7</v>
      </c>
      <c r="Q75">
        <v>6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3.4166666666666599</v>
      </c>
      <c r="AA75">
        <v>6</v>
      </c>
      <c r="AB75">
        <v>6</v>
      </c>
      <c r="AC75">
        <v>5</v>
      </c>
      <c r="AD75">
        <v>3</v>
      </c>
      <c r="AE75">
        <v>0</v>
      </c>
      <c r="AF75">
        <v>8</v>
      </c>
      <c r="AG75">
        <v>412</v>
      </c>
      <c r="AH75">
        <v>1</v>
      </c>
      <c r="AI75">
        <v>1</v>
      </c>
      <c r="AJ75">
        <v>0</v>
      </c>
      <c r="AK75">
        <v>6</v>
      </c>
      <c r="AL75">
        <v>2</v>
      </c>
      <c r="AM75">
        <v>0</v>
      </c>
      <c r="AN75">
        <v>0.33333333333333298</v>
      </c>
      <c r="AO75">
        <v>0</v>
      </c>
      <c r="AP75">
        <v>0.66666666666666596</v>
      </c>
      <c r="AQ75">
        <v>6</v>
      </c>
      <c r="AR75">
        <v>8</v>
      </c>
      <c r="AS75">
        <v>8</v>
      </c>
      <c r="AT75">
        <v>22</v>
      </c>
      <c r="AU75">
        <v>65</v>
      </c>
      <c r="AV75">
        <v>2</v>
      </c>
      <c r="AW75">
        <v>0</v>
      </c>
      <c r="AX75">
        <v>0</v>
      </c>
      <c r="AY75">
        <v>0</v>
      </c>
      <c r="AZ75">
        <v>4</v>
      </c>
      <c r="BA75">
        <v>1</v>
      </c>
      <c r="BB75">
        <v>4</v>
      </c>
      <c r="BC75">
        <v>4</v>
      </c>
      <c r="BD75">
        <v>1</v>
      </c>
      <c r="BE75">
        <v>4</v>
      </c>
      <c r="BF75">
        <v>617187290</v>
      </c>
      <c r="BG75">
        <v>617187290</v>
      </c>
      <c r="BH75">
        <v>0</v>
      </c>
      <c r="BI75">
        <v>2</v>
      </c>
      <c r="BJ75">
        <v>2</v>
      </c>
      <c r="BK75" s="3">
        <v>308593645</v>
      </c>
      <c r="BL75" t="s">
        <v>73</v>
      </c>
      <c r="BM75">
        <v>0</v>
      </c>
      <c r="BN75">
        <v>2</v>
      </c>
      <c r="BO75">
        <f t="shared" si="3"/>
        <v>5969502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0</v>
      </c>
      <c r="BV75" t="s">
        <v>156</v>
      </c>
    </row>
    <row r="76" spans="1:74" x14ac:dyDescent="0.25">
      <c r="A76" t="s">
        <v>74</v>
      </c>
      <c r="B76">
        <v>1337</v>
      </c>
      <c r="C76">
        <f t="shared" si="2"/>
        <v>3</v>
      </c>
      <c r="D76">
        <v>6</v>
      </c>
      <c r="E76">
        <v>11</v>
      </c>
      <c r="F76">
        <v>49</v>
      </c>
      <c r="G76">
        <v>16</v>
      </c>
      <c r="H76">
        <v>11</v>
      </c>
      <c r="I76">
        <v>52</v>
      </c>
      <c r="J76">
        <v>0</v>
      </c>
      <c r="K76">
        <v>11</v>
      </c>
      <c r="L76">
        <v>1</v>
      </c>
      <c r="M76">
        <v>9</v>
      </c>
      <c r="N76">
        <v>0</v>
      </c>
      <c r="O76">
        <v>2</v>
      </c>
      <c r="P76">
        <v>8</v>
      </c>
      <c r="Q76">
        <v>7</v>
      </c>
      <c r="R76">
        <v>23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3.86666666666666</v>
      </c>
      <c r="AA76">
        <v>6</v>
      </c>
      <c r="AB76">
        <v>6</v>
      </c>
      <c r="AC76">
        <v>5</v>
      </c>
      <c r="AD76">
        <v>3</v>
      </c>
      <c r="AE76">
        <v>0</v>
      </c>
      <c r="AF76">
        <v>8</v>
      </c>
      <c r="AG76">
        <v>412</v>
      </c>
      <c r="AH76">
        <v>1</v>
      </c>
      <c r="AI76">
        <v>1</v>
      </c>
      <c r="AJ76">
        <v>0</v>
      </c>
      <c r="AK76">
        <v>7</v>
      </c>
      <c r="AL76">
        <v>2</v>
      </c>
      <c r="AM76">
        <v>0</v>
      </c>
      <c r="AN76">
        <v>0.28571428571428498</v>
      </c>
      <c r="AO76">
        <v>0</v>
      </c>
      <c r="AP76">
        <v>0.71428571428571397</v>
      </c>
      <c r="AQ76">
        <v>7</v>
      </c>
      <c r="AR76">
        <v>9</v>
      </c>
      <c r="AS76">
        <v>9</v>
      </c>
      <c r="AT76">
        <v>22</v>
      </c>
      <c r="AU76">
        <v>65</v>
      </c>
      <c r="AV76">
        <v>2</v>
      </c>
      <c r="AW76">
        <v>0</v>
      </c>
      <c r="AX76">
        <v>0</v>
      </c>
      <c r="AY76">
        <v>0</v>
      </c>
      <c r="AZ76">
        <v>4</v>
      </c>
      <c r="BA76">
        <v>1</v>
      </c>
      <c r="BB76">
        <v>4</v>
      </c>
      <c r="BC76">
        <v>4</v>
      </c>
      <c r="BD76">
        <v>1</v>
      </c>
      <c r="BE76">
        <v>4</v>
      </c>
      <c r="BF76">
        <v>617187290</v>
      </c>
      <c r="BG76">
        <v>617187290</v>
      </c>
      <c r="BH76">
        <v>0</v>
      </c>
      <c r="BI76">
        <v>2</v>
      </c>
      <c r="BJ76">
        <v>2</v>
      </c>
      <c r="BK76" s="3">
        <v>308593645</v>
      </c>
      <c r="BL76" t="s">
        <v>73</v>
      </c>
      <c r="BM76">
        <v>0</v>
      </c>
      <c r="BN76">
        <v>2</v>
      </c>
      <c r="BO76">
        <f t="shared" si="3"/>
        <v>6073991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 t="s">
        <v>157</v>
      </c>
    </row>
    <row r="77" spans="1:74" x14ac:dyDescent="0.25">
      <c r="A77" t="s">
        <v>74</v>
      </c>
      <c r="B77">
        <v>1338</v>
      </c>
      <c r="C77">
        <f t="shared" si="2"/>
        <v>3</v>
      </c>
      <c r="D77">
        <v>6</v>
      </c>
      <c r="E77">
        <v>10</v>
      </c>
      <c r="F77">
        <v>50</v>
      </c>
      <c r="G77">
        <v>16</v>
      </c>
      <c r="H77">
        <v>11</v>
      </c>
      <c r="I77">
        <v>53</v>
      </c>
      <c r="J77">
        <v>0</v>
      </c>
      <c r="K77">
        <v>2</v>
      </c>
      <c r="L77">
        <v>0</v>
      </c>
      <c r="M77">
        <v>10</v>
      </c>
      <c r="N77">
        <v>2</v>
      </c>
      <c r="O77">
        <v>4</v>
      </c>
      <c r="P77">
        <v>15</v>
      </c>
      <c r="Q77">
        <v>12</v>
      </c>
      <c r="R77">
        <v>24</v>
      </c>
      <c r="S77">
        <v>7</v>
      </c>
      <c r="T77">
        <v>11</v>
      </c>
      <c r="U77">
        <v>1</v>
      </c>
      <c r="V77">
        <v>0</v>
      </c>
      <c r="W77">
        <v>9</v>
      </c>
      <c r="X77">
        <v>22</v>
      </c>
      <c r="Y77">
        <v>7.2499999999999902</v>
      </c>
      <c r="Z77">
        <v>0</v>
      </c>
      <c r="AA77">
        <v>4</v>
      </c>
      <c r="AB77">
        <v>2</v>
      </c>
      <c r="AC77">
        <v>1</v>
      </c>
      <c r="AD77">
        <v>5</v>
      </c>
      <c r="AE77">
        <v>0</v>
      </c>
      <c r="AF77">
        <v>10</v>
      </c>
      <c r="AG77">
        <v>589</v>
      </c>
      <c r="AH77">
        <v>1</v>
      </c>
      <c r="AI77">
        <v>1</v>
      </c>
      <c r="AJ77">
        <v>2</v>
      </c>
      <c r="AK77">
        <v>5</v>
      </c>
      <c r="AL77">
        <v>1</v>
      </c>
      <c r="AM77">
        <v>0</v>
      </c>
      <c r="AN77">
        <v>0.2</v>
      </c>
      <c r="AO77">
        <v>0</v>
      </c>
      <c r="AP77">
        <v>0.8</v>
      </c>
      <c r="AQ77">
        <v>4</v>
      </c>
      <c r="AR77">
        <v>4</v>
      </c>
      <c r="AS77">
        <v>5</v>
      </c>
      <c r="AT77">
        <v>14</v>
      </c>
      <c r="AU77">
        <v>86</v>
      </c>
      <c r="AV77">
        <v>2</v>
      </c>
      <c r="AW77">
        <v>0</v>
      </c>
      <c r="AX77">
        <v>0</v>
      </c>
      <c r="AY77">
        <v>0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617187290</v>
      </c>
      <c r="BG77">
        <v>617187290</v>
      </c>
      <c r="BH77">
        <v>0</v>
      </c>
      <c r="BI77">
        <v>2</v>
      </c>
      <c r="BJ77">
        <v>2</v>
      </c>
      <c r="BK77" s="3">
        <v>308593645</v>
      </c>
      <c r="BL77" t="s">
        <v>73</v>
      </c>
      <c r="BM77">
        <v>0</v>
      </c>
      <c r="BN77">
        <v>0</v>
      </c>
      <c r="BO77">
        <f t="shared" si="3"/>
        <v>1578840</v>
      </c>
      <c r="BP77">
        <v>25</v>
      </c>
      <c r="BQ77">
        <v>0</v>
      </c>
      <c r="BR77">
        <v>1</v>
      </c>
      <c r="BS77">
        <v>1</v>
      </c>
      <c r="BT77">
        <v>0</v>
      </c>
      <c r="BU77">
        <v>0</v>
      </c>
      <c r="BV77" t="s">
        <v>158</v>
      </c>
    </row>
    <row r="78" spans="1:74" x14ac:dyDescent="0.25">
      <c r="A78" t="s">
        <v>74</v>
      </c>
      <c r="B78">
        <v>1342</v>
      </c>
      <c r="C78">
        <f t="shared" si="2"/>
        <v>3</v>
      </c>
      <c r="D78">
        <v>6</v>
      </c>
      <c r="E78">
        <v>8</v>
      </c>
      <c r="F78">
        <v>52</v>
      </c>
      <c r="G78">
        <v>16</v>
      </c>
      <c r="H78">
        <v>11</v>
      </c>
      <c r="I78">
        <v>54</v>
      </c>
      <c r="J78">
        <v>0</v>
      </c>
      <c r="K78">
        <v>9</v>
      </c>
      <c r="L78">
        <v>0</v>
      </c>
      <c r="M78">
        <v>10</v>
      </c>
      <c r="N78">
        <v>5</v>
      </c>
      <c r="O78">
        <v>2</v>
      </c>
      <c r="P78">
        <v>12</v>
      </c>
      <c r="Q78">
        <v>10</v>
      </c>
      <c r="R78">
        <v>65</v>
      </c>
      <c r="S78">
        <v>2</v>
      </c>
      <c r="T78">
        <v>3</v>
      </c>
      <c r="U78">
        <v>3</v>
      </c>
      <c r="V78">
        <v>0</v>
      </c>
      <c r="W78">
        <v>12</v>
      </c>
      <c r="X78">
        <v>21</v>
      </c>
      <c r="Y78">
        <v>2.9166666666666599</v>
      </c>
      <c r="Z78">
        <v>5.3333333333333304</v>
      </c>
      <c r="AA78">
        <v>2</v>
      </c>
      <c r="AB78">
        <v>3</v>
      </c>
      <c r="AC78">
        <v>3</v>
      </c>
      <c r="AD78">
        <v>1</v>
      </c>
      <c r="AE78">
        <v>0</v>
      </c>
      <c r="AF78">
        <v>9</v>
      </c>
      <c r="AG78">
        <v>955</v>
      </c>
      <c r="AH78">
        <v>1</v>
      </c>
      <c r="AI78">
        <v>1</v>
      </c>
      <c r="AJ78">
        <v>1</v>
      </c>
      <c r="AK78">
        <v>2</v>
      </c>
      <c r="AL78">
        <v>1</v>
      </c>
      <c r="AM78">
        <v>0</v>
      </c>
      <c r="AN78">
        <v>0.5</v>
      </c>
      <c r="AO78">
        <v>0</v>
      </c>
      <c r="AP78">
        <v>0.5</v>
      </c>
      <c r="AQ78">
        <v>1</v>
      </c>
      <c r="AR78">
        <v>2</v>
      </c>
      <c r="AS78">
        <v>2</v>
      </c>
      <c r="AT78">
        <v>7</v>
      </c>
      <c r="AU78">
        <v>52</v>
      </c>
      <c r="AV78">
        <v>2</v>
      </c>
      <c r="AW78">
        <v>0</v>
      </c>
      <c r="AX78">
        <v>0</v>
      </c>
      <c r="AY78">
        <v>0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617187290</v>
      </c>
      <c r="BG78">
        <v>617187290</v>
      </c>
      <c r="BH78">
        <v>0</v>
      </c>
      <c r="BI78">
        <v>2</v>
      </c>
      <c r="BJ78">
        <v>2</v>
      </c>
      <c r="BK78" s="3">
        <v>308593645</v>
      </c>
      <c r="BL78" t="s">
        <v>73</v>
      </c>
      <c r="BM78">
        <v>0</v>
      </c>
      <c r="BN78">
        <v>0</v>
      </c>
      <c r="BO78">
        <f t="shared" si="3"/>
        <v>11546568</v>
      </c>
      <c r="BP78">
        <v>102</v>
      </c>
      <c r="BQ78">
        <v>0</v>
      </c>
      <c r="BR78">
        <v>2</v>
      </c>
      <c r="BS78">
        <v>1</v>
      </c>
      <c r="BT78">
        <v>0</v>
      </c>
      <c r="BU78">
        <v>0</v>
      </c>
      <c r="BV78" t="s">
        <v>159</v>
      </c>
    </row>
    <row r="79" spans="1:74" x14ac:dyDescent="0.25">
      <c r="A79" t="s">
        <v>74</v>
      </c>
      <c r="B79">
        <v>1351</v>
      </c>
      <c r="C79">
        <f t="shared" si="2"/>
        <v>3</v>
      </c>
      <c r="D79">
        <v>6</v>
      </c>
      <c r="E79">
        <v>7</v>
      </c>
      <c r="F79">
        <v>53</v>
      </c>
      <c r="G79">
        <v>16</v>
      </c>
      <c r="H79">
        <v>11</v>
      </c>
      <c r="I79">
        <v>55</v>
      </c>
      <c r="J79">
        <v>0</v>
      </c>
      <c r="K79">
        <v>11</v>
      </c>
      <c r="L79">
        <v>0</v>
      </c>
      <c r="M79">
        <v>10</v>
      </c>
      <c r="N79">
        <v>0</v>
      </c>
      <c r="O79">
        <v>2</v>
      </c>
      <c r="P79">
        <v>9</v>
      </c>
      <c r="Q79">
        <v>8</v>
      </c>
      <c r="R79">
        <v>14</v>
      </c>
      <c r="S79">
        <v>0</v>
      </c>
      <c r="T79">
        <v>2</v>
      </c>
      <c r="U79">
        <v>0</v>
      </c>
      <c r="V79">
        <v>0</v>
      </c>
      <c r="W79">
        <v>0</v>
      </c>
      <c r="X79">
        <v>1</v>
      </c>
      <c r="Y79">
        <v>0</v>
      </c>
      <c r="Z79">
        <v>4.86666666666666</v>
      </c>
      <c r="AA79">
        <v>6</v>
      </c>
      <c r="AB79">
        <v>5</v>
      </c>
      <c r="AC79">
        <v>5</v>
      </c>
      <c r="AD79">
        <v>3</v>
      </c>
      <c r="AE79">
        <v>0</v>
      </c>
      <c r="AF79">
        <v>10</v>
      </c>
      <c r="AG79">
        <v>589</v>
      </c>
      <c r="AH79">
        <v>1</v>
      </c>
      <c r="AI79">
        <v>1</v>
      </c>
      <c r="AJ79">
        <v>2</v>
      </c>
      <c r="AK79">
        <v>6</v>
      </c>
      <c r="AL79">
        <v>1</v>
      </c>
      <c r="AM79">
        <v>0</v>
      </c>
      <c r="AN79">
        <v>0.16666666666666599</v>
      </c>
      <c r="AO79">
        <v>0</v>
      </c>
      <c r="AP79">
        <v>0.83333333333333304</v>
      </c>
      <c r="AQ79">
        <v>5</v>
      </c>
      <c r="AR79">
        <v>5</v>
      </c>
      <c r="AS79">
        <v>5</v>
      </c>
      <c r="AT79">
        <v>14</v>
      </c>
      <c r="AU79">
        <v>86</v>
      </c>
      <c r="AV79">
        <v>2</v>
      </c>
      <c r="AW79">
        <v>0</v>
      </c>
      <c r="AX79">
        <v>0</v>
      </c>
      <c r="AY79">
        <v>0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617187290</v>
      </c>
      <c r="BG79">
        <v>617187290</v>
      </c>
      <c r="BH79">
        <v>0</v>
      </c>
      <c r="BI79">
        <v>2</v>
      </c>
      <c r="BJ79">
        <v>2</v>
      </c>
      <c r="BK79" s="3">
        <v>308593645</v>
      </c>
      <c r="BL79" t="s">
        <v>73</v>
      </c>
      <c r="BM79">
        <v>0</v>
      </c>
      <c r="BN79">
        <v>0</v>
      </c>
      <c r="BO79">
        <f t="shared" si="3"/>
        <v>8767990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 t="s">
        <v>160</v>
      </c>
    </row>
    <row r="80" spans="1:74" x14ac:dyDescent="0.25">
      <c r="A80" t="s">
        <v>74</v>
      </c>
      <c r="B80">
        <v>1384</v>
      </c>
      <c r="C80">
        <f t="shared" si="2"/>
        <v>3</v>
      </c>
      <c r="D80">
        <v>6</v>
      </c>
      <c r="E80">
        <v>9</v>
      </c>
      <c r="F80">
        <v>51</v>
      </c>
      <c r="G80">
        <v>16</v>
      </c>
      <c r="H80">
        <v>11</v>
      </c>
      <c r="I80">
        <v>56</v>
      </c>
      <c r="J80">
        <v>0</v>
      </c>
      <c r="K80">
        <v>9</v>
      </c>
      <c r="L80">
        <v>2</v>
      </c>
      <c r="M80">
        <v>8</v>
      </c>
      <c r="N80">
        <v>5</v>
      </c>
      <c r="O80">
        <v>2</v>
      </c>
      <c r="P80">
        <v>13</v>
      </c>
      <c r="Q80">
        <v>11</v>
      </c>
      <c r="R80">
        <v>42</v>
      </c>
      <c r="S80">
        <v>2</v>
      </c>
      <c r="T80">
        <v>3</v>
      </c>
      <c r="U80">
        <v>3</v>
      </c>
      <c r="V80">
        <v>0</v>
      </c>
      <c r="W80">
        <v>12</v>
      </c>
      <c r="X80">
        <v>21</v>
      </c>
      <c r="Y80">
        <v>2.9166666666666599</v>
      </c>
      <c r="Z80">
        <v>4.3333333333333304</v>
      </c>
      <c r="AA80">
        <v>2</v>
      </c>
      <c r="AB80">
        <v>2</v>
      </c>
      <c r="AC80">
        <v>3</v>
      </c>
      <c r="AD80">
        <v>3</v>
      </c>
      <c r="AE80">
        <v>0</v>
      </c>
      <c r="AF80">
        <v>2</v>
      </c>
      <c r="AG80">
        <v>922</v>
      </c>
      <c r="AH80">
        <v>2</v>
      </c>
      <c r="AI80">
        <v>3</v>
      </c>
      <c r="AJ80">
        <v>1</v>
      </c>
      <c r="AK80">
        <v>3</v>
      </c>
      <c r="AL80">
        <v>1</v>
      </c>
      <c r="AM80">
        <v>0</v>
      </c>
      <c r="AN80">
        <v>0.33333333333333298</v>
      </c>
      <c r="AO80">
        <v>0</v>
      </c>
      <c r="AP80">
        <v>0.66666666666666596</v>
      </c>
      <c r="AQ80">
        <v>3</v>
      </c>
      <c r="AR80">
        <v>3</v>
      </c>
      <c r="AS80">
        <v>5</v>
      </c>
      <c r="AT80">
        <v>55</v>
      </c>
      <c r="AU80">
        <v>0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1</v>
      </c>
      <c r="BE80">
        <v>2</v>
      </c>
      <c r="BF80">
        <v>618041049</v>
      </c>
      <c r="BG80">
        <v>618041049</v>
      </c>
      <c r="BH80">
        <v>1</v>
      </c>
      <c r="BI80">
        <v>1</v>
      </c>
      <c r="BJ80">
        <v>1</v>
      </c>
      <c r="BK80" s="3">
        <v>309020524.5</v>
      </c>
      <c r="BL80" t="s">
        <v>73</v>
      </c>
      <c r="BM80">
        <v>0</v>
      </c>
      <c r="BN80">
        <v>0</v>
      </c>
      <c r="BO80">
        <f t="shared" si="3"/>
        <v>11496888</v>
      </c>
      <c r="BP80">
        <v>0</v>
      </c>
      <c r="BQ80">
        <v>0</v>
      </c>
      <c r="BR80">
        <v>-2</v>
      </c>
      <c r="BS80">
        <v>0</v>
      </c>
      <c r="BT80">
        <v>0</v>
      </c>
      <c r="BU80">
        <v>0</v>
      </c>
      <c r="BV80" t="s">
        <v>161</v>
      </c>
    </row>
    <row r="81" spans="1:74" x14ac:dyDescent="0.25">
      <c r="A81" t="s">
        <v>74</v>
      </c>
      <c r="B81">
        <v>1384</v>
      </c>
      <c r="C81">
        <f t="shared" si="2"/>
        <v>3</v>
      </c>
      <c r="D81">
        <v>6</v>
      </c>
      <c r="E81">
        <v>7</v>
      </c>
      <c r="F81">
        <v>53</v>
      </c>
      <c r="G81">
        <v>16</v>
      </c>
      <c r="H81">
        <v>11</v>
      </c>
      <c r="I81">
        <v>57</v>
      </c>
      <c r="J81">
        <v>0</v>
      </c>
      <c r="K81">
        <v>9</v>
      </c>
      <c r="L81">
        <v>0</v>
      </c>
      <c r="M81">
        <v>10</v>
      </c>
      <c r="N81">
        <v>5</v>
      </c>
      <c r="O81">
        <v>2</v>
      </c>
      <c r="P81">
        <v>14</v>
      </c>
      <c r="Q81">
        <v>12</v>
      </c>
      <c r="R81">
        <v>0</v>
      </c>
      <c r="S81">
        <v>2</v>
      </c>
      <c r="T81">
        <v>3</v>
      </c>
      <c r="U81">
        <v>3</v>
      </c>
      <c r="V81">
        <v>0</v>
      </c>
      <c r="W81">
        <v>12</v>
      </c>
      <c r="X81">
        <v>21</v>
      </c>
      <c r="Y81">
        <v>2.9166666666666599</v>
      </c>
      <c r="Z81">
        <v>4.6666666666666599</v>
      </c>
      <c r="AA81">
        <v>2</v>
      </c>
      <c r="AB81">
        <v>2</v>
      </c>
      <c r="AC81">
        <v>3</v>
      </c>
      <c r="AD81">
        <v>3</v>
      </c>
      <c r="AE81">
        <v>0</v>
      </c>
      <c r="AF81">
        <v>8</v>
      </c>
      <c r="AG81">
        <v>412</v>
      </c>
      <c r="AH81">
        <v>1</v>
      </c>
      <c r="AI81">
        <v>1</v>
      </c>
      <c r="AJ81">
        <v>0</v>
      </c>
      <c r="AK81">
        <v>8</v>
      </c>
      <c r="AL81">
        <v>2</v>
      </c>
      <c r="AM81">
        <v>0</v>
      </c>
      <c r="AN81">
        <v>0.25</v>
      </c>
      <c r="AO81">
        <v>0</v>
      </c>
      <c r="AP81">
        <v>0.75</v>
      </c>
      <c r="AQ81">
        <v>8</v>
      </c>
      <c r="AR81">
        <v>11</v>
      </c>
      <c r="AS81">
        <v>11</v>
      </c>
      <c r="AT81">
        <v>22</v>
      </c>
      <c r="AU81">
        <v>65</v>
      </c>
      <c r="AV81">
        <v>2</v>
      </c>
      <c r="AW81">
        <v>0</v>
      </c>
      <c r="AX81">
        <v>0</v>
      </c>
      <c r="AY81">
        <v>0</v>
      </c>
      <c r="AZ81">
        <v>4</v>
      </c>
      <c r="BA81">
        <v>1</v>
      </c>
      <c r="BB81">
        <v>4</v>
      </c>
      <c r="BC81">
        <v>4</v>
      </c>
      <c r="BD81">
        <v>1</v>
      </c>
      <c r="BE81">
        <v>4</v>
      </c>
      <c r="BF81">
        <v>617187290</v>
      </c>
      <c r="BG81">
        <v>617187290</v>
      </c>
      <c r="BH81">
        <v>0</v>
      </c>
      <c r="BI81">
        <v>2</v>
      </c>
      <c r="BJ81">
        <v>2</v>
      </c>
      <c r="BK81" s="3">
        <v>308593645</v>
      </c>
      <c r="BL81" t="s">
        <v>73</v>
      </c>
      <c r="BM81">
        <v>0</v>
      </c>
      <c r="BN81">
        <v>2</v>
      </c>
      <c r="BO81">
        <f t="shared" si="3"/>
        <v>5144328</v>
      </c>
      <c r="BP81">
        <v>0</v>
      </c>
      <c r="BQ81">
        <v>0</v>
      </c>
      <c r="BR81">
        <v>2</v>
      </c>
      <c r="BS81">
        <v>0</v>
      </c>
      <c r="BT81">
        <v>0</v>
      </c>
      <c r="BU81">
        <v>0</v>
      </c>
      <c r="BV81" t="s">
        <v>162</v>
      </c>
    </row>
    <row r="82" spans="1:74" x14ac:dyDescent="0.25">
      <c r="A82" t="s">
        <v>76</v>
      </c>
      <c r="B82">
        <v>1420</v>
      </c>
      <c r="C82">
        <f t="shared" si="2"/>
        <v>3</v>
      </c>
      <c r="D82">
        <v>6</v>
      </c>
      <c r="E82">
        <v>7</v>
      </c>
      <c r="F82">
        <v>53</v>
      </c>
      <c r="G82">
        <v>16</v>
      </c>
      <c r="H82">
        <v>11</v>
      </c>
      <c r="I82">
        <v>58</v>
      </c>
      <c r="J82">
        <v>0</v>
      </c>
      <c r="K82">
        <v>9</v>
      </c>
      <c r="L82">
        <v>0</v>
      </c>
      <c r="M82">
        <v>10</v>
      </c>
      <c r="N82">
        <v>5</v>
      </c>
      <c r="O82">
        <v>2</v>
      </c>
      <c r="P82">
        <v>15</v>
      </c>
      <c r="Q82">
        <v>12</v>
      </c>
      <c r="R82">
        <v>36</v>
      </c>
      <c r="S82">
        <v>2</v>
      </c>
      <c r="T82">
        <v>3</v>
      </c>
      <c r="U82">
        <v>3</v>
      </c>
      <c r="V82">
        <v>0</v>
      </c>
      <c r="W82">
        <v>12</v>
      </c>
      <c r="X82">
        <v>21</v>
      </c>
      <c r="Y82">
        <v>2.9166666666666599</v>
      </c>
      <c r="Z82">
        <v>4.6666666666666599</v>
      </c>
      <c r="AA82">
        <v>2</v>
      </c>
      <c r="AB82">
        <v>2</v>
      </c>
      <c r="AC82">
        <v>3</v>
      </c>
      <c r="AD82">
        <v>3</v>
      </c>
      <c r="AE82">
        <v>0</v>
      </c>
      <c r="AF82">
        <v>7</v>
      </c>
      <c r="AG82">
        <v>416</v>
      </c>
      <c r="AH82">
        <v>1</v>
      </c>
      <c r="AI82">
        <v>1</v>
      </c>
      <c r="AJ82">
        <v>2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3</v>
      </c>
      <c r="AS82">
        <v>3</v>
      </c>
      <c r="AT82">
        <v>34</v>
      </c>
      <c r="AU82">
        <v>65</v>
      </c>
      <c r="AV82">
        <v>2</v>
      </c>
      <c r="AW82">
        <v>0</v>
      </c>
      <c r="AX82">
        <v>0</v>
      </c>
      <c r="AY82">
        <v>0</v>
      </c>
      <c r="AZ82">
        <v>4</v>
      </c>
      <c r="BA82">
        <v>3</v>
      </c>
      <c r="BB82">
        <v>4</v>
      </c>
      <c r="BC82">
        <v>4</v>
      </c>
      <c r="BD82">
        <v>3</v>
      </c>
      <c r="BE82">
        <v>4</v>
      </c>
      <c r="BF82">
        <v>617187290</v>
      </c>
      <c r="BG82">
        <v>617187290</v>
      </c>
      <c r="BH82">
        <v>0</v>
      </c>
      <c r="BI82">
        <v>2</v>
      </c>
      <c r="BJ82">
        <v>2</v>
      </c>
      <c r="BK82" s="3">
        <v>308593645</v>
      </c>
      <c r="BL82" t="s">
        <v>73</v>
      </c>
      <c r="BM82">
        <v>0</v>
      </c>
      <c r="BN82">
        <v>1</v>
      </c>
      <c r="BO82">
        <f t="shared" si="3"/>
        <v>5329260</v>
      </c>
      <c r="BP82">
        <v>40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163</v>
      </c>
    </row>
    <row r="83" spans="1:74" x14ac:dyDescent="0.25">
      <c r="A83" t="s">
        <v>76</v>
      </c>
      <c r="B83">
        <v>1428</v>
      </c>
      <c r="C83">
        <f t="shared" si="2"/>
        <v>3</v>
      </c>
      <c r="D83">
        <v>6</v>
      </c>
      <c r="E83">
        <v>7</v>
      </c>
      <c r="F83">
        <v>53</v>
      </c>
      <c r="G83">
        <v>16</v>
      </c>
      <c r="H83">
        <v>11</v>
      </c>
      <c r="I83">
        <v>59</v>
      </c>
      <c r="J83">
        <v>0</v>
      </c>
      <c r="K83">
        <v>7</v>
      </c>
      <c r="L83">
        <v>4</v>
      </c>
      <c r="M83">
        <v>6</v>
      </c>
      <c r="N83">
        <v>4</v>
      </c>
      <c r="O83">
        <v>2</v>
      </c>
      <c r="P83">
        <v>8</v>
      </c>
      <c r="Q83">
        <v>6</v>
      </c>
      <c r="R83">
        <v>172</v>
      </c>
      <c r="S83">
        <v>1</v>
      </c>
      <c r="T83">
        <v>4</v>
      </c>
      <c r="U83">
        <v>2</v>
      </c>
      <c r="V83">
        <v>0</v>
      </c>
      <c r="W83">
        <v>3</v>
      </c>
      <c r="X83">
        <v>10</v>
      </c>
      <c r="Y83">
        <v>4.2</v>
      </c>
      <c r="Z83">
        <v>0.33333333333333298</v>
      </c>
      <c r="AA83">
        <v>5</v>
      </c>
      <c r="AB83">
        <v>4</v>
      </c>
      <c r="AC83">
        <v>2</v>
      </c>
      <c r="AD83">
        <v>4</v>
      </c>
      <c r="AE83">
        <v>0</v>
      </c>
      <c r="AF83">
        <v>2</v>
      </c>
      <c r="AG83">
        <v>922</v>
      </c>
      <c r="AH83">
        <v>2</v>
      </c>
      <c r="AI83">
        <v>3</v>
      </c>
      <c r="AJ83">
        <v>1</v>
      </c>
      <c r="AK83">
        <v>4</v>
      </c>
      <c r="AL83">
        <v>1</v>
      </c>
      <c r="AM83">
        <v>1</v>
      </c>
      <c r="AN83">
        <v>0.25</v>
      </c>
      <c r="AO83">
        <v>0.25</v>
      </c>
      <c r="AP83">
        <v>0.5</v>
      </c>
      <c r="AQ83">
        <v>3</v>
      </c>
      <c r="AR83">
        <v>3</v>
      </c>
      <c r="AS83">
        <v>5</v>
      </c>
      <c r="AT83">
        <v>55</v>
      </c>
      <c r="AU83">
        <v>0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1</v>
      </c>
      <c r="BB83">
        <v>2</v>
      </c>
      <c r="BC83">
        <v>2</v>
      </c>
      <c r="BD83">
        <v>1</v>
      </c>
      <c r="BE83">
        <v>2</v>
      </c>
      <c r="BF83">
        <v>618041049</v>
      </c>
      <c r="BG83">
        <v>618041049</v>
      </c>
      <c r="BH83">
        <v>1</v>
      </c>
      <c r="BI83">
        <v>1</v>
      </c>
      <c r="BJ83">
        <v>1</v>
      </c>
      <c r="BK83" s="3">
        <v>309020524.5</v>
      </c>
      <c r="BL83" t="s">
        <v>73</v>
      </c>
      <c r="BM83">
        <v>0</v>
      </c>
      <c r="BN83">
        <v>0</v>
      </c>
      <c r="BO83">
        <f t="shared" si="3"/>
        <v>9226308</v>
      </c>
      <c r="BP83">
        <v>40</v>
      </c>
      <c r="BQ83">
        <v>0</v>
      </c>
      <c r="BR83">
        <v>0</v>
      </c>
      <c r="BS83">
        <v>-1</v>
      </c>
      <c r="BT83">
        <v>0</v>
      </c>
      <c r="BU83">
        <v>0</v>
      </c>
      <c r="BV83" t="s">
        <v>164</v>
      </c>
    </row>
    <row r="84" spans="1:74" x14ac:dyDescent="0.25">
      <c r="A84" t="s">
        <v>76</v>
      </c>
      <c r="B84">
        <v>1444</v>
      </c>
      <c r="C84">
        <f t="shared" si="2"/>
        <v>3</v>
      </c>
      <c r="D84">
        <v>6</v>
      </c>
      <c r="E84">
        <v>7</v>
      </c>
      <c r="F84">
        <v>53</v>
      </c>
      <c r="G84">
        <v>16</v>
      </c>
      <c r="H84">
        <v>11</v>
      </c>
      <c r="I84">
        <v>60</v>
      </c>
      <c r="J84">
        <v>0</v>
      </c>
      <c r="K84">
        <v>2</v>
      </c>
      <c r="L84">
        <v>0</v>
      </c>
      <c r="M84">
        <v>10</v>
      </c>
      <c r="N84">
        <v>2</v>
      </c>
      <c r="O84">
        <v>4</v>
      </c>
      <c r="P84">
        <v>16</v>
      </c>
      <c r="Q84">
        <v>12</v>
      </c>
      <c r="R84">
        <v>106</v>
      </c>
      <c r="S84">
        <v>7</v>
      </c>
      <c r="T84">
        <v>11</v>
      </c>
      <c r="U84">
        <v>1</v>
      </c>
      <c r="V84">
        <v>0</v>
      </c>
      <c r="W84">
        <v>9</v>
      </c>
      <c r="X84">
        <v>19</v>
      </c>
      <c r="Y84">
        <v>7.2499999999999902</v>
      </c>
      <c r="Z84">
        <v>0</v>
      </c>
      <c r="AA84">
        <v>4</v>
      </c>
      <c r="AB84">
        <v>3</v>
      </c>
      <c r="AC84">
        <v>1</v>
      </c>
      <c r="AD84">
        <v>5</v>
      </c>
      <c r="AE84">
        <v>0</v>
      </c>
      <c r="AF84">
        <v>7</v>
      </c>
      <c r="AG84">
        <v>416</v>
      </c>
      <c r="AH84">
        <v>1</v>
      </c>
      <c r="AI84">
        <v>1</v>
      </c>
      <c r="AJ84">
        <v>2</v>
      </c>
      <c r="AK84">
        <v>4</v>
      </c>
      <c r="AL84">
        <v>0</v>
      </c>
      <c r="AM84">
        <v>1</v>
      </c>
      <c r="AN84">
        <v>0</v>
      </c>
      <c r="AO84">
        <v>0.25</v>
      </c>
      <c r="AP84">
        <v>0.75</v>
      </c>
      <c r="AQ84">
        <v>2</v>
      </c>
      <c r="AR84">
        <v>3</v>
      </c>
      <c r="AS84">
        <v>3</v>
      </c>
      <c r="AT84">
        <v>34</v>
      </c>
      <c r="AU84">
        <v>65</v>
      </c>
      <c r="AV84">
        <v>2</v>
      </c>
      <c r="AW84">
        <v>0</v>
      </c>
      <c r="AX84">
        <v>0</v>
      </c>
      <c r="AY84">
        <v>0</v>
      </c>
      <c r="AZ84">
        <v>4</v>
      </c>
      <c r="BA84">
        <v>3</v>
      </c>
      <c r="BB84">
        <v>4</v>
      </c>
      <c r="BC84">
        <v>4</v>
      </c>
      <c r="BD84">
        <v>3</v>
      </c>
      <c r="BE84">
        <v>4</v>
      </c>
      <c r="BF84">
        <v>617187290</v>
      </c>
      <c r="BG84">
        <v>617187290</v>
      </c>
      <c r="BH84">
        <v>0</v>
      </c>
      <c r="BI84">
        <v>2</v>
      </c>
      <c r="BJ84">
        <v>2</v>
      </c>
      <c r="BK84" s="3">
        <v>308593645</v>
      </c>
      <c r="BL84" t="s">
        <v>73</v>
      </c>
      <c r="BM84">
        <v>0</v>
      </c>
      <c r="BN84">
        <v>1</v>
      </c>
      <c r="BO84">
        <f t="shared" si="3"/>
        <v>1204296</v>
      </c>
      <c r="BP84">
        <v>38</v>
      </c>
      <c r="BQ84">
        <v>0</v>
      </c>
      <c r="BR84">
        <v>0</v>
      </c>
      <c r="BS84">
        <v>-1</v>
      </c>
      <c r="BT84">
        <v>0</v>
      </c>
      <c r="BU84">
        <v>0</v>
      </c>
      <c r="BV84" t="s">
        <v>165</v>
      </c>
    </row>
    <row r="85" spans="1:74" x14ac:dyDescent="0.25">
      <c r="A85" t="s">
        <v>74</v>
      </c>
      <c r="B85">
        <v>1511</v>
      </c>
      <c r="C85">
        <f t="shared" si="2"/>
        <v>3</v>
      </c>
      <c r="D85">
        <v>6</v>
      </c>
      <c r="E85">
        <v>6</v>
      </c>
      <c r="F85">
        <v>54</v>
      </c>
      <c r="G85">
        <v>16</v>
      </c>
      <c r="H85">
        <v>11</v>
      </c>
      <c r="I85">
        <v>61</v>
      </c>
      <c r="J85">
        <v>0</v>
      </c>
      <c r="K85">
        <v>7</v>
      </c>
      <c r="L85">
        <v>3</v>
      </c>
      <c r="M85">
        <v>7</v>
      </c>
      <c r="N85">
        <v>4</v>
      </c>
      <c r="O85">
        <v>2</v>
      </c>
      <c r="P85">
        <v>9</v>
      </c>
      <c r="Q85">
        <v>7</v>
      </c>
      <c r="R85">
        <v>83</v>
      </c>
      <c r="S85">
        <v>1</v>
      </c>
      <c r="T85">
        <v>4</v>
      </c>
      <c r="U85">
        <v>2</v>
      </c>
      <c r="V85">
        <v>0</v>
      </c>
      <c r="W85">
        <v>3</v>
      </c>
      <c r="X85">
        <v>10</v>
      </c>
      <c r="Y85">
        <v>4.2</v>
      </c>
      <c r="Z85">
        <v>1.3333333333333299</v>
      </c>
      <c r="AA85">
        <v>5</v>
      </c>
      <c r="AB85">
        <v>4</v>
      </c>
      <c r="AC85">
        <v>2</v>
      </c>
      <c r="AD85">
        <v>4</v>
      </c>
      <c r="AE85">
        <v>0</v>
      </c>
      <c r="AF85">
        <v>9</v>
      </c>
      <c r="AG85">
        <v>516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0</v>
      </c>
      <c r="AN85">
        <v>1</v>
      </c>
      <c r="AO85">
        <v>0</v>
      </c>
      <c r="AP85">
        <v>0</v>
      </c>
      <c r="AQ85">
        <v>2</v>
      </c>
      <c r="AR85">
        <v>4</v>
      </c>
      <c r="AS85">
        <v>4</v>
      </c>
      <c r="AT85">
        <v>25</v>
      </c>
      <c r="AU85">
        <v>48</v>
      </c>
      <c r="AV85">
        <v>2</v>
      </c>
      <c r="AW85">
        <v>0</v>
      </c>
      <c r="AX85">
        <v>0</v>
      </c>
      <c r="AY85">
        <v>0</v>
      </c>
      <c r="AZ85">
        <v>8</v>
      </c>
      <c r="BA85">
        <v>4</v>
      </c>
      <c r="BB85">
        <v>8</v>
      </c>
      <c r="BC85">
        <v>8</v>
      </c>
      <c r="BD85">
        <v>4</v>
      </c>
      <c r="BE85">
        <v>8</v>
      </c>
      <c r="BF85">
        <v>617599769</v>
      </c>
      <c r="BG85">
        <v>617599769</v>
      </c>
      <c r="BH85">
        <v>0</v>
      </c>
      <c r="BI85">
        <v>4</v>
      </c>
      <c r="BJ85">
        <v>4</v>
      </c>
      <c r="BK85" s="3">
        <v>308799884.5</v>
      </c>
      <c r="BL85" t="s">
        <v>73</v>
      </c>
      <c r="BM85">
        <v>0</v>
      </c>
      <c r="BN85">
        <v>0</v>
      </c>
      <c r="BO85">
        <f t="shared" si="3"/>
        <v>5468309</v>
      </c>
      <c r="BP85">
        <v>34</v>
      </c>
      <c r="BQ85">
        <v>0</v>
      </c>
      <c r="BR85">
        <v>1</v>
      </c>
      <c r="BS85">
        <v>1</v>
      </c>
      <c r="BT85">
        <v>0</v>
      </c>
      <c r="BU85">
        <v>0</v>
      </c>
      <c r="BV85" t="s">
        <v>166</v>
      </c>
    </row>
    <row r="86" spans="1:74" x14ac:dyDescent="0.25">
      <c r="A86" t="s">
        <v>76</v>
      </c>
      <c r="B86">
        <v>1523</v>
      </c>
      <c r="C86">
        <f t="shared" si="2"/>
        <v>3</v>
      </c>
      <c r="D86">
        <v>6</v>
      </c>
      <c r="E86">
        <v>6</v>
      </c>
      <c r="F86">
        <v>54</v>
      </c>
      <c r="G86">
        <v>16</v>
      </c>
      <c r="H86">
        <v>11</v>
      </c>
      <c r="I86">
        <v>62</v>
      </c>
      <c r="J86">
        <v>0</v>
      </c>
      <c r="K86">
        <v>11</v>
      </c>
      <c r="L86">
        <v>0</v>
      </c>
      <c r="M86">
        <v>10</v>
      </c>
      <c r="N86">
        <v>0</v>
      </c>
      <c r="O86">
        <v>2</v>
      </c>
      <c r="P86">
        <v>10</v>
      </c>
      <c r="Q86">
        <v>8</v>
      </c>
      <c r="R86">
        <v>172</v>
      </c>
      <c r="S86">
        <v>0</v>
      </c>
      <c r="T86">
        <v>2</v>
      </c>
      <c r="U86">
        <v>0</v>
      </c>
      <c r="V86">
        <v>0</v>
      </c>
      <c r="W86">
        <v>0</v>
      </c>
      <c r="X86">
        <v>7</v>
      </c>
      <c r="Y86">
        <v>0</v>
      </c>
      <c r="Z86">
        <v>4.86666666666666</v>
      </c>
      <c r="AA86">
        <v>6</v>
      </c>
      <c r="AB86">
        <v>5</v>
      </c>
      <c r="AC86">
        <v>5</v>
      </c>
      <c r="AD86">
        <v>2</v>
      </c>
      <c r="AE86">
        <v>0</v>
      </c>
      <c r="AF86">
        <v>9</v>
      </c>
      <c r="AG86">
        <v>955</v>
      </c>
      <c r="AH86">
        <v>1</v>
      </c>
      <c r="AI86">
        <v>1</v>
      </c>
      <c r="AJ86">
        <v>1</v>
      </c>
      <c r="AK86">
        <v>3</v>
      </c>
      <c r="AL86">
        <v>1</v>
      </c>
      <c r="AM86">
        <v>0</v>
      </c>
      <c r="AN86">
        <v>0.33333333333333298</v>
      </c>
      <c r="AO86">
        <v>0</v>
      </c>
      <c r="AP86">
        <v>0.66666666666666596</v>
      </c>
      <c r="AQ86">
        <v>1</v>
      </c>
      <c r="AR86">
        <v>2</v>
      </c>
      <c r="AS86">
        <v>2</v>
      </c>
      <c r="AT86">
        <v>7</v>
      </c>
      <c r="AU86">
        <v>52</v>
      </c>
      <c r="AV86">
        <v>2</v>
      </c>
      <c r="AW86">
        <v>0</v>
      </c>
      <c r="AX86">
        <v>0</v>
      </c>
      <c r="AY86">
        <v>0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617187290</v>
      </c>
      <c r="BG86">
        <v>617187290</v>
      </c>
      <c r="BH86">
        <v>0</v>
      </c>
      <c r="BI86">
        <v>2</v>
      </c>
      <c r="BJ86">
        <v>2</v>
      </c>
      <c r="BK86" s="3">
        <v>308593645</v>
      </c>
      <c r="BL86" t="s">
        <v>73</v>
      </c>
      <c r="BM86">
        <v>0</v>
      </c>
      <c r="BN86">
        <v>0</v>
      </c>
      <c r="BO86">
        <f t="shared" si="3"/>
        <v>16015868</v>
      </c>
      <c r="BP86">
        <v>33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167</v>
      </c>
    </row>
    <row r="87" spans="1:74" x14ac:dyDescent="0.25">
      <c r="A87" t="s">
        <v>76</v>
      </c>
      <c r="B87">
        <v>1528</v>
      </c>
      <c r="C87">
        <f t="shared" si="2"/>
        <v>3</v>
      </c>
      <c r="D87">
        <v>6</v>
      </c>
      <c r="E87">
        <v>6</v>
      </c>
      <c r="F87">
        <v>54</v>
      </c>
      <c r="G87">
        <v>16</v>
      </c>
      <c r="H87">
        <v>11</v>
      </c>
      <c r="I87">
        <v>63</v>
      </c>
      <c r="J87">
        <v>0</v>
      </c>
      <c r="K87">
        <v>9</v>
      </c>
      <c r="L87">
        <v>0</v>
      </c>
      <c r="M87">
        <v>10</v>
      </c>
      <c r="N87">
        <v>5</v>
      </c>
      <c r="O87">
        <v>2</v>
      </c>
      <c r="P87">
        <v>16</v>
      </c>
      <c r="Q87">
        <v>12</v>
      </c>
      <c r="R87">
        <v>108</v>
      </c>
      <c r="S87">
        <v>2</v>
      </c>
      <c r="T87">
        <v>3</v>
      </c>
      <c r="U87">
        <v>3</v>
      </c>
      <c r="V87">
        <v>0</v>
      </c>
      <c r="W87">
        <v>13</v>
      </c>
      <c r="X87">
        <v>21</v>
      </c>
      <c r="Y87">
        <v>2.9166666666666599</v>
      </c>
      <c r="Z87">
        <v>4.6666666666666599</v>
      </c>
      <c r="AA87">
        <v>2</v>
      </c>
      <c r="AB87">
        <v>2</v>
      </c>
      <c r="AC87">
        <v>3</v>
      </c>
      <c r="AD87">
        <v>3</v>
      </c>
      <c r="AE87">
        <v>0</v>
      </c>
      <c r="AF87">
        <v>10</v>
      </c>
      <c r="AG87">
        <v>1137</v>
      </c>
      <c r="AH87">
        <v>1</v>
      </c>
      <c r="AI87">
        <v>3</v>
      </c>
      <c r="AJ87">
        <v>2</v>
      </c>
      <c r="AK87">
        <v>2</v>
      </c>
      <c r="AL87">
        <v>0</v>
      </c>
      <c r="AM87">
        <v>1</v>
      </c>
      <c r="AN87">
        <v>0</v>
      </c>
      <c r="AO87">
        <v>0.5</v>
      </c>
      <c r="AP87">
        <v>0.5</v>
      </c>
      <c r="AQ87">
        <v>0</v>
      </c>
      <c r="AR87">
        <v>0</v>
      </c>
      <c r="AS87">
        <v>0</v>
      </c>
      <c r="AT87">
        <v>12</v>
      </c>
      <c r="AU87">
        <v>31</v>
      </c>
      <c r="AV87">
        <v>6</v>
      </c>
      <c r="AW87">
        <v>3</v>
      </c>
      <c r="AX87">
        <v>0</v>
      </c>
      <c r="AY87">
        <v>2</v>
      </c>
      <c r="AZ87">
        <v>10</v>
      </c>
      <c r="BA87">
        <v>1</v>
      </c>
      <c r="BB87">
        <v>4</v>
      </c>
      <c r="BC87">
        <v>10</v>
      </c>
      <c r="BD87">
        <v>1</v>
      </c>
      <c r="BE87">
        <v>4</v>
      </c>
      <c r="BF87">
        <v>617187290</v>
      </c>
      <c r="BG87">
        <v>618041049</v>
      </c>
      <c r="BH87">
        <v>0.5</v>
      </c>
      <c r="BI87">
        <v>1.6666666666666601</v>
      </c>
      <c r="BJ87">
        <v>1.6666666666666601</v>
      </c>
      <c r="BK87" s="3">
        <v>308860959.83333302</v>
      </c>
      <c r="BL87" t="s">
        <v>77</v>
      </c>
      <c r="BM87">
        <v>1</v>
      </c>
      <c r="BN87">
        <v>0</v>
      </c>
      <c r="BO87">
        <f t="shared" si="3"/>
        <v>15649776</v>
      </c>
      <c r="BP87">
        <v>63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168</v>
      </c>
    </row>
    <row r="88" spans="1:74" x14ac:dyDescent="0.25">
      <c r="A88" t="s">
        <v>74</v>
      </c>
      <c r="B88">
        <v>1546</v>
      </c>
      <c r="C88">
        <f t="shared" si="2"/>
        <v>3</v>
      </c>
      <c r="D88">
        <v>6</v>
      </c>
      <c r="E88">
        <v>7</v>
      </c>
      <c r="F88">
        <v>53</v>
      </c>
      <c r="G88">
        <v>16</v>
      </c>
      <c r="H88">
        <v>11</v>
      </c>
      <c r="I88">
        <v>64</v>
      </c>
      <c r="J88">
        <v>0</v>
      </c>
      <c r="K88">
        <v>11</v>
      </c>
      <c r="L88">
        <v>1</v>
      </c>
      <c r="M88">
        <v>9</v>
      </c>
      <c r="N88">
        <v>0</v>
      </c>
      <c r="O88">
        <v>2</v>
      </c>
      <c r="P88">
        <v>11</v>
      </c>
      <c r="Q88">
        <v>9</v>
      </c>
      <c r="R88">
        <v>23</v>
      </c>
      <c r="S88">
        <v>0</v>
      </c>
      <c r="T88">
        <v>2</v>
      </c>
      <c r="U88">
        <v>0</v>
      </c>
      <c r="V88">
        <v>0</v>
      </c>
      <c r="W88">
        <v>0</v>
      </c>
      <c r="X88">
        <v>7</v>
      </c>
      <c r="Y88">
        <v>0</v>
      </c>
      <c r="Z88">
        <v>4.6666666666666599</v>
      </c>
      <c r="AA88">
        <v>6</v>
      </c>
      <c r="AB88">
        <v>5</v>
      </c>
      <c r="AC88">
        <v>5</v>
      </c>
      <c r="AD88">
        <v>2</v>
      </c>
      <c r="AE88">
        <v>0</v>
      </c>
      <c r="AF88">
        <v>10</v>
      </c>
      <c r="AG88">
        <v>455</v>
      </c>
      <c r="AH88">
        <v>1</v>
      </c>
      <c r="AI88">
        <v>1</v>
      </c>
      <c r="AJ88">
        <v>1</v>
      </c>
      <c r="AK88">
        <v>7</v>
      </c>
      <c r="AL88">
        <v>1</v>
      </c>
      <c r="AM88">
        <v>0</v>
      </c>
      <c r="AN88">
        <v>0.14285714285714199</v>
      </c>
      <c r="AO88">
        <v>0</v>
      </c>
      <c r="AP88">
        <v>0.85714285714285698</v>
      </c>
      <c r="AQ88">
        <v>7</v>
      </c>
      <c r="AR88">
        <v>6</v>
      </c>
      <c r="AS88">
        <v>12</v>
      </c>
      <c r="AT88">
        <v>20</v>
      </c>
      <c r="AU88">
        <v>35</v>
      </c>
      <c r="AV88">
        <v>2</v>
      </c>
      <c r="AW88">
        <v>0</v>
      </c>
      <c r="AX88">
        <v>0</v>
      </c>
      <c r="AY88">
        <v>0</v>
      </c>
      <c r="AZ88">
        <v>4</v>
      </c>
      <c r="BA88">
        <v>3</v>
      </c>
      <c r="BB88">
        <v>4</v>
      </c>
      <c r="BC88">
        <v>4</v>
      </c>
      <c r="BD88">
        <v>3</v>
      </c>
      <c r="BE88">
        <v>4</v>
      </c>
      <c r="BF88">
        <v>617187290</v>
      </c>
      <c r="BG88">
        <v>617187290</v>
      </c>
      <c r="BH88">
        <v>0</v>
      </c>
      <c r="BI88">
        <v>2</v>
      </c>
      <c r="BJ88">
        <v>2</v>
      </c>
      <c r="BK88" s="3">
        <v>308593645</v>
      </c>
      <c r="BL88" t="s">
        <v>73</v>
      </c>
      <c r="BM88">
        <v>0</v>
      </c>
      <c r="BN88">
        <v>2</v>
      </c>
      <c r="BO88">
        <f t="shared" si="3"/>
        <v>7754736</v>
      </c>
      <c r="BP88">
        <v>0</v>
      </c>
      <c r="BQ88">
        <v>0</v>
      </c>
      <c r="BR88">
        <v>-1</v>
      </c>
      <c r="BS88">
        <v>0</v>
      </c>
      <c r="BT88">
        <v>0</v>
      </c>
      <c r="BU88">
        <v>0</v>
      </c>
      <c r="BV88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2" sqref="B22"/>
    </sheetView>
  </sheetViews>
  <sheetFormatPr baseColWidth="10" defaultRowHeight="15" x14ac:dyDescent="0.25"/>
  <cols>
    <col min="1" max="1" width="21" customWidth="1"/>
    <col min="2" max="2" width="21.85546875" customWidth="1"/>
    <col min="3" max="3" width="12.5703125" customWidth="1"/>
    <col min="4" max="5" width="3" customWidth="1"/>
    <col min="6" max="6" width="12.5703125" bestFit="1" customWidth="1"/>
  </cols>
  <sheetData>
    <row r="1" spans="1:2" x14ac:dyDescent="0.25">
      <c r="A1" s="1" t="s">
        <v>644</v>
      </c>
      <c r="B1" s="5">
        <v>1</v>
      </c>
    </row>
    <row r="3" spans="1:2" x14ac:dyDescent="0.25">
      <c r="A3" s="1" t="s">
        <v>175</v>
      </c>
      <c r="B3" t="s">
        <v>205</v>
      </c>
    </row>
    <row r="4" spans="1:2" x14ac:dyDescent="0.25">
      <c r="A4" s="5">
        <v>0</v>
      </c>
      <c r="B4" s="2">
        <v>1.3333333333333333</v>
      </c>
    </row>
    <row r="5" spans="1:2" x14ac:dyDescent="0.25">
      <c r="A5" s="5">
        <v>1</v>
      </c>
      <c r="B5" s="2">
        <v>2</v>
      </c>
    </row>
    <row r="6" spans="1:2" x14ac:dyDescent="0.25">
      <c r="A6" s="5">
        <v>2</v>
      </c>
      <c r="B6" s="2">
        <v>1</v>
      </c>
    </row>
    <row r="7" spans="1:2" x14ac:dyDescent="0.25">
      <c r="A7" s="5">
        <v>3</v>
      </c>
      <c r="B7" s="2">
        <v>1.4</v>
      </c>
    </row>
    <row r="8" spans="1:2" x14ac:dyDescent="0.25">
      <c r="A8" s="5">
        <v>4</v>
      </c>
      <c r="B8" s="2">
        <v>2</v>
      </c>
    </row>
    <row r="9" spans="1:2" x14ac:dyDescent="0.25">
      <c r="A9" s="5">
        <v>5</v>
      </c>
      <c r="B9" s="2">
        <v>2</v>
      </c>
    </row>
    <row r="10" spans="1:2" x14ac:dyDescent="0.25">
      <c r="A10" s="5">
        <v>6</v>
      </c>
      <c r="B10" s="2">
        <v>1</v>
      </c>
    </row>
    <row r="11" spans="1:2" x14ac:dyDescent="0.25">
      <c r="A11" s="5">
        <v>7</v>
      </c>
      <c r="B11" s="2">
        <v>0</v>
      </c>
    </row>
    <row r="12" spans="1:2" x14ac:dyDescent="0.25">
      <c r="A12" s="5">
        <v>11</v>
      </c>
      <c r="B12" s="2">
        <v>0</v>
      </c>
    </row>
    <row r="13" spans="1:2" x14ac:dyDescent="0.25">
      <c r="A13" s="5" t="s">
        <v>176</v>
      </c>
      <c r="B13" s="2">
        <v>1.3529411764705883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"/>
  <sheetViews>
    <sheetView workbookViewId="0">
      <selection activeCell="B20" sqref="B20"/>
    </sheetView>
  </sheetViews>
  <sheetFormatPr baseColWidth="10" defaultRowHeight="15" x14ac:dyDescent="0.25"/>
  <cols>
    <col min="1" max="1" width="21.28515625" bestFit="1" customWidth="1"/>
    <col min="2" max="2" width="23.85546875" bestFit="1" customWidth="1"/>
    <col min="3" max="6" width="4" bestFit="1" customWidth="1"/>
    <col min="7" max="14" width="4" customWidth="1"/>
    <col min="15" max="17" width="5" customWidth="1"/>
    <col min="18" max="18" width="12.5703125" bestFit="1" customWidth="1"/>
  </cols>
  <sheetData>
    <row r="3" spans="1:18" x14ac:dyDescent="0.25">
      <c r="A3" t="s">
        <v>174</v>
      </c>
      <c r="B3" t="s">
        <v>177</v>
      </c>
    </row>
    <row r="4" spans="1:18" x14ac:dyDescent="0.25">
      <c r="A4" t="s">
        <v>175</v>
      </c>
      <c r="B4">
        <v>412</v>
      </c>
      <c r="C4">
        <v>416</v>
      </c>
      <c r="D4">
        <v>455</v>
      </c>
      <c r="E4">
        <v>516</v>
      </c>
      <c r="F4">
        <v>526</v>
      </c>
      <c r="G4">
        <v>583</v>
      </c>
      <c r="H4">
        <v>589</v>
      </c>
      <c r="I4">
        <v>623</v>
      </c>
      <c r="J4">
        <v>750</v>
      </c>
      <c r="K4">
        <v>818</v>
      </c>
      <c r="L4">
        <v>853</v>
      </c>
      <c r="M4">
        <v>922</v>
      </c>
      <c r="N4">
        <v>955</v>
      </c>
      <c r="O4">
        <v>1002</v>
      </c>
      <c r="P4">
        <v>1137</v>
      </c>
      <c r="Q4">
        <v>1240</v>
      </c>
      <c r="R4" t="s">
        <v>176</v>
      </c>
    </row>
    <row r="5" spans="1:18" x14ac:dyDescent="0.25">
      <c r="A5" s="5">
        <v>0</v>
      </c>
      <c r="B5" s="2">
        <v>7</v>
      </c>
      <c r="C5" s="2">
        <v>3</v>
      </c>
      <c r="D5" s="2">
        <v>11</v>
      </c>
      <c r="E5" s="2">
        <v>3</v>
      </c>
      <c r="F5" s="2">
        <v>0</v>
      </c>
      <c r="G5" s="2">
        <v>5</v>
      </c>
      <c r="H5" s="2">
        <v>2</v>
      </c>
      <c r="I5" s="2"/>
      <c r="J5" s="2"/>
      <c r="K5" s="2"/>
      <c r="L5" s="2"/>
      <c r="M5" s="2"/>
      <c r="N5" s="2"/>
      <c r="O5" s="2"/>
      <c r="P5" s="2"/>
      <c r="Q5" s="2"/>
      <c r="R5" s="2">
        <v>31</v>
      </c>
    </row>
    <row r="6" spans="1:18" x14ac:dyDescent="0.25">
      <c r="A6" s="5">
        <v>1</v>
      </c>
      <c r="B6" s="2">
        <v>7</v>
      </c>
      <c r="C6" s="2">
        <v>3</v>
      </c>
      <c r="D6" s="2">
        <v>8</v>
      </c>
      <c r="E6" s="2">
        <v>3</v>
      </c>
      <c r="F6" s="2">
        <v>0</v>
      </c>
      <c r="G6" s="2">
        <v>9</v>
      </c>
      <c r="H6" s="2">
        <v>5</v>
      </c>
      <c r="I6" s="2">
        <v>3</v>
      </c>
      <c r="J6" s="2">
        <v>5</v>
      </c>
      <c r="K6" s="2">
        <v>0</v>
      </c>
      <c r="L6" s="2">
        <v>0</v>
      </c>
      <c r="M6" s="2"/>
      <c r="N6" s="2"/>
      <c r="O6" s="2"/>
      <c r="P6" s="2"/>
      <c r="Q6" s="2"/>
      <c r="R6" s="2">
        <v>43</v>
      </c>
    </row>
    <row r="7" spans="1:18" x14ac:dyDescent="0.25">
      <c r="A7" s="5">
        <v>2</v>
      </c>
      <c r="B7" s="2">
        <v>6</v>
      </c>
      <c r="C7" s="2">
        <v>3</v>
      </c>
      <c r="D7" s="2">
        <v>8</v>
      </c>
      <c r="E7" s="2">
        <v>3</v>
      </c>
      <c r="F7" s="2">
        <v>0</v>
      </c>
      <c r="G7" s="2">
        <v>7</v>
      </c>
      <c r="H7" s="2">
        <v>5</v>
      </c>
      <c r="I7" s="2">
        <v>3</v>
      </c>
      <c r="J7" s="2">
        <v>3</v>
      </c>
      <c r="K7" s="2">
        <v>1</v>
      </c>
      <c r="L7" s="2">
        <v>2</v>
      </c>
      <c r="M7" s="2">
        <v>5</v>
      </c>
      <c r="N7" s="2">
        <v>0</v>
      </c>
      <c r="O7" s="2">
        <v>1</v>
      </c>
      <c r="P7" s="2"/>
      <c r="Q7" s="2"/>
      <c r="R7" s="2">
        <v>47</v>
      </c>
    </row>
    <row r="8" spans="1:18" x14ac:dyDescent="0.25">
      <c r="A8" s="5">
        <v>3</v>
      </c>
      <c r="B8" s="2">
        <v>8</v>
      </c>
      <c r="C8" s="2">
        <v>3</v>
      </c>
      <c r="D8" s="2">
        <v>7</v>
      </c>
      <c r="E8" s="2">
        <v>3</v>
      </c>
      <c r="F8" s="2">
        <v>0</v>
      </c>
      <c r="G8" s="2">
        <v>7</v>
      </c>
      <c r="H8" s="2">
        <v>3</v>
      </c>
      <c r="I8" s="2">
        <v>3</v>
      </c>
      <c r="J8" s="2">
        <v>3</v>
      </c>
      <c r="K8" s="2">
        <v>1</v>
      </c>
      <c r="L8" s="2">
        <v>3</v>
      </c>
      <c r="M8" s="2">
        <v>5</v>
      </c>
      <c r="N8" s="2">
        <v>0</v>
      </c>
      <c r="O8" s="2">
        <v>1</v>
      </c>
      <c r="P8" s="2">
        <v>0</v>
      </c>
      <c r="Q8" s="2">
        <v>1</v>
      </c>
      <c r="R8" s="2">
        <v>48</v>
      </c>
    </row>
    <row r="9" spans="1:18" x14ac:dyDescent="0.25">
      <c r="A9" s="5">
        <v>4</v>
      </c>
      <c r="B9" s="2">
        <v>11</v>
      </c>
      <c r="C9" s="2">
        <v>3</v>
      </c>
      <c r="D9" s="2">
        <v>6</v>
      </c>
      <c r="E9" s="2">
        <v>4</v>
      </c>
      <c r="F9" s="2">
        <v>0</v>
      </c>
      <c r="G9" s="2">
        <v>7</v>
      </c>
      <c r="H9" s="2">
        <v>5</v>
      </c>
      <c r="I9" s="2">
        <v>3</v>
      </c>
      <c r="J9" s="2">
        <v>3</v>
      </c>
      <c r="K9" s="2">
        <v>1</v>
      </c>
      <c r="L9" s="2">
        <v>3</v>
      </c>
      <c r="M9" s="2">
        <v>3</v>
      </c>
      <c r="N9" s="2">
        <v>2</v>
      </c>
      <c r="O9" s="2">
        <v>1</v>
      </c>
      <c r="P9" s="2">
        <v>0</v>
      </c>
      <c r="Q9" s="2">
        <v>1</v>
      </c>
      <c r="R9" s="2">
        <v>53</v>
      </c>
    </row>
    <row r="10" spans="1:18" x14ac:dyDescent="0.25">
      <c r="A10" s="5" t="s">
        <v>176</v>
      </c>
      <c r="B10" s="2">
        <v>39</v>
      </c>
      <c r="C10" s="2">
        <v>15</v>
      </c>
      <c r="D10" s="2">
        <v>40</v>
      </c>
      <c r="E10" s="2">
        <v>16</v>
      </c>
      <c r="F10" s="2">
        <v>0</v>
      </c>
      <c r="G10" s="2">
        <v>35</v>
      </c>
      <c r="H10" s="2">
        <v>20</v>
      </c>
      <c r="I10" s="2">
        <v>12</v>
      </c>
      <c r="J10" s="2">
        <v>14</v>
      </c>
      <c r="K10" s="2">
        <v>3</v>
      </c>
      <c r="L10" s="2">
        <v>8</v>
      </c>
      <c r="M10" s="2">
        <v>13</v>
      </c>
      <c r="N10" s="2">
        <v>2</v>
      </c>
      <c r="O10" s="2">
        <v>3</v>
      </c>
      <c r="P10" s="2">
        <v>0</v>
      </c>
      <c r="Q10" s="2">
        <v>2</v>
      </c>
      <c r="R10" s="2">
        <v>222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G27" sqref="G27"/>
    </sheetView>
  </sheetViews>
  <sheetFormatPr baseColWidth="10" defaultRowHeight="15" x14ac:dyDescent="0.25"/>
  <sheetData>
    <row r="1" spans="1:38" x14ac:dyDescent="0.25">
      <c r="A1" t="s">
        <v>644</v>
      </c>
      <c r="B1" t="s">
        <v>645</v>
      </c>
      <c r="C1" t="s">
        <v>646</v>
      </c>
      <c r="D1" t="s">
        <v>0</v>
      </c>
      <c r="E1">
        <v>240</v>
      </c>
      <c r="F1" t="s">
        <v>78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59</v>
      </c>
      <c r="AJ1" t="s">
        <v>62</v>
      </c>
      <c r="AK1" t="s">
        <v>63</v>
      </c>
      <c r="AL1" t="s">
        <v>71</v>
      </c>
    </row>
    <row r="2" spans="1:38" x14ac:dyDescent="0.25">
      <c r="A2">
        <v>1</v>
      </c>
      <c r="B2">
        <v>412000</v>
      </c>
      <c r="C2">
        <v>412</v>
      </c>
      <c r="D2" t="s">
        <v>74</v>
      </c>
      <c r="E2">
        <v>515</v>
      </c>
      <c r="F2">
        <v>0</v>
      </c>
      <c r="G2">
        <v>8</v>
      </c>
      <c r="H2">
        <v>412</v>
      </c>
      <c r="I2">
        <v>1</v>
      </c>
      <c r="J2">
        <v>1</v>
      </c>
      <c r="K2">
        <v>0</v>
      </c>
      <c r="L2">
        <v>4</v>
      </c>
      <c r="M2">
        <v>2</v>
      </c>
      <c r="N2">
        <v>0</v>
      </c>
      <c r="O2">
        <v>0.5</v>
      </c>
      <c r="P2">
        <v>0</v>
      </c>
      <c r="Q2">
        <v>0.5</v>
      </c>
      <c r="R2">
        <v>4</v>
      </c>
      <c r="S2">
        <v>7</v>
      </c>
      <c r="T2">
        <v>7</v>
      </c>
      <c r="U2">
        <v>22</v>
      </c>
      <c r="V2">
        <v>65</v>
      </c>
      <c r="W2">
        <v>2</v>
      </c>
      <c r="X2">
        <v>0</v>
      </c>
      <c r="Y2">
        <v>0</v>
      </c>
      <c r="Z2">
        <v>0</v>
      </c>
      <c r="AA2">
        <v>4</v>
      </c>
      <c r="AB2">
        <v>1</v>
      </c>
      <c r="AC2">
        <v>4</v>
      </c>
      <c r="AD2">
        <v>4</v>
      </c>
      <c r="AE2">
        <v>1</v>
      </c>
      <c r="AF2">
        <v>4</v>
      </c>
      <c r="AG2">
        <v>0</v>
      </c>
      <c r="AH2">
        <v>2</v>
      </c>
      <c r="AI2">
        <v>2</v>
      </c>
      <c r="AJ2">
        <v>0</v>
      </c>
      <c r="AK2">
        <v>0</v>
      </c>
      <c r="AL2" t="s">
        <v>98</v>
      </c>
    </row>
    <row r="3" spans="1:38" x14ac:dyDescent="0.25">
      <c r="A3">
        <v>1</v>
      </c>
      <c r="B3">
        <v>416000</v>
      </c>
      <c r="C3">
        <v>416</v>
      </c>
      <c r="D3" t="s">
        <v>74</v>
      </c>
      <c r="E3">
        <v>495</v>
      </c>
      <c r="F3">
        <v>0</v>
      </c>
      <c r="G3">
        <v>7</v>
      </c>
      <c r="H3">
        <v>416</v>
      </c>
      <c r="I3">
        <v>1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>
        <v>3</v>
      </c>
      <c r="U3">
        <v>34</v>
      </c>
      <c r="V3">
        <v>65</v>
      </c>
      <c r="W3">
        <v>2</v>
      </c>
      <c r="X3">
        <v>0</v>
      </c>
      <c r="Y3">
        <v>0</v>
      </c>
      <c r="Z3">
        <v>0</v>
      </c>
      <c r="AA3">
        <v>4</v>
      </c>
      <c r="AB3">
        <v>3</v>
      </c>
      <c r="AC3">
        <v>4</v>
      </c>
      <c r="AD3">
        <v>4</v>
      </c>
      <c r="AE3">
        <v>3</v>
      </c>
      <c r="AF3">
        <v>4</v>
      </c>
      <c r="AG3">
        <v>0</v>
      </c>
      <c r="AH3">
        <v>2</v>
      </c>
      <c r="AI3">
        <v>2</v>
      </c>
      <c r="AJ3">
        <v>0</v>
      </c>
      <c r="AK3">
        <v>0</v>
      </c>
      <c r="AL3" t="s">
        <v>96</v>
      </c>
    </row>
    <row r="4" spans="1:38" x14ac:dyDescent="0.25">
      <c r="A4">
        <v>1</v>
      </c>
      <c r="B4">
        <v>455000</v>
      </c>
      <c r="C4">
        <v>455</v>
      </c>
      <c r="D4" t="s">
        <v>74</v>
      </c>
      <c r="E4">
        <v>614</v>
      </c>
      <c r="F4">
        <v>0</v>
      </c>
      <c r="G4">
        <v>10</v>
      </c>
      <c r="H4">
        <v>455</v>
      </c>
      <c r="I4">
        <v>1</v>
      </c>
      <c r="J4">
        <v>1</v>
      </c>
      <c r="K4">
        <v>1</v>
      </c>
      <c r="L4">
        <v>4</v>
      </c>
      <c r="M4">
        <v>1</v>
      </c>
      <c r="N4">
        <v>0</v>
      </c>
      <c r="O4">
        <v>0.25</v>
      </c>
      <c r="P4">
        <v>0</v>
      </c>
      <c r="Q4">
        <v>0.75</v>
      </c>
      <c r="R4">
        <v>4</v>
      </c>
      <c r="S4">
        <v>11</v>
      </c>
      <c r="T4">
        <v>12</v>
      </c>
      <c r="U4">
        <v>20</v>
      </c>
      <c r="V4">
        <v>35</v>
      </c>
      <c r="W4">
        <v>2</v>
      </c>
      <c r="X4">
        <v>0</v>
      </c>
      <c r="Y4">
        <v>0</v>
      </c>
      <c r="Z4">
        <v>0</v>
      </c>
      <c r="AA4">
        <v>4</v>
      </c>
      <c r="AB4">
        <v>3</v>
      </c>
      <c r="AC4">
        <v>4</v>
      </c>
      <c r="AD4">
        <v>4</v>
      </c>
      <c r="AE4">
        <v>3</v>
      </c>
      <c r="AF4">
        <v>4</v>
      </c>
      <c r="AG4">
        <v>0</v>
      </c>
      <c r="AH4">
        <v>2</v>
      </c>
      <c r="AI4">
        <v>2</v>
      </c>
      <c r="AJ4">
        <v>0</v>
      </c>
      <c r="AK4">
        <v>1</v>
      </c>
      <c r="AL4" t="s">
        <v>109</v>
      </c>
    </row>
    <row r="5" spans="1:38" x14ac:dyDescent="0.25">
      <c r="A5">
        <v>1</v>
      </c>
      <c r="B5">
        <v>516000</v>
      </c>
      <c r="C5">
        <v>516</v>
      </c>
      <c r="D5" t="s">
        <v>74</v>
      </c>
      <c r="E5">
        <v>562</v>
      </c>
      <c r="F5">
        <v>0</v>
      </c>
      <c r="G5">
        <v>9</v>
      </c>
      <c r="H5">
        <v>516</v>
      </c>
      <c r="I5">
        <v>2</v>
      </c>
      <c r="J5">
        <v>2</v>
      </c>
      <c r="K5">
        <v>2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3</v>
      </c>
      <c r="T5">
        <v>3</v>
      </c>
      <c r="U5">
        <v>25</v>
      </c>
      <c r="V5">
        <v>48</v>
      </c>
      <c r="W5">
        <v>2</v>
      </c>
      <c r="X5">
        <v>0</v>
      </c>
      <c r="Y5">
        <v>0</v>
      </c>
      <c r="Z5">
        <v>0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0</v>
      </c>
      <c r="AH5">
        <v>2</v>
      </c>
      <c r="AI5">
        <v>2</v>
      </c>
      <c r="AJ5">
        <v>0</v>
      </c>
      <c r="AK5">
        <v>0</v>
      </c>
      <c r="AL5" t="s">
        <v>103</v>
      </c>
    </row>
    <row r="6" spans="1:38" x14ac:dyDescent="0.25">
      <c r="A6">
        <v>1</v>
      </c>
      <c r="B6">
        <v>526000</v>
      </c>
      <c r="C6">
        <v>526</v>
      </c>
      <c r="D6" t="s">
        <v>75</v>
      </c>
      <c r="E6">
        <v>526</v>
      </c>
      <c r="F6">
        <v>0</v>
      </c>
      <c r="G6">
        <v>7</v>
      </c>
      <c r="H6">
        <v>526</v>
      </c>
      <c r="I6">
        <v>1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</v>
      </c>
      <c r="V6">
        <v>0</v>
      </c>
      <c r="W6">
        <v>4</v>
      </c>
      <c r="X6">
        <v>0</v>
      </c>
      <c r="Y6">
        <v>0</v>
      </c>
      <c r="Z6">
        <v>0</v>
      </c>
      <c r="AA6">
        <v>8</v>
      </c>
      <c r="AB6">
        <v>4</v>
      </c>
      <c r="AC6">
        <v>4</v>
      </c>
      <c r="AD6">
        <v>8</v>
      </c>
      <c r="AE6">
        <v>4</v>
      </c>
      <c r="AF6">
        <v>4</v>
      </c>
      <c r="AG6">
        <v>0</v>
      </c>
      <c r="AH6">
        <v>2</v>
      </c>
      <c r="AI6">
        <v>2</v>
      </c>
      <c r="AJ6">
        <v>0</v>
      </c>
      <c r="AK6">
        <v>0</v>
      </c>
      <c r="AL6" t="s">
        <v>100</v>
      </c>
    </row>
    <row r="7" spans="1:38" x14ac:dyDescent="0.25">
      <c r="A7">
        <v>1</v>
      </c>
      <c r="B7">
        <v>583000</v>
      </c>
      <c r="C7">
        <v>583</v>
      </c>
      <c r="D7" t="s">
        <v>74</v>
      </c>
      <c r="E7">
        <v>610</v>
      </c>
      <c r="F7">
        <v>0</v>
      </c>
      <c r="G7">
        <v>2</v>
      </c>
      <c r="H7">
        <v>583</v>
      </c>
      <c r="I7">
        <v>2</v>
      </c>
      <c r="J7">
        <v>2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5</v>
      </c>
      <c r="T7">
        <v>5</v>
      </c>
      <c r="U7">
        <v>42</v>
      </c>
      <c r="V7">
        <v>0</v>
      </c>
      <c r="W7">
        <v>2</v>
      </c>
      <c r="X7">
        <v>1</v>
      </c>
      <c r="Y7">
        <v>1</v>
      </c>
      <c r="Z7">
        <v>1</v>
      </c>
      <c r="AA7">
        <v>3</v>
      </c>
      <c r="AB7">
        <v>2</v>
      </c>
      <c r="AC7">
        <v>3</v>
      </c>
      <c r="AD7">
        <v>3</v>
      </c>
      <c r="AE7">
        <v>2</v>
      </c>
      <c r="AF7">
        <v>3</v>
      </c>
      <c r="AG7">
        <v>0.5</v>
      </c>
      <c r="AH7">
        <v>1.5</v>
      </c>
      <c r="AI7">
        <v>1.5</v>
      </c>
      <c r="AJ7">
        <v>0</v>
      </c>
      <c r="AK7">
        <v>0</v>
      </c>
      <c r="AL7" t="s">
        <v>108</v>
      </c>
    </row>
    <row r="8" spans="1:38" x14ac:dyDescent="0.25">
      <c r="A8">
        <v>1</v>
      </c>
      <c r="B8">
        <v>589000</v>
      </c>
      <c r="C8">
        <v>589</v>
      </c>
      <c r="D8" t="s">
        <v>74</v>
      </c>
      <c r="E8">
        <v>597</v>
      </c>
      <c r="F8">
        <v>0</v>
      </c>
      <c r="G8">
        <v>10</v>
      </c>
      <c r="H8">
        <v>589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2</v>
      </c>
      <c r="U8">
        <v>14</v>
      </c>
      <c r="V8">
        <v>86</v>
      </c>
      <c r="W8">
        <v>2</v>
      </c>
      <c r="X8">
        <v>0</v>
      </c>
      <c r="Y8">
        <v>0</v>
      </c>
      <c r="Z8">
        <v>0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0</v>
      </c>
      <c r="AH8">
        <v>2</v>
      </c>
      <c r="AI8">
        <v>2</v>
      </c>
      <c r="AJ8">
        <v>0</v>
      </c>
      <c r="AK8">
        <v>0</v>
      </c>
      <c r="AL8" t="s">
        <v>106</v>
      </c>
    </row>
    <row r="9" spans="1:38" x14ac:dyDescent="0.25">
      <c r="A9">
        <v>1</v>
      </c>
      <c r="B9">
        <v>412000</v>
      </c>
      <c r="C9">
        <v>412</v>
      </c>
      <c r="D9" t="s">
        <v>74</v>
      </c>
      <c r="E9">
        <v>515</v>
      </c>
      <c r="F9">
        <v>0</v>
      </c>
      <c r="G9">
        <v>8</v>
      </c>
      <c r="H9">
        <v>412</v>
      </c>
      <c r="I9">
        <v>1</v>
      </c>
      <c r="J9">
        <v>1</v>
      </c>
      <c r="K9">
        <v>0</v>
      </c>
      <c r="L9">
        <v>4</v>
      </c>
      <c r="M9">
        <v>2</v>
      </c>
      <c r="N9">
        <v>0</v>
      </c>
      <c r="O9">
        <v>0.5</v>
      </c>
      <c r="P9">
        <v>0</v>
      </c>
      <c r="Q9">
        <v>0.5</v>
      </c>
      <c r="R9">
        <v>4</v>
      </c>
      <c r="S9">
        <v>7</v>
      </c>
      <c r="T9">
        <v>7</v>
      </c>
      <c r="U9">
        <v>22</v>
      </c>
      <c r="V9">
        <v>65</v>
      </c>
      <c r="W9">
        <v>2</v>
      </c>
      <c r="X9">
        <v>0</v>
      </c>
      <c r="Y9">
        <v>0</v>
      </c>
      <c r="Z9">
        <v>0</v>
      </c>
      <c r="AA9">
        <v>4</v>
      </c>
      <c r="AB9">
        <v>1</v>
      </c>
      <c r="AC9">
        <v>4</v>
      </c>
      <c r="AD9">
        <v>4</v>
      </c>
      <c r="AE9">
        <v>1</v>
      </c>
      <c r="AF9">
        <v>4</v>
      </c>
      <c r="AG9">
        <v>0</v>
      </c>
      <c r="AH9">
        <v>2</v>
      </c>
      <c r="AI9">
        <v>2</v>
      </c>
      <c r="AJ9">
        <v>0</v>
      </c>
      <c r="AK9">
        <v>0</v>
      </c>
      <c r="AL9" t="s">
        <v>98</v>
      </c>
    </row>
    <row r="10" spans="1:38" x14ac:dyDescent="0.25">
      <c r="A10">
        <v>1</v>
      </c>
      <c r="B10">
        <v>416000</v>
      </c>
      <c r="C10">
        <v>416</v>
      </c>
      <c r="D10" t="s">
        <v>74</v>
      </c>
      <c r="E10">
        <v>495</v>
      </c>
      <c r="F10">
        <v>0</v>
      </c>
      <c r="G10">
        <v>7</v>
      </c>
      <c r="H10">
        <v>416</v>
      </c>
      <c r="I10">
        <v>1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3</v>
      </c>
      <c r="T10">
        <v>3</v>
      </c>
      <c r="U10">
        <v>34</v>
      </c>
      <c r="V10">
        <v>65</v>
      </c>
      <c r="W10">
        <v>2</v>
      </c>
      <c r="X10">
        <v>0</v>
      </c>
      <c r="Y10">
        <v>0</v>
      </c>
      <c r="Z10">
        <v>0</v>
      </c>
      <c r="AA10">
        <v>4</v>
      </c>
      <c r="AB10">
        <v>3</v>
      </c>
      <c r="AC10">
        <v>4</v>
      </c>
      <c r="AD10">
        <v>4</v>
      </c>
      <c r="AE10">
        <v>3</v>
      </c>
      <c r="AF10">
        <v>4</v>
      </c>
      <c r="AG10">
        <v>0</v>
      </c>
      <c r="AH10">
        <v>2</v>
      </c>
      <c r="AI10">
        <v>2</v>
      </c>
      <c r="AJ10">
        <v>0</v>
      </c>
      <c r="AK10">
        <v>0</v>
      </c>
      <c r="AL10" t="s">
        <v>96</v>
      </c>
    </row>
    <row r="11" spans="1:38" x14ac:dyDescent="0.25">
      <c r="A11">
        <v>1</v>
      </c>
      <c r="B11">
        <v>455001</v>
      </c>
      <c r="C11">
        <v>455</v>
      </c>
      <c r="D11" t="s">
        <v>74</v>
      </c>
      <c r="E11">
        <v>631</v>
      </c>
      <c r="F11">
        <v>1</v>
      </c>
      <c r="G11">
        <v>10</v>
      </c>
      <c r="H11">
        <v>455</v>
      </c>
      <c r="I11">
        <v>1</v>
      </c>
      <c r="J11">
        <v>1</v>
      </c>
      <c r="K11">
        <v>1</v>
      </c>
      <c r="L11">
        <v>5</v>
      </c>
      <c r="M11">
        <v>1</v>
      </c>
      <c r="N11">
        <v>0</v>
      </c>
      <c r="O11">
        <v>0.2</v>
      </c>
      <c r="P11">
        <v>0</v>
      </c>
      <c r="Q11">
        <v>0.8</v>
      </c>
      <c r="R11">
        <v>5</v>
      </c>
      <c r="S11">
        <v>8</v>
      </c>
      <c r="T11">
        <v>12</v>
      </c>
      <c r="U11">
        <v>20</v>
      </c>
      <c r="V11">
        <v>35</v>
      </c>
      <c r="W11">
        <v>2</v>
      </c>
      <c r="X11">
        <v>0</v>
      </c>
      <c r="Y11">
        <v>0</v>
      </c>
      <c r="Z11">
        <v>0</v>
      </c>
      <c r="AA11">
        <v>4</v>
      </c>
      <c r="AB11">
        <v>3</v>
      </c>
      <c r="AC11">
        <v>4</v>
      </c>
      <c r="AD11">
        <v>4</v>
      </c>
      <c r="AE11">
        <v>3</v>
      </c>
      <c r="AF11">
        <v>4</v>
      </c>
      <c r="AG11">
        <v>0</v>
      </c>
      <c r="AH11">
        <v>2</v>
      </c>
      <c r="AI11">
        <v>2</v>
      </c>
      <c r="AJ11">
        <v>0</v>
      </c>
      <c r="AK11">
        <v>1</v>
      </c>
      <c r="AL11" t="s">
        <v>113</v>
      </c>
    </row>
    <row r="12" spans="1:38" x14ac:dyDescent="0.25">
      <c r="A12">
        <v>1</v>
      </c>
      <c r="B12">
        <v>516000</v>
      </c>
      <c r="C12">
        <v>516</v>
      </c>
      <c r="D12" t="s">
        <v>74</v>
      </c>
      <c r="E12">
        <v>562</v>
      </c>
      <c r="F12">
        <v>0</v>
      </c>
      <c r="G12">
        <v>9</v>
      </c>
      <c r="H12">
        <v>516</v>
      </c>
      <c r="I12">
        <v>2</v>
      </c>
      <c r="J12">
        <v>2</v>
      </c>
      <c r="K12">
        <v>2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3</v>
      </c>
      <c r="T12">
        <v>3</v>
      </c>
      <c r="U12">
        <v>25</v>
      </c>
      <c r="V12">
        <v>48</v>
      </c>
      <c r="W12">
        <v>2</v>
      </c>
      <c r="X12">
        <v>0</v>
      </c>
      <c r="Y12">
        <v>0</v>
      </c>
      <c r="Z12">
        <v>0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0</v>
      </c>
      <c r="AH12">
        <v>2</v>
      </c>
      <c r="AI12">
        <v>2</v>
      </c>
      <c r="AJ12">
        <v>0</v>
      </c>
      <c r="AK12">
        <v>0</v>
      </c>
      <c r="AL12" t="s">
        <v>103</v>
      </c>
    </row>
    <row r="13" spans="1:38" x14ac:dyDescent="0.25">
      <c r="A13">
        <v>1</v>
      </c>
      <c r="B13">
        <v>526000</v>
      </c>
      <c r="C13">
        <v>526</v>
      </c>
      <c r="D13" t="s">
        <v>75</v>
      </c>
      <c r="E13">
        <v>526</v>
      </c>
      <c r="F13">
        <v>0</v>
      </c>
      <c r="G13">
        <v>7</v>
      </c>
      <c r="H13">
        <v>526</v>
      </c>
      <c r="I13">
        <v>1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</v>
      </c>
      <c r="V13">
        <v>0</v>
      </c>
      <c r="W13">
        <v>4</v>
      </c>
      <c r="X13">
        <v>0</v>
      </c>
      <c r="Y13">
        <v>0</v>
      </c>
      <c r="Z13">
        <v>0</v>
      </c>
      <c r="AA13">
        <v>8</v>
      </c>
      <c r="AB13">
        <v>4</v>
      </c>
      <c r="AC13">
        <v>4</v>
      </c>
      <c r="AD13">
        <v>8</v>
      </c>
      <c r="AE13">
        <v>4</v>
      </c>
      <c r="AF13">
        <v>4</v>
      </c>
      <c r="AG13">
        <v>0</v>
      </c>
      <c r="AH13">
        <v>2</v>
      </c>
      <c r="AI13">
        <v>2</v>
      </c>
      <c r="AJ13">
        <v>0</v>
      </c>
      <c r="AK13">
        <v>0</v>
      </c>
      <c r="AL13" t="s">
        <v>100</v>
      </c>
    </row>
    <row r="14" spans="1:38" x14ac:dyDescent="0.25">
      <c r="A14">
        <v>1</v>
      </c>
      <c r="B14">
        <v>583001</v>
      </c>
      <c r="C14">
        <v>583</v>
      </c>
      <c r="D14" t="s">
        <v>74</v>
      </c>
      <c r="E14">
        <v>654</v>
      </c>
      <c r="F14">
        <v>1</v>
      </c>
      <c r="G14">
        <v>2</v>
      </c>
      <c r="H14">
        <v>583</v>
      </c>
      <c r="I14">
        <v>2</v>
      </c>
      <c r="J14">
        <v>2</v>
      </c>
      <c r="K14">
        <v>0</v>
      </c>
      <c r="L14">
        <v>5</v>
      </c>
      <c r="M14">
        <v>1</v>
      </c>
      <c r="N14">
        <v>0</v>
      </c>
      <c r="O14">
        <v>0.2</v>
      </c>
      <c r="P14">
        <v>0</v>
      </c>
      <c r="Q14">
        <v>0.8</v>
      </c>
      <c r="R14">
        <v>5</v>
      </c>
      <c r="S14">
        <v>9</v>
      </c>
      <c r="T14">
        <v>9</v>
      </c>
      <c r="U14">
        <v>42</v>
      </c>
      <c r="V14">
        <v>0</v>
      </c>
      <c r="W14">
        <v>2</v>
      </c>
      <c r="X14">
        <v>1</v>
      </c>
      <c r="Y14">
        <v>1</v>
      </c>
      <c r="Z14">
        <v>1</v>
      </c>
      <c r="AA14">
        <v>5</v>
      </c>
      <c r="AB14">
        <v>2</v>
      </c>
      <c r="AC14">
        <v>5</v>
      </c>
      <c r="AD14">
        <v>5</v>
      </c>
      <c r="AE14">
        <v>2</v>
      </c>
      <c r="AF14">
        <v>5</v>
      </c>
      <c r="AG14">
        <v>0.5</v>
      </c>
      <c r="AH14">
        <v>2.5</v>
      </c>
      <c r="AI14">
        <v>2.5</v>
      </c>
      <c r="AJ14">
        <v>0</v>
      </c>
      <c r="AK14">
        <v>1</v>
      </c>
      <c r="AL14" t="s">
        <v>116</v>
      </c>
    </row>
    <row r="15" spans="1:38" x14ac:dyDescent="0.25">
      <c r="A15">
        <v>1</v>
      </c>
      <c r="B15">
        <v>589001</v>
      </c>
      <c r="C15">
        <v>589</v>
      </c>
      <c r="D15" t="s">
        <v>76</v>
      </c>
      <c r="E15">
        <v>756</v>
      </c>
      <c r="F15">
        <v>1</v>
      </c>
      <c r="G15">
        <v>10</v>
      </c>
      <c r="H15">
        <v>589</v>
      </c>
      <c r="I15">
        <v>1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5</v>
      </c>
      <c r="T15">
        <v>5</v>
      </c>
      <c r="U15">
        <v>14</v>
      </c>
      <c r="V15">
        <v>86</v>
      </c>
      <c r="W15">
        <v>2</v>
      </c>
      <c r="X15">
        <v>0</v>
      </c>
      <c r="Y15">
        <v>0</v>
      </c>
      <c r="Z15">
        <v>0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0</v>
      </c>
      <c r="AH15">
        <v>2</v>
      </c>
      <c r="AI15">
        <v>2</v>
      </c>
      <c r="AJ15">
        <v>0</v>
      </c>
      <c r="AK15">
        <v>0</v>
      </c>
      <c r="AL15" t="s">
        <v>121</v>
      </c>
    </row>
    <row r="16" spans="1:38" x14ac:dyDescent="0.25">
      <c r="A16">
        <v>1</v>
      </c>
      <c r="B16">
        <v>623001</v>
      </c>
      <c r="C16">
        <v>623</v>
      </c>
      <c r="D16" t="s">
        <v>74</v>
      </c>
      <c r="E16">
        <v>803</v>
      </c>
      <c r="F16">
        <v>1</v>
      </c>
      <c r="G16">
        <v>9</v>
      </c>
      <c r="H16">
        <v>623</v>
      </c>
      <c r="I16">
        <v>3</v>
      </c>
      <c r="J16">
        <v>3</v>
      </c>
      <c r="K16">
        <v>1</v>
      </c>
      <c r="L16">
        <v>5</v>
      </c>
      <c r="M16">
        <v>1</v>
      </c>
      <c r="N16">
        <v>2</v>
      </c>
      <c r="O16">
        <v>0.2</v>
      </c>
      <c r="P16">
        <v>0.4</v>
      </c>
      <c r="Q16">
        <v>0.4</v>
      </c>
      <c r="R16">
        <v>2</v>
      </c>
      <c r="S16">
        <v>3</v>
      </c>
      <c r="T16">
        <v>3</v>
      </c>
      <c r="U16">
        <v>10</v>
      </c>
      <c r="V16">
        <v>88</v>
      </c>
      <c r="W16">
        <v>2</v>
      </c>
      <c r="X16">
        <v>0</v>
      </c>
      <c r="Y16">
        <v>0</v>
      </c>
      <c r="Z16">
        <v>0</v>
      </c>
      <c r="AA16">
        <v>5</v>
      </c>
      <c r="AB16">
        <v>2</v>
      </c>
      <c r="AC16">
        <v>5</v>
      </c>
      <c r="AD16">
        <v>5</v>
      </c>
      <c r="AE16">
        <v>2</v>
      </c>
      <c r="AF16">
        <v>5</v>
      </c>
      <c r="AG16">
        <v>0</v>
      </c>
      <c r="AH16">
        <v>2.5</v>
      </c>
      <c r="AI16">
        <v>2.5</v>
      </c>
      <c r="AJ16">
        <v>0</v>
      </c>
      <c r="AK16">
        <v>0</v>
      </c>
      <c r="AL16" t="s">
        <v>124</v>
      </c>
    </row>
    <row r="17" spans="1:38" x14ac:dyDescent="0.25">
      <c r="A17">
        <v>1</v>
      </c>
      <c r="B17">
        <v>750001</v>
      </c>
      <c r="C17">
        <v>750</v>
      </c>
      <c r="D17" t="s">
        <v>74</v>
      </c>
      <c r="E17">
        <v>769</v>
      </c>
      <c r="F17">
        <v>1</v>
      </c>
      <c r="G17">
        <v>9</v>
      </c>
      <c r="H17">
        <v>750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5</v>
      </c>
      <c r="T17">
        <v>5</v>
      </c>
      <c r="U17">
        <v>7</v>
      </c>
      <c r="V17">
        <v>67</v>
      </c>
      <c r="W17">
        <v>2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0</v>
      </c>
      <c r="AH17">
        <v>2</v>
      </c>
      <c r="AI17">
        <v>2</v>
      </c>
      <c r="AJ17">
        <v>0</v>
      </c>
      <c r="AK17">
        <v>0</v>
      </c>
      <c r="AL17" t="s">
        <v>122</v>
      </c>
    </row>
    <row r="18" spans="1:38" x14ac:dyDescent="0.25">
      <c r="A18">
        <v>1</v>
      </c>
      <c r="B18">
        <v>818001</v>
      </c>
      <c r="C18">
        <v>818</v>
      </c>
      <c r="D18" t="s">
        <v>75</v>
      </c>
      <c r="E18">
        <v>818</v>
      </c>
      <c r="F18">
        <v>1</v>
      </c>
      <c r="G18">
        <v>7</v>
      </c>
      <c r="H18">
        <v>818</v>
      </c>
      <c r="I18">
        <v>2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</v>
      </c>
      <c r="V18">
        <v>46</v>
      </c>
      <c r="W18">
        <v>6</v>
      </c>
      <c r="X18">
        <v>5</v>
      </c>
      <c r="Y18">
        <v>1</v>
      </c>
      <c r="Z18">
        <v>2</v>
      </c>
      <c r="AA18">
        <v>3</v>
      </c>
      <c r="AB18">
        <v>0</v>
      </c>
      <c r="AC18">
        <v>2</v>
      </c>
      <c r="AD18">
        <v>3</v>
      </c>
      <c r="AE18">
        <v>0</v>
      </c>
      <c r="AF18">
        <v>2</v>
      </c>
      <c r="AG18">
        <v>0.83333333333333304</v>
      </c>
      <c r="AH18">
        <v>0.5</v>
      </c>
      <c r="AI18">
        <v>0.5</v>
      </c>
      <c r="AJ18">
        <v>2</v>
      </c>
      <c r="AK18">
        <v>0</v>
      </c>
      <c r="AL18" t="s">
        <v>125</v>
      </c>
    </row>
    <row r="19" spans="1:38" x14ac:dyDescent="0.25">
      <c r="A19">
        <v>1</v>
      </c>
      <c r="B19">
        <v>853001</v>
      </c>
      <c r="C19">
        <v>853</v>
      </c>
      <c r="D19" t="s">
        <v>75</v>
      </c>
      <c r="E19">
        <v>853</v>
      </c>
      <c r="F19">
        <v>1</v>
      </c>
      <c r="G19">
        <v>10</v>
      </c>
      <c r="H19">
        <v>853</v>
      </c>
      <c r="I19">
        <v>1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60</v>
      </c>
      <c r="W19">
        <v>4</v>
      </c>
      <c r="X19">
        <v>1</v>
      </c>
      <c r="Y19">
        <v>0</v>
      </c>
      <c r="Z19">
        <v>1</v>
      </c>
      <c r="AA19">
        <v>5</v>
      </c>
      <c r="AB19">
        <v>1</v>
      </c>
      <c r="AC19">
        <v>4</v>
      </c>
      <c r="AD19">
        <v>5</v>
      </c>
      <c r="AE19">
        <v>1</v>
      </c>
      <c r="AF19">
        <v>4</v>
      </c>
      <c r="AG19">
        <v>0.25</v>
      </c>
      <c r="AH19">
        <v>1.25</v>
      </c>
      <c r="AI19">
        <v>1.25</v>
      </c>
      <c r="AJ19">
        <v>0</v>
      </c>
      <c r="AK19">
        <v>0</v>
      </c>
      <c r="AL19" t="s">
        <v>127</v>
      </c>
    </row>
    <row r="20" spans="1:38" x14ac:dyDescent="0.25">
      <c r="A20">
        <v>1</v>
      </c>
      <c r="B20">
        <v>412002</v>
      </c>
      <c r="C20">
        <v>412</v>
      </c>
      <c r="D20" t="s">
        <v>74</v>
      </c>
      <c r="E20">
        <v>986</v>
      </c>
      <c r="F20">
        <v>2</v>
      </c>
      <c r="G20">
        <v>8</v>
      </c>
      <c r="H20">
        <v>412</v>
      </c>
      <c r="I20">
        <v>1</v>
      </c>
      <c r="J20">
        <v>1</v>
      </c>
      <c r="K20">
        <v>0</v>
      </c>
      <c r="L20">
        <v>5</v>
      </c>
      <c r="M20">
        <v>2</v>
      </c>
      <c r="N20">
        <v>0</v>
      </c>
      <c r="O20">
        <v>0.4</v>
      </c>
      <c r="P20">
        <v>0</v>
      </c>
      <c r="Q20">
        <v>0.6</v>
      </c>
      <c r="R20">
        <v>5</v>
      </c>
      <c r="S20">
        <v>6</v>
      </c>
      <c r="T20">
        <v>7</v>
      </c>
      <c r="U20">
        <v>22</v>
      </c>
      <c r="V20">
        <v>65</v>
      </c>
      <c r="W20">
        <v>2</v>
      </c>
      <c r="X20">
        <v>0</v>
      </c>
      <c r="Y20">
        <v>0</v>
      </c>
      <c r="Z20">
        <v>0</v>
      </c>
      <c r="AA20">
        <v>4</v>
      </c>
      <c r="AB20">
        <v>1</v>
      </c>
      <c r="AC20">
        <v>4</v>
      </c>
      <c r="AD20">
        <v>4</v>
      </c>
      <c r="AE20">
        <v>1</v>
      </c>
      <c r="AF20">
        <v>4</v>
      </c>
      <c r="AG20">
        <v>0</v>
      </c>
      <c r="AH20">
        <v>2</v>
      </c>
      <c r="AI20">
        <v>2</v>
      </c>
      <c r="AJ20">
        <v>0</v>
      </c>
      <c r="AK20">
        <v>2</v>
      </c>
      <c r="AL20" t="s">
        <v>138</v>
      </c>
    </row>
    <row r="21" spans="1:38" x14ac:dyDescent="0.25">
      <c r="A21">
        <v>1</v>
      </c>
      <c r="B21">
        <v>416000</v>
      </c>
      <c r="C21">
        <v>416</v>
      </c>
      <c r="D21" t="s">
        <v>74</v>
      </c>
      <c r="E21">
        <v>495</v>
      </c>
      <c r="F21">
        <v>0</v>
      </c>
      <c r="G21">
        <v>7</v>
      </c>
      <c r="H21">
        <v>416</v>
      </c>
      <c r="I21">
        <v>1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3</v>
      </c>
      <c r="T21">
        <v>3</v>
      </c>
      <c r="U21">
        <v>34</v>
      </c>
      <c r="V21">
        <v>65</v>
      </c>
      <c r="W21">
        <v>2</v>
      </c>
      <c r="X21">
        <v>0</v>
      </c>
      <c r="Y21">
        <v>0</v>
      </c>
      <c r="Z21">
        <v>0</v>
      </c>
      <c r="AA21">
        <v>4</v>
      </c>
      <c r="AB21">
        <v>3</v>
      </c>
      <c r="AC21">
        <v>4</v>
      </c>
      <c r="AD21">
        <v>4</v>
      </c>
      <c r="AE21">
        <v>3</v>
      </c>
      <c r="AF21">
        <v>4</v>
      </c>
      <c r="AG21">
        <v>0</v>
      </c>
      <c r="AH21">
        <v>2</v>
      </c>
      <c r="AI21">
        <v>2</v>
      </c>
      <c r="AJ21">
        <v>0</v>
      </c>
      <c r="AK21">
        <v>0</v>
      </c>
      <c r="AL21" t="s">
        <v>96</v>
      </c>
    </row>
    <row r="22" spans="1:38" x14ac:dyDescent="0.25">
      <c r="A22">
        <v>1</v>
      </c>
      <c r="B22">
        <v>455001</v>
      </c>
      <c r="C22">
        <v>455</v>
      </c>
      <c r="D22" t="s">
        <v>74</v>
      </c>
      <c r="E22">
        <v>631</v>
      </c>
      <c r="F22">
        <v>1</v>
      </c>
      <c r="G22">
        <v>10</v>
      </c>
      <c r="H22">
        <v>455</v>
      </c>
      <c r="I22">
        <v>1</v>
      </c>
      <c r="J22">
        <v>1</v>
      </c>
      <c r="K22">
        <v>1</v>
      </c>
      <c r="L22">
        <v>5</v>
      </c>
      <c r="M22">
        <v>1</v>
      </c>
      <c r="N22">
        <v>0</v>
      </c>
      <c r="O22">
        <v>0.2</v>
      </c>
      <c r="P22">
        <v>0</v>
      </c>
      <c r="Q22">
        <v>0.8</v>
      </c>
      <c r="R22">
        <v>5</v>
      </c>
      <c r="S22">
        <v>8</v>
      </c>
      <c r="T22">
        <v>12</v>
      </c>
      <c r="U22">
        <v>20</v>
      </c>
      <c r="V22">
        <v>35</v>
      </c>
      <c r="W22">
        <v>2</v>
      </c>
      <c r="X22">
        <v>0</v>
      </c>
      <c r="Y22">
        <v>0</v>
      </c>
      <c r="Z22">
        <v>0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4</v>
      </c>
      <c r="AG22">
        <v>0</v>
      </c>
      <c r="AH22">
        <v>2</v>
      </c>
      <c r="AI22">
        <v>2</v>
      </c>
      <c r="AJ22">
        <v>0</v>
      </c>
      <c r="AK22">
        <v>1</v>
      </c>
      <c r="AL22" t="s">
        <v>113</v>
      </c>
    </row>
    <row r="23" spans="1:38" x14ac:dyDescent="0.25">
      <c r="A23">
        <v>1</v>
      </c>
      <c r="B23">
        <v>516000</v>
      </c>
      <c r="C23">
        <v>516</v>
      </c>
      <c r="D23" t="s">
        <v>74</v>
      </c>
      <c r="E23">
        <v>562</v>
      </c>
      <c r="F23">
        <v>0</v>
      </c>
      <c r="G23">
        <v>9</v>
      </c>
      <c r="H23">
        <v>516</v>
      </c>
      <c r="I23">
        <v>2</v>
      </c>
      <c r="J23">
        <v>2</v>
      </c>
      <c r="K23">
        <v>2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3</v>
      </c>
      <c r="T23">
        <v>3</v>
      </c>
      <c r="U23">
        <v>25</v>
      </c>
      <c r="V23">
        <v>48</v>
      </c>
      <c r="W23">
        <v>2</v>
      </c>
      <c r="X23">
        <v>0</v>
      </c>
      <c r="Y23">
        <v>0</v>
      </c>
      <c r="Z23">
        <v>0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0</v>
      </c>
      <c r="AH23">
        <v>2</v>
      </c>
      <c r="AI23">
        <v>2</v>
      </c>
      <c r="AJ23">
        <v>0</v>
      </c>
      <c r="AK23">
        <v>0</v>
      </c>
      <c r="AL23" t="s">
        <v>103</v>
      </c>
    </row>
    <row r="24" spans="1:38" x14ac:dyDescent="0.25">
      <c r="A24">
        <v>1</v>
      </c>
      <c r="B24">
        <v>526000</v>
      </c>
      <c r="C24">
        <v>526</v>
      </c>
      <c r="D24" t="s">
        <v>75</v>
      </c>
      <c r="E24">
        <v>526</v>
      </c>
      <c r="F24">
        <v>0</v>
      </c>
      <c r="G24">
        <v>7</v>
      </c>
      <c r="H24">
        <v>526</v>
      </c>
      <c r="I24">
        <v>1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</v>
      </c>
      <c r="V24">
        <v>0</v>
      </c>
      <c r="W24">
        <v>4</v>
      </c>
      <c r="X24">
        <v>0</v>
      </c>
      <c r="Y24">
        <v>0</v>
      </c>
      <c r="Z24">
        <v>0</v>
      </c>
      <c r="AA24">
        <v>8</v>
      </c>
      <c r="AB24">
        <v>4</v>
      </c>
      <c r="AC24">
        <v>4</v>
      </c>
      <c r="AD24">
        <v>8</v>
      </c>
      <c r="AE24">
        <v>4</v>
      </c>
      <c r="AF24">
        <v>4</v>
      </c>
      <c r="AG24">
        <v>0</v>
      </c>
      <c r="AH24">
        <v>2</v>
      </c>
      <c r="AI24">
        <v>2</v>
      </c>
      <c r="AJ24">
        <v>0</v>
      </c>
      <c r="AK24">
        <v>0</v>
      </c>
      <c r="AL24" t="s">
        <v>100</v>
      </c>
    </row>
    <row r="25" spans="1:38" x14ac:dyDescent="0.25">
      <c r="A25">
        <v>1</v>
      </c>
      <c r="B25">
        <v>583002</v>
      </c>
      <c r="C25">
        <v>583</v>
      </c>
      <c r="D25" t="s">
        <v>74</v>
      </c>
      <c r="E25">
        <v>872</v>
      </c>
      <c r="F25">
        <v>2</v>
      </c>
      <c r="G25">
        <v>2</v>
      </c>
      <c r="H25">
        <v>583</v>
      </c>
      <c r="I25">
        <v>2</v>
      </c>
      <c r="J25">
        <v>2</v>
      </c>
      <c r="K25">
        <v>0</v>
      </c>
      <c r="L25">
        <v>6</v>
      </c>
      <c r="M25">
        <v>1</v>
      </c>
      <c r="N25">
        <v>0</v>
      </c>
      <c r="O25">
        <v>0.16666666666666599</v>
      </c>
      <c r="P25">
        <v>0</v>
      </c>
      <c r="Q25">
        <v>0.83333333333333304</v>
      </c>
      <c r="R25">
        <v>6</v>
      </c>
      <c r="S25">
        <v>7</v>
      </c>
      <c r="T25">
        <v>9</v>
      </c>
      <c r="U25">
        <v>42</v>
      </c>
      <c r="V25">
        <v>0</v>
      </c>
      <c r="W25">
        <v>2</v>
      </c>
      <c r="X25">
        <v>1</v>
      </c>
      <c r="Y25">
        <v>1</v>
      </c>
      <c r="Z25">
        <v>1</v>
      </c>
      <c r="AA25">
        <v>5</v>
      </c>
      <c r="AB25">
        <v>2</v>
      </c>
      <c r="AC25">
        <v>5</v>
      </c>
      <c r="AD25">
        <v>5</v>
      </c>
      <c r="AE25">
        <v>2</v>
      </c>
      <c r="AF25">
        <v>5</v>
      </c>
      <c r="AG25">
        <v>0.5</v>
      </c>
      <c r="AH25">
        <v>2.5</v>
      </c>
      <c r="AI25">
        <v>2.5</v>
      </c>
      <c r="AJ25">
        <v>0</v>
      </c>
      <c r="AK25">
        <v>1</v>
      </c>
      <c r="AL25" t="s">
        <v>129</v>
      </c>
    </row>
    <row r="26" spans="1:38" x14ac:dyDescent="0.25">
      <c r="A26">
        <v>1</v>
      </c>
      <c r="B26">
        <v>589001</v>
      </c>
      <c r="C26">
        <v>589</v>
      </c>
      <c r="D26" t="s">
        <v>76</v>
      </c>
      <c r="E26">
        <v>756</v>
      </c>
      <c r="F26">
        <v>1</v>
      </c>
      <c r="G26">
        <v>10</v>
      </c>
      <c r="H26">
        <v>589</v>
      </c>
      <c r="I26">
        <v>1</v>
      </c>
      <c r="J26">
        <v>1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5</v>
      </c>
      <c r="T26">
        <v>5</v>
      </c>
      <c r="U26">
        <v>14</v>
      </c>
      <c r="V26">
        <v>86</v>
      </c>
      <c r="W26">
        <v>2</v>
      </c>
      <c r="X26">
        <v>0</v>
      </c>
      <c r="Y26">
        <v>0</v>
      </c>
      <c r="Z26">
        <v>0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0</v>
      </c>
      <c r="AH26">
        <v>2</v>
      </c>
      <c r="AI26">
        <v>2</v>
      </c>
      <c r="AJ26">
        <v>0</v>
      </c>
      <c r="AK26">
        <v>0</v>
      </c>
      <c r="AL26" t="s">
        <v>121</v>
      </c>
    </row>
    <row r="27" spans="1:38" x14ac:dyDescent="0.25">
      <c r="A27">
        <v>1</v>
      </c>
      <c r="B27">
        <v>623001</v>
      </c>
      <c r="C27">
        <v>623</v>
      </c>
      <c r="D27" t="s">
        <v>74</v>
      </c>
      <c r="E27">
        <v>803</v>
      </c>
      <c r="F27">
        <v>1</v>
      </c>
      <c r="G27">
        <v>9</v>
      </c>
      <c r="H27">
        <v>623</v>
      </c>
      <c r="I27">
        <v>3</v>
      </c>
      <c r="J27">
        <v>3</v>
      </c>
      <c r="K27">
        <v>1</v>
      </c>
      <c r="L27">
        <v>5</v>
      </c>
      <c r="M27">
        <v>1</v>
      </c>
      <c r="N27">
        <v>2</v>
      </c>
      <c r="O27">
        <v>0.2</v>
      </c>
      <c r="P27">
        <v>0.4</v>
      </c>
      <c r="Q27">
        <v>0.4</v>
      </c>
      <c r="R27">
        <v>2</v>
      </c>
      <c r="S27">
        <v>3</v>
      </c>
      <c r="T27">
        <v>3</v>
      </c>
      <c r="U27">
        <v>10</v>
      </c>
      <c r="V27">
        <v>88</v>
      </c>
      <c r="W27">
        <v>2</v>
      </c>
      <c r="X27">
        <v>0</v>
      </c>
      <c r="Y27">
        <v>0</v>
      </c>
      <c r="Z27">
        <v>0</v>
      </c>
      <c r="AA27">
        <v>5</v>
      </c>
      <c r="AB27">
        <v>2</v>
      </c>
      <c r="AC27">
        <v>5</v>
      </c>
      <c r="AD27">
        <v>5</v>
      </c>
      <c r="AE27">
        <v>2</v>
      </c>
      <c r="AF27">
        <v>5</v>
      </c>
      <c r="AG27">
        <v>0</v>
      </c>
      <c r="AH27">
        <v>2.5</v>
      </c>
      <c r="AI27">
        <v>2.5</v>
      </c>
      <c r="AJ27">
        <v>0</v>
      </c>
      <c r="AK27">
        <v>0</v>
      </c>
      <c r="AL27" t="s">
        <v>124</v>
      </c>
    </row>
    <row r="28" spans="1:38" x14ac:dyDescent="0.25">
      <c r="A28">
        <v>1</v>
      </c>
      <c r="B28">
        <v>750002</v>
      </c>
      <c r="C28">
        <v>750</v>
      </c>
      <c r="D28" t="s">
        <v>74</v>
      </c>
      <c r="E28">
        <v>1037</v>
      </c>
      <c r="F28">
        <v>2</v>
      </c>
      <c r="G28">
        <v>9</v>
      </c>
      <c r="H28">
        <v>750</v>
      </c>
      <c r="I28">
        <v>1</v>
      </c>
      <c r="J28">
        <v>1</v>
      </c>
      <c r="K28">
        <v>1</v>
      </c>
      <c r="L28">
        <v>4</v>
      </c>
      <c r="M28">
        <v>2</v>
      </c>
      <c r="N28">
        <v>0</v>
      </c>
      <c r="O28">
        <v>0.5</v>
      </c>
      <c r="P28">
        <v>0</v>
      </c>
      <c r="Q28">
        <v>0.5</v>
      </c>
      <c r="R28">
        <v>4</v>
      </c>
      <c r="S28">
        <v>3</v>
      </c>
      <c r="T28">
        <v>5</v>
      </c>
      <c r="U28">
        <v>7</v>
      </c>
      <c r="V28">
        <v>67</v>
      </c>
      <c r="W28">
        <v>2</v>
      </c>
      <c r="X28">
        <v>0</v>
      </c>
      <c r="Y28">
        <v>0</v>
      </c>
      <c r="Z28">
        <v>0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0</v>
      </c>
      <c r="AH28">
        <v>2</v>
      </c>
      <c r="AI28">
        <v>2</v>
      </c>
      <c r="AJ28">
        <v>0</v>
      </c>
      <c r="AK28">
        <v>2</v>
      </c>
      <c r="AL28" t="s">
        <v>142</v>
      </c>
    </row>
    <row r="29" spans="1:38" x14ac:dyDescent="0.25">
      <c r="A29">
        <v>1</v>
      </c>
      <c r="B29">
        <v>818002</v>
      </c>
      <c r="C29">
        <v>818</v>
      </c>
      <c r="D29" t="s">
        <v>74</v>
      </c>
      <c r="E29">
        <v>1018</v>
      </c>
      <c r="F29">
        <v>2</v>
      </c>
      <c r="G29">
        <v>7</v>
      </c>
      <c r="H29">
        <v>818</v>
      </c>
      <c r="I29">
        <v>2</v>
      </c>
      <c r="J29">
        <v>3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26</v>
      </c>
      <c r="V29">
        <v>46</v>
      </c>
      <c r="W29">
        <v>6</v>
      </c>
      <c r="X29">
        <v>5</v>
      </c>
      <c r="Y29">
        <v>1</v>
      </c>
      <c r="Z29">
        <v>2</v>
      </c>
      <c r="AA29">
        <v>5</v>
      </c>
      <c r="AB29">
        <v>0</v>
      </c>
      <c r="AC29">
        <v>3</v>
      </c>
      <c r="AD29">
        <v>5</v>
      </c>
      <c r="AE29">
        <v>0</v>
      </c>
      <c r="AF29">
        <v>3</v>
      </c>
      <c r="AG29">
        <v>0.83333333333333304</v>
      </c>
      <c r="AH29">
        <v>0.83333333333333304</v>
      </c>
      <c r="AI29">
        <v>0.83333333333333304</v>
      </c>
      <c r="AJ29">
        <v>2</v>
      </c>
      <c r="AK29">
        <v>0</v>
      </c>
      <c r="AL29" t="s">
        <v>141</v>
      </c>
    </row>
    <row r="30" spans="1:38" x14ac:dyDescent="0.25">
      <c r="A30">
        <v>1</v>
      </c>
      <c r="B30">
        <v>853002</v>
      </c>
      <c r="C30">
        <v>853</v>
      </c>
      <c r="D30" t="s">
        <v>74</v>
      </c>
      <c r="E30">
        <v>872</v>
      </c>
      <c r="F30">
        <v>2</v>
      </c>
      <c r="G30">
        <v>10</v>
      </c>
      <c r="H30">
        <v>853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2</v>
      </c>
      <c r="U30">
        <v>11</v>
      </c>
      <c r="V30">
        <v>60</v>
      </c>
      <c r="W30">
        <v>4</v>
      </c>
      <c r="X30">
        <v>1</v>
      </c>
      <c r="Y30">
        <v>0</v>
      </c>
      <c r="Z30">
        <v>1</v>
      </c>
      <c r="AA30">
        <v>6</v>
      </c>
      <c r="AB30">
        <v>1</v>
      </c>
      <c r="AC30">
        <v>4</v>
      </c>
      <c r="AD30">
        <v>6</v>
      </c>
      <c r="AE30">
        <v>1</v>
      </c>
      <c r="AF30">
        <v>4</v>
      </c>
      <c r="AG30">
        <v>0.25</v>
      </c>
      <c r="AH30">
        <v>1.5</v>
      </c>
      <c r="AI30">
        <v>1.5</v>
      </c>
      <c r="AJ30">
        <v>0</v>
      </c>
      <c r="AK30">
        <v>0</v>
      </c>
      <c r="AL30" t="s">
        <v>130</v>
      </c>
    </row>
    <row r="31" spans="1:38" x14ac:dyDescent="0.25">
      <c r="A31">
        <v>1</v>
      </c>
      <c r="B31">
        <v>922002</v>
      </c>
      <c r="C31">
        <v>922</v>
      </c>
      <c r="D31" t="s">
        <v>74</v>
      </c>
      <c r="E31">
        <v>986</v>
      </c>
      <c r="F31">
        <v>2</v>
      </c>
      <c r="G31">
        <v>2</v>
      </c>
      <c r="H31">
        <v>922</v>
      </c>
      <c r="I31">
        <v>2</v>
      </c>
      <c r="J31">
        <v>3</v>
      </c>
      <c r="K31">
        <v>1</v>
      </c>
      <c r="L31">
        <v>2</v>
      </c>
      <c r="M31">
        <v>1</v>
      </c>
      <c r="N31">
        <v>0</v>
      </c>
      <c r="O31">
        <v>0.5</v>
      </c>
      <c r="P31">
        <v>0</v>
      </c>
      <c r="Q31">
        <v>0.5</v>
      </c>
      <c r="R31">
        <v>2</v>
      </c>
      <c r="S31">
        <v>5</v>
      </c>
      <c r="T31">
        <v>5</v>
      </c>
      <c r="U31">
        <v>55</v>
      </c>
      <c r="V31">
        <v>0</v>
      </c>
      <c r="W31">
        <v>2</v>
      </c>
      <c r="X31">
        <v>2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0.5</v>
      </c>
      <c r="AI31">
        <v>0.5</v>
      </c>
      <c r="AJ31">
        <v>0</v>
      </c>
      <c r="AK31">
        <v>0</v>
      </c>
      <c r="AL31" t="s">
        <v>139</v>
      </c>
    </row>
    <row r="32" spans="1:38" x14ac:dyDescent="0.25">
      <c r="A32">
        <v>1</v>
      </c>
      <c r="B32">
        <v>955002</v>
      </c>
      <c r="C32">
        <v>955</v>
      </c>
      <c r="D32" t="s">
        <v>75</v>
      </c>
      <c r="E32">
        <v>955</v>
      </c>
      <c r="F32">
        <v>2</v>
      </c>
      <c r="G32">
        <v>9</v>
      </c>
      <c r="H32">
        <v>955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52</v>
      </c>
      <c r="W32">
        <v>2</v>
      </c>
      <c r="X32">
        <v>0</v>
      </c>
      <c r="Y32">
        <v>0</v>
      </c>
      <c r="Z32">
        <v>0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0</v>
      </c>
      <c r="AH32">
        <v>2</v>
      </c>
      <c r="AI32">
        <v>2</v>
      </c>
      <c r="AJ32">
        <v>0</v>
      </c>
      <c r="AK32">
        <v>0</v>
      </c>
      <c r="AL32" t="s">
        <v>137</v>
      </c>
    </row>
    <row r="33" spans="1:38" x14ac:dyDescent="0.25">
      <c r="A33">
        <v>1</v>
      </c>
      <c r="B33">
        <v>1002002</v>
      </c>
      <c r="C33">
        <v>1002</v>
      </c>
      <c r="D33" t="s">
        <v>74</v>
      </c>
      <c r="E33">
        <v>1084</v>
      </c>
      <c r="F33">
        <v>2</v>
      </c>
      <c r="G33">
        <v>7</v>
      </c>
      <c r="H33">
        <v>1002</v>
      </c>
      <c r="I33">
        <v>1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58</v>
      </c>
      <c r="V33">
        <v>49</v>
      </c>
      <c r="W33">
        <v>4</v>
      </c>
      <c r="X33">
        <v>1</v>
      </c>
      <c r="Y33">
        <v>0</v>
      </c>
      <c r="Z33">
        <v>1</v>
      </c>
      <c r="AA33">
        <v>9</v>
      </c>
      <c r="AB33">
        <v>4</v>
      </c>
      <c r="AC33">
        <v>5</v>
      </c>
      <c r="AD33">
        <v>9</v>
      </c>
      <c r="AE33">
        <v>4</v>
      </c>
      <c r="AF33">
        <v>5</v>
      </c>
      <c r="AG33">
        <v>0.25</v>
      </c>
      <c r="AH33">
        <v>2.25</v>
      </c>
      <c r="AI33">
        <v>2.25</v>
      </c>
      <c r="AJ33">
        <v>0</v>
      </c>
      <c r="AK33">
        <v>0</v>
      </c>
      <c r="AL33" t="s">
        <v>143</v>
      </c>
    </row>
    <row r="34" spans="1:38" x14ac:dyDescent="0.25">
      <c r="A34">
        <v>1</v>
      </c>
      <c r="B34">
        <v>412003</v>
      </c>
      <c r="C34">
        <v>412</v>
      </c>
      <c r="D34" t="s">
        <v>74</v>
      </c>
      <c r="E34">
        <v>1314</v>
      </c>
      <c r="F34">
        <v>3</v>
      </c>
      <c r="G34">
        <v>8</v>
      </c>
      <c r="H34">
        <v>412</v>
      </c>
      <c r="I34">
        <v>1</v>
      </c>
      <c r="J34">
        <v>1</v>
      </c>
      <c r="K34">
        <v>0</v>
      </c>
      <c r="L34">
        <v>6</v>
      </c>
      <c r="M34">
        <v>2</v>
      </c>
      <c r="N34">
        <v>0</v>
      </c>
      <c r="O34">
        <v>0.33333333333333298</v>
      </c>
      <c r="P34">
        <v>0</v>
      </c>
      <c r="Q34">
        <v>0.66666666666666596</v>
      </c>
      <c r="R34">
        <v>6</v>
      </c>
      <c r="S34">
        <v>8</v>
      </c>
      <c r="T34">
        <v>8</v>
      </c>
      <c r="U34">
        <v>22</v>
      </c>
      <c r="V34">
        <v>65</v>
      </c>
      <c r="W34">
        <v>2</v>
      </c>
      <c r="X34">
        <v>0</v>
      </c>
      <c r="Y34">
        <v>0</v>
      </c>
      <c r="Z34">
        <v>0</v>
      </c>
      <c r="AA34">
        <v>4</v>
      </c>
      <c r="AB34">
        <v>1</v>
      </c>
      <c r="AC34">
        <v>4</v>
      </c>
      <c r="AD34">
        <v>4</v>
      </c>
      <c r="AE34">
        <v>1</v>
      </c>
      <c r="AF34">
        <v>4</v>
      </c>
      <c r="AG34">
        <v>0</v>
      </c>
      <c r="AH34">
        <v>2</v>
      </c>
      <c r="AI34">
        <v>2</v>
      </c>
      <c r="AJ34">
        <v>0</v>
      </c>
      <c r="AK34">
        <v>2</v>
      </c>
      <c r="AL34" t="s">
        <v>156</v>
      </c>
    </row>
    <row r="35" spans="1:38" x14ac:dyDescent="0.25">
      <c r="A35">
        <v>1</v>
      </c>
      <c r="B35">
        <v>416000</v>
      </c>
      <c r="C35">
        <v>416</v>
      </c>
      <c r="D35" t="s">
        <v>74</v>
      </c>
      <c r="E35">
        <v>495</v>
      </c>
      <c r="F35">
        <v>0</v>
      </c>
      <c r="G35">
        <v>7</v>
      </c>
      <c r="H35">
        <v>416</v>
      </c>
      <c r="I35">
        <v>1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3</v>
      </c>
      <c r="T35">
        <v>3</v>
      </c>
      <c r="U35">
        <v>34</v>
      </c>
      <c r="V35">
        <v>65</v>
      </c>
      <c r="W35">
        <v>2</v>
      </c>
      <c r="X35">
        <v>0</v>
      </c>
      <c r="Y35">
        <v>0</v>
      </c>
      <c r="Z35">
        <v>0</v>
      </c>
      <c r="AA35">
        <v>4</v>
      </c>
      <c r="AB35">
        <v>3</v>
      </c>
      <c r="AC35">
        <v>4</v>
      </c>
      <c r="AD35">
        <v>4</v>
      </c>
      <c r="AE35">
        <v>3</v>
      </c>
      <c r="AF35">
        <v>4</v>
      </c>
      <c r="AG35">
        <v>0</v>
      </c>
      <c r="AH35">
        <v>2</v>
      </c>
      <c r="AI35">
        <v>2</v>
      </c>
      <c r="AJ35">
        <v>0</v>
      </c>
      <c r="AK35">
        <v>0</v>
      </c>
      <c r="AL35" t="s">
        <v>96</v>
      </c>
    </row>
    <row r="36" spans="1:38" x14ac:dyDescent="0.25">
      <c r="A36">
        <v>1</v>
      </c>
      <c r="B36">
        <v>455003</v>
      </c>
      <c r="C36">
        <v>455</v>
      </c>
      <c r="D36" t="s">
        <v>74</v>
      </c>
      <c r="E36">
        <v>1206</v>
      </c>
      <c r="F36">
        <v>3</v>
      </c>
      <c r="G36">
        <v>10</v>
      </c>
      <c r="H36">
        <v>455</v>
      </c>
      <c r="I36">
        <v>1</v>
      </c>
      <c r="J36">
        <v>1</v>
      </c>
      <c r="K36">
        <v>1</v>
      </c>
      <c r="L36">
        <v>6</v>
      </c>
      <c r="M36">
        <v>1</v>
      </c>
      <c r="N36">
        <v>0</v>
      </c>
      <c r="O36">
        <v>0.16666666666666599</v>
      </c>
      <c r="P36">
        <v>0</v>
      </c>
      <c r="Q36">
        <v>0.83333333333333304</v>
      </c>
      <c r="R36">
        <v>6</v>
      </c>
      <c r="S36">
        <v>7</v>
      </c>
      <c r="T36">
        <v>12</v>
      </c>
      <c r="U36">
        <v>20</v>
      </c>
      <c r="V36">
        <v>35</v>
      </c>
      <c r="W36">
        <v>2</v>
      </c>
      <c r="X36">
        <v>0</v>
      </c>
      <c r="Y36">
        <v>0</v>
      </c>
      <c r="Z36">
        <v>0</v>
      </c>
      <c r="AA36">
        <v>4</v>
      </c>
      <c r="AB36">
        <v>3</v>
      </c>
      <c r="AC36">
        <v>4</v>
      </c>
      <c r="AD36">
        <v>4</v>
      </c>
      <c r="AE36">
        <v>3</v>
      </c>
      <c r="AF36">
        <v>4</v>
      </c>
      <c r="AG36">
        <v>0</v>
      </c>
      <c r="AH36">
        <v>2</v>
      </c>
      <c r="AI36">
        <v>2</v>
      </c>
      <c r="AJ36">
        <v>0</v>
      </c>
      <c r="AK36">
        <v>2</v>
      </c>
      <c r="AL36" t="s">
        <v>148</v>
      </c>
    </row>
    <row r="37" spans="1:38" x14ac:dyDescent="0.25">
      <c r="A37">
        <v>1</v>
      </c>
      <c r="B37">
        <v>516000</v>
      </c>
      <c r="C37">
        <v>516</v>
      </c>
      <c r="D37" t="s">
        <v>74</v>
      </c>
      <c r="E37">
        <v>562</v>
      </c>
      <c r="F37">
        <v>0</v>
      </c>
      <c r="G37">
        <v>9</v>
      </c>
      <c r="H37">
        <v>516</v>
      </c>
      <c r="I37">
        <v>2</v>
      </c>
      <c r="J37">
        <v>2</v>
      </c>
      <c r="K37">
        <v>2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3</v>
      </c>
      <c r="T37">
        <v>3</v>
      </c>
      <c r="U37">
        <v>25</v>
      </c>
      <c r="V37">
        <v>48</v>
      </c>
      <c r="W37">
        <v>2</v>
      </c>
      <c r="X37">
        <v>0</v>
      </c>
      <c r="Y37">
        <v>0</v>
      </c>
      <c r="Z37">
        <v>0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0</v>
      </c>
      <c r="AH37">
        <v>2</v>
      </c>
      <c r="AI37">
        <v>2</v>
      </c>
      <c r="AJ37">
        <v>0</v>
      </c>
      <c r="AK37">
        <v>0</v>
      </c>
      <c r="AL37" t="s">
        <v>103</v>
      </c>
    </row>
    <row r="38" spans="1:38" x14ac:dyDescent="0.25">
      <c r="A38">
        <v>1</v>
      </c>
      <c r="B38">
        <v>526000</v>
      </c>
      <c r="C38">
        <v>526</v>
      </c>
      <c r="D38" t="s">
        <v>75</v>
      </c>
      <c r="E38">
        <v>526</v>
      </c>
      <c r="F38">
        <v>0</v>
      </c>
      <c r="G38">
        <v>7</v>
      </c>
      <c r="H38">
        <v>526</v>
      </c>
      <c r="I38">
        <v>1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</v>
      </c>
      <c r="V38">
        <v>0</v>
      </c>
      <c r="W38">
        <v>4</v>
      </c>
      <c r="X38">
        <v>0</v>
      </c>
      <c r="Y38">
        <v>0</v>
      </c>
      <c r="Z38">
        <v>0</v>
      </c>
      <c r="AA38">
        <v>8</v>
      </c>
      <c r="AB38">
        <v>4</v>
      </c>
      <c r="AC38">
        <v>4</v>
      </c>
      <c r="AD38">
        <v>8</v>
      </c>
      <c r="AE38">
        <v>4</v>
      </c>
      <c r="AF38">
        <v>4</v>
      </c>
      <c r="AG38">
        <v>0</v>
      </c>
      <c r="AH38">
        <v>2</v>
      </c>
      <c r="AI38">
        <v>2</v>
      </c>
      <c r="AJ38">
        <v>0</v>
      </c>
      <c r="AK38">
        <v>0</v>
      </c>
      <c r="AL38" t="s">
        <v>100</v>
      </c>
    </row>
    <row r="39" spans="1:38" x14ac:dyDescent="0.25">
      <c r="A39">
        <v>1</v>
      </c>
      <c r="B39">
        <v>583002</v>
      </c>
      <c r="C39">
        <v>583</v>
      </c>
      <c r="D39" t="s">
        <v>74</v>
      </c>
      <c r="E39">
        <v>872</v>
      </c>
      <c r="F39">
        <v>2</v>
      </c>
      <c r="G39">
        <v>2</v>
      </c>
      <c r="H39">
        <v>583</v>
      </c>
      <c r="I39">
        <v>2</v>
      </c>
      <c r="J39">
        <v>2</v>
      </c>
      <c r="K39">
        <v>0</v>
      </c>
      <c r="L39">
        <v>6</v>
      </c>
      <c r="M39">
        <v>1</v>
      </c>
      <c r="N39">
        <v>0</v>
      </c>
      <c r="O39">
        <v>0.16666666666666599</v>
      </c>
      <c r="P39">
        <v>0</v>
      </c>
      <c r="Q39">
        <v>0.83333333333333304</v>
      </c>
      <c r="R39">
        <v>6</v>
      </c>
      <c r="S39">
        <v>7</v>
      </c>
      <c r="T39">
        <v>9</v>
      </c>
      <c r="U39">
        <v>42</v>
      </c>
      <c r="V39">
        <v>0</v>
      </c>
      <c r="W39">
        <v>2</v>
      </c>
      <c r="X39">
        <v>1</v>
      </c>
      <c r="Y39">
        <v>1</v>
      </c>
      <c r="Z39">
        <v>1</v>
      </c>
      <c r="AA39">
        <v>5</v>
      </c>
      <c r="AB39">
        <v>2</v>
      </c>
      <c r="AC39">
        <v>5</v>
      </c>
      <c r="AD39">
        <v>5</v>
      </c>
      <c r="AE39">
        <v>2</v>
      </c>
      <c r="AF39">
        <v>5</v>
      </c>
      <c r="AG39">
        <v>0.5</v>
      </c>
      <c r="AH39">
        <v>2.5</v>
      </c>
      <c r="AI39">
        <v>2.5</v>
      </c>
      <c r="AJ39">
        <v>0</v>
      </c>
      <c r="AK39">
        <v>1</v>
      </c>
      <c r="AL39" t="s">
        <v>129</v>
      </c>
    </row>
    <row r="40" spans="1:38" x14ac:dyDescent="0.25">
      <c r="A40">
        <v>1</v>
      </c>
      <c r="B40">
        <v>589003</v>
      </c>
      <c r="C40">
        <v>589</v>
      </c>
      <c r="D40" t="s">
        <v>74</v>
      </c>
      <c r="E40">
        <v>1314</v>
      </c>
      <c r="F40">
        <v>3</v>
      </c>
      <c r="G40">
        <v>10</v>
      </c>
      <c r="H40">
        <v>589</v>
      </c>
      <c r="I40">
        <v>1</v>
      </c>
      <c r="J40">
        <v>1</v>
      </c>
      <c r="K40">
        <v>2</v>
      </c>
      <c r="L40">
        <v>4</v>
      </c>
      <c r="M40">
        <v>0</v>
      </c>
      <c r="N40">
        <v>0</v>
      </c>
      <c r="O40">
        <v>0</v>
      </c>
      <c r="P40">
        <v>0</v>
      </c>
      <c r="Q40">
        <v>1</v>
      </c>
      <c r="R40">
        <v>3</v>
      </c>
      <c r="S40">
        <v>3</v>
      </c>
      <c r="T40">
        <v>5</v>
      </c>
      <c r="U40">
        <v>14</v>
      </c>
      <c r="V40">
        <v>86</v>
      </c>
      <c r="W40">
        <v>2</v>
      </c>
      <c r="X40">
        <v>0</v>
      </c>
      <c r="Y40">
        <v>0</v>
      </c>
      <c r="Z40">
        <v>0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0</v>
      </c>
      <c r="AH40">
        <v>2</v>
      </c>
      <c r="AI40">
        <v>2</v>
      </c>
      <c r="AJ40">
        <v>0</v>
      </c>
      <c r="AK40">
        <v>0</v>
      </c>
      <c r="AL40" t="s">
        <v>155</v>
      </c>
    </row>
    <row r="41" spans="1:38" x14ac:dyDescent="0.25">
      <c r="A41">
        <v>1</v>
      </c>
      <c r="B41">
        <v>623003</v>
      </c>
      <c r="C41">
        <v>623</v>
      </c>
      <c r="D41" t="s">
        <v>76</v>
      </c>
      <c r="E41">
        <v>1277</v>
      </c>
      <c r="F41">
        <v>3</v>
      </c>
      <c r="G41">
        <v>9</v>
      </c>
      <c r="H41">
        <v>623</v>
      </c>
      <c r="I41">
        <v>3</v>
      </c>
      <c r="J41">
        <v>3</v>
      </c>
      <c r="K41">
        <v>1</v>
      </c>
      <c r="L41">
        <v>7</v>
      </c>
      <c r="M41">
        <v>1</v>
      </c>
      <c r="N41">
        <v>2</v>
      </c>
      <c r="O41">
        <v>0.14285714285714199</v>
      </c>
      <c r="P41">
        <v>0.28571428571428498</v>
      </c>
      <c r="Q41">
        <v>0.57142857142857095</v>
      </c>
      <c r="R41">
        <v>2</v>
      </c>
      <c r="S41">
        <v>3</v>
      </c>
      <c r="T41">
        <v>3</v>
      </c>
      <c r="U41">
        <v>10</v>
      </c>
      <c r="V41">
        <v>88</v>
      </c>
      <c r="W41">
        <v>2</v>
      </c>
      <c r="X41">
        <v>0</v>
      </c>
      <c r="Y41">
        <v>0</v>
      </c>
      <c r="Z41">
        <v>0</v>
      </c>
      <c r="AA41">
        <v>6</v>
      </c>
      <c r="AB41">
        <v>2</v>
      </c>
      <c r="AC41">
        <v>6</v>
      </c>
      <c r="AD41">
        <v>6</v>
      </c>
      <c r="AE41">
        <v>2</v>
      </c>
      <c r="AF41">
        <v>6</v>
      </c>
      <c r="AG41">
        <v>0</v>
      </c>
      <c r="AH41">
        <v>3</v>
      </c>
      <c r="AI41">
        <v>3</v>
      </c>
      <c r="AJ41">
        <v>0</v>
      </c>
      <c r="AK41">
        <v>0</v>
      </c>
      <c r="AL41" t="s">
        <v>153</v>
      </c>
    </row>
    <row r="42" spans="1:38" x14ac:dyDescent="0.25">
      <c r="A42">
        <v>1</v>
      </c>
      <c r="B42">
        <v>750002</v>
      </c>
      <c r="C42">
        <v>750</v>
      </c>
      <c r="D42" t="s">
        <v>74</v>
      </c>
      <c r="E42">
        <v>1037</v>
      </c>
      <c r="F42">
        <v>2</v>
      </c>
      <c r="G42">
        <v>9</v>
      </c>
      <c r="H42">
        <v>750</v>
      </c>
      <c r="I42">
        <v>1</v>
      </c>
      <c r="J42">
        <v>1</v>
      </c>
      <c r="K42">
        <v>1</v>
      </c>
      <c r="L42">
        <v>4</v>
      </c>
      <c r="M42">
        <v>2</v>
      </c>
      <c r="N42">
        <v>0</v>
      </c>
      <c r="O42">
        <v>0.5</v>
      </c>
      <c r="P42">
        <v>0</v>
      </c>
      <c r="Q42">
        <v>0.5</v>
      </c>
      <c r="R42">
        <v>4</v>
      </c>
      <c r="S42">
        <v>3</v>
      </c>
      <c r="T42">
        <v>5</v>
      </c>
      <c r="U42">
        <v>7</v>
      </c>
      <c r="V42">
        <v>67</v>
      </c>
      <c r="W42">
        <v>2</v>
      </c>
      <c r="X42">
        <v>0</v>
      </c>
      <c r="Y42">
        <v>0</v>
      </c>
      <c r="Z42">
        <v>0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0</v>
      </c>
      <c r="AH42">
        <v>2</v>
      </c>
      <c r="AI42">
        <v>2</v>
      </c>
      <c r="AJ42">
        <v>0</v>
      </c>
      <c r="AK42">
        <v>2</v>
      </c>
      <c r="AL42" t="s">
        <v>142</v>
      </c>
    </row>
    <row r="43" spans="1:38" x14ac:dyDescent="0.25">
      <c r="A43">
        <v>1</v>
      </c>
      <c r="B43">
        <v>818002</v>
      </c>
      <c r="C43">
        <v>818</v>
      </c>
      <c r="D43" t="s">
        <v>74</v>
      </c>
      <c r="E43">
        <v>1018</v>
      </c>
      <c r="F43">
        <v>2</v>
      </c>
      <c r="G43">
        <v>7</v>
      </c>
      <c r="H43">
        <v>818</v>
      </c>
      <c r="I43">
        <v>2</v>
      </c>
      <c r="J43">
        <v>3</v>
      </c>
      <c r="K43">
        <v>3</v>
      </c>
      <c r="L43">
        <v>2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26</v>
      </c>
      <c r="V43">
        <v>46</v>
      </c>
      <c r="W43">
        <v>6</v>
      </c>
      <c r="X43">
        <v>5</v>
      </c>
      <c r="Y43">
        <v>1</v>
      </c>
      <c r="Z43">
        <v>2</v>
      </c>
      <c r="AA43">
        <v>5</v>
      </c>
      <c r="AB43">
        <v>0</v>
      </c>
      <c r="AC43">
        <v>3</v>
      </c>
      <c r="AD43">
        <v>5</v>
      </c>
      <c r="AE43">
        <v>0</v>
      </c>
      <c r="AF43">
        <v>3</v>
      </c>
      <c r="AG43">
        <v>0.83333333333333304</v>
      </c>
      <c r="AH43">
        <v>0.83333333333333304</v>
      </c>
      <c r="AI43">
        <v>0.83333333333333304</v>
      </c>
      <c r="AJ43">
        <v>2</v>
      </c>
      <c r="AK43">
        <v>0</v>
      </c>
      <c r="AL43" t="s">
        <v>141</v>
      </c>
    </row>
    <row r="44" spans="1:38" x14ac:dyDescent="0.25">
      <c r="A44">
        <v>1</v>
      </c>
      <c r="B44">
        <v>853003</v>
      </c>
      <c r="C44">
        <v>853</v>
      </c>
      <c r="D44" t="s">
        <v>74</v>
      </c>
      <c r="E44">
        <v>1264</v>
      </c>
      <c r="F44">
        <v>3</v>
      </c>
      <c r="G44">
        <v>10</v>
      </c>
      <c r="H44">
        <v>853</v>
      </c>
      <c r="I44">
        <v>1</v>
      </c>
      <c r="J44">
        <v>2</v>
      </c>
      <c r="K44">
        <v>2</v>
      </c>
      <c r="L44">
        <v>2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3</v>
      </c>
      <c r="T44">
        <v>3</v>
      </c>
      <c r="U44">
        <v>11</v>
      </c>
      <c r="V44">
        <v>60</v>
      </c>
      <c r="W44">
        <v>4</v>
      </c>
      <c r="X44">
        <v>1</v>
      </c>
      <c r="Y44">
        <v>0</v>
      </c>
      <c r="Z44">
        <v>1</v>
      </c>
      <c r="AA44">
        <v>8</v>
      </c>
      <c r="AB44">
        <v>1</v>
      </c>
      <c r="AC44">
        <v>4</v>
      </c>
      <c r="AD44">
        <v>8</v>
      </c>
      <c r="AE44">
        <v>1</v>
      </c>
      <c r="AF44">
        <v>4</v>
      </c>
      <c r="AG44">
        <v>0.25</v>
      </c>
      <c r="AH44">
        <v>2</v>
      </c>
      <c r="AI44">
        <v>2</v>
      </c>
      <c r="AJ44">
        <v>0</v>
      </c>
      <c r="AK44">
        <v>2</v>
      </c>
      <c r="AL44" t="s">
        <v>152</v>
      </c>
    </row>
    <row r="45" spans="1:38" x14ac:dyDescent="0.25">
      <c r="A45">
        <v>1</v>
      </c>
      <c r="B45">
        <v>922002</v>
      </c>
      <c r="C45">
        <v>922</v>
      </c>
      <c r="D45" t="s">
        <v>74</v>
      </c>
      <c r="E45">
        <v>986</v>
      </c>
      <c r="F45">
        <v>2</v>
      </c>
      <c r="G45">
        <v>2</v>
      </c>
      <c r="H45">
        <v>922</v>
      </c>
      <c r="I45">
        <v>2</v>
      </c>
      <c r="J45">
        <v>3</v>
      </c>
      <c r="K45">
        <v>1</v>
      </c>
      <c r="L45">
        <v>2</v>
      </c>
      <c r="M45">
        <v>1</v>
      </c>
      <c r="N45">
        <v>0</v>
      </c>
      <c r="O45">
        <v>0.5</v>
      </c>
      <c r="P45">
        <v>0</v>
      </c>
      <c r="Q45">
        <v>0.5</v>
      </c>
      <c r="R45">
        <v>2</v>
      </c>
      <c r="S45">
        <v>5</v>
      </c>
      <c r="T45">
        <v>5</v>
      </c>
      <c r="U45">
        <v>55</v>
      </c>
      <c r="V45">
        <v>0</v>
      </c>
      <c r="W45">
        <v>2</v>
      </c>
      <c r="X45">
        <v>2</v>
      </c>
      <c r="Y45">
        <v>2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0.5</v>
      </c>
      <c r="AI45">
        <v>0.5</v>
      </c>
      <c r="AJ45">
        <v>0</v>
      </c>
      <c r="AK45">
        <v>0</v>
      </c>
      <c r="AL45" t="s">
        <v>139</v>
      </c>
    </row>
    <row r="46" spans="1:38" x14ac:dyDescent="0.25">
      <c r="A46">
        <v>1</v>
      </c>
      <c r="B46">
        <v>955003</v>
      </c>
      <c r="C46">
        <v>955</v>
      </c>
      <c r="D46" t="s">
        <v>76</v>
      </c>
      <c r="E46">
        <v>1183</v>
      </c>
      <c r="F46">
        <v>3</v>
      </c>
      <c r="G46">
        <v>9</v>
      </c>
      <c r="H46">
        <v>955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7</v>
      </c>
      <c r="V46">
        <v>52</v>
      </c>
      <c r="W46">
        <v>2</v>
      </c>
      <c r="X46">
        <v>0</v>
      </c>
      <c r="Y46">
        <v>0</v>
      </c>
      <c r="Z46">
        <v>0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0</v>
      </c>
      <c r="AH46">
        <v>2</v>
      </c>
      <c r="AI46">
        <v>2</v>
      </c>
      <c r="AJ46">
        <v>0</v>
      </c>
      <c r="AK46">
        <v>0</v>
      </c>
      <c r="AL46" t="s">
        <v>147</v>
      </c>
    </row>
    <row r="47" spans="1:38" x14ac:dyDescent="0.25">
      <c r="A47">
        <v>1</v>
      </c>
      <c r="B47">
        <v>1002003</v>
      </c>
      <c r="C47">
        <v>1002</v>
      </c>
      <c r="D47" t="s">
        <v>76</v>
      </c>
      <c r="E47">
        <v>1314</v>
      </c>
      <c r="F47">
        <v>3</v>
      </c>
      <c r="G47">
        <v>7</v>
      </c>
      <c r="H47">
        <v>1002</v>
      </c>
      <c r="I47">
        <v>1</v>
      </c>
      <c r="J47">
        <v>2</v>
      </c>
      <c r="K47">
        <v>3</v>
      </c>
      <c r="L47">
        <v>2</v>
      </c>
      <c r="M47">
        <v>1</v>
      </c>
      <c r="N47">
        <v>0</v>
      </c>
      <c r="O47">
        <v>0.5</v>
      </c>
      <c r="P47">
        <v>0</v>
      </c>
      <c r="Q47">
        <v>0.5</v>
      </c>
      <c r="R47">
        <v>1</v>
      </c>
      <c r="S47">
        <v>1</v>
      </c>
      <c r="T47">
        <v>1</v>
      </c>
      <c r="U47">
        <v>58</v>
      </c>
      <c r="V47">
        <v>49</v>
      </c>
      <c r="W47">
        <v>4</v>
      </c>
      <c r="X47">
        <v>1</v>
      </c>
      <c r="Y47">
        <v>0</v>
      </c>
      <c r="Z47">
        <v>1</v>
      </c>
      <c r="AA47">
        <v>10</v>
      </c>
      <c r="AB47">
        <v>4</v>
      </c>
      <c r="AC47">
        <v>6</v>
      </c>
      <c r="AD47">
        <v>10</v>
      </c>
      <c r="AE47">
        <v>4</v>
      </c>
      <c r="AF47">
        <v>6</v>
      </c>
      <c r="AG47">
        <v>0.25</v>
      </c>
      <c r="AH47">
        <v>2.5</v>
      </c>
      <c r="AI47">
        <v>2.5</v>
      </c>
      <c r="AJ47">
        <v>0</v>
      </c>
      <c r="AK47">
        <v>0</v>
      </c>
      <c r="AL47" t="s">
        <v>154</v>
      </c>
    </row>
    <row r="48" spans="1:38" x14ac:dyDescent="0.25">
      <c r="A48">
        <v>1</v>
      </c>
      <c r="B48">
        <v>1137003</v>
      </c>
      <c r="C48">
        <v>1137</v>
      </c>
      <c r="D48" t="s">
        <v>76</v>
      </c>
      <c r="E48">
        <v>1169</v>
      </c>
      <c r="F48">
        <v>3</v>
      </c>
      <c r="G48">
        <v>10</v>
      </c>
      <c r="H48">
        <v>1137</v>
      </c>
      <c r="I48">
        <v>1</v>
      </c>
      <c r="J48">
        <v>3</v>
      </c>
      <c r="K48">
        <v>2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12</v>
      </c>
      <c r="V48">
        <v>31</v>
      </c>
      <c r="W48">
        <v>6</v>
      </c>
      <c r="X48">
        <v>3</v>
      </c>
      <c r="Y48">
        <v>0</v>
      </c>
      <c r="Z48">
        <v>2</v>
      </c>
      <c r="AA48">
        <v>9</v>
      </c>
      <c r="AB48">
        <v>1</v>
      </c>
      <c r="AC48">
        <v>4</v>
      </c>
      <c r="AD48">
        <v>9</v>
      </c>
      <c r="AE48">
        <v>1</v>
      </c>
      <c r="AF48">
        <v>4</v>
      </c>
      <c r="AG48">
        <v>0.5</v>
      </c>
      <c r="AH48">
        <v>1.5</v>
      </c>
      <c r="AI48">
        <v>1.5</v>
      </c>
      <c r="AJ48">
        <v>1</v>
      </c>
      <c r="AK48">
        <v>0</v>
      </c>
      <c r="AL48" t="s">
        <v>146</v>
      </c>
    </row>
    <row r="49" spans="1:38" x14ac:dyDescent="0.25">
      <c r="A49">
        <v>1</v>
      </c>
      <c r="B49">
        <v>1240003</v>
      </c>
      <c r="C49">
        <v>1240</v>
      </c>
      <c r="D49" t="s">
        <v>74</v>
      </c>
      <c r="E49">
        <v>1256</v>
      </c>
      <c r="F49">
        <v>3</v>
      </c>
      <c r="G49">
        <v>9</v>
      </c>
      <c r="H49">
        <v>1240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17</v>
      </c>
      <c r="V49">
        <v>79</v>
      </c>
      <c r="W49">
        <v>2</v>
      </c>
      <c r="X49">
        <v>0</v>
      </c>
      <c r="Y49">
        <v>0</v>
      </c>
      <c r="Z49">
        <v>0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0</v>
      </c>
      <c r="AH49">
        <v>2</v>
      </c>
      <c r="AI49">
        <v>2</v>
      </c>
      <c r="AJ49">
        <v>0</v>
      </c>
      <c r="AK49">
        <v>0</v>
      </c>
      <c r="AL49" t="s">
        <v>151</v>
      </c>
    </row>
    <row r="50" spans="1:38" x14ac:dyDescent="0.25">
      <c r="A50">
        <v>1</v>
      </c>
      <c r="B50">
        <v>412004</v>
      </c>
      <c r="C50">
        <v>412</v>
      </c>
      <c r="D50" t="s">
        <v>74</v>
      </c>
      <c r="E50">
        <v>1384</v>
      </c>
      <c r="F50">
        <v>4</v>
      </c>
      <c r="G50">
        <v>8</v>
      </c>
      <c r="H50">
        <v>412</v>
      </c>
      <c r="I50">
        <v>1</v>
      </c>
      <c r="J50">
        <v>1</v>
      </c>
      <c r="K50">
        <v>0</v>
      </c>
      <c r="L50">
        <v>8</v>
      </c>
      <c r="M50">
        <v>2</v>
      </c>
      <c r="N50">
        <v>0</v>
      </c>
      <c r="O50">
        <v>0.25</v>
      </c>
      <c r="P50">
        <v>0</v>
      </c>
      <c r="Q50">
        <v>0.75</v>
      </c>
      <c r="R50">
        <v>8</v>
      </c>
      <c r="S50">
        <v>11</v>
      </c>
      <c r="T50">
        <v>11</v>
      </c>
      <c r="U50">
        <v>22</v>
      </c>
      <c r="V50">
        <v>65</v>
      </c>
      <c r="W50">
        <v>2</v>
      </c>
      <c r="X50">
        <v>0</v>
      </c>
      <c r="Y50">
        <v>0</v>
      </c>
      <c r="Z50">
        <v>0</v>
      </c>
      <c r="AA50">
        <v>4</v>
      </c>
      <c r="AB50">
        <v>1</v>
      </c>
      <c r="AC50">
        <v>4</v>
      </c>
      <c r="AD50">
        <v>4</v>
      </c>
      <c r="AE50">
        <v>1</v>
      </c>
      <c r="AF50">
        <v>4</v>
      </c>
      <c r="AG50">
        <v>0</v>
      </c>
      <c r="AH50">
        <v>2</v>
      </c>
      <c r="AI50">
        <v>2</v>
      </c>
      <c r="AJ50">
        <v>0</v>
      </c>
      <c r="AK50">
        <v>2</v>
      </c>
      <c r="AL50" t="s">
        <v>162</v>
      </c>
    </row>
    <row r="51" spans="1:38" x14ac:dyDescent="0.25">
      <c r="A51">
        <v>1</v>
      </c>
      <c r="B51">
        <v>416004</v>
      </c>
      <c r="C51">
        <v>416</v>
      </c>
      <c r="D51" t="s">
        <v>76</v>
      </c>
      <c r="E51">
        <v>1444</v>
      </c>
      <c r="F51">
        <v>4</v>
      </c>
      <c r="G51">
        <v>7</v>
      </c>
      <c r="H51">
        <v>416</v>
      </c>
      <c r="I51">
        <v>1</v>
      </c>
      <c r="J51">
        <v>1</v>
      </c>
      <c r="K51">
        <v>2</v>
      </c>
      <c r="L51">
        <v>4</v>
      </c>
      <c r="M51">
        <v>0</v>
      </c>
      <c r="N51">
        <v>1</v>
      </c>
      <c r="O51">
        <v>0</v>
      </c>
      <c r="P51">
        <v>0.25</v>
      </c>
      <c r="Q51">
        <v>0.75</v>
      </c>
      <c r="R51">
        <v>2</v>
      </c>
      <c r="S51">
        <v>3</v>
      </c>
      <c r="T51">
        <v>3</v>
      </c>
      <c r="U51">
        <v>34</v>
      </c>
      <c r="V51">
        <v>65</v>
      </c>
      <c r="W51">
        <v>2</v>
      </c>
      <c r="X51">
        <v>0</v>
      </c>
      <c r="Y51">
        <v>0</v>
      </c>
      <c r="Z51">
        <v>0</v>
      </c>
      <c r="AA51">
        <v>4</v>
      </c>
      <c r="AB51">
        <v>3</v>
      </c>
      <c r="AC51">
        <v>4</v>
      </c>
      <c r="AD51">
        <v>4</v>
      </c>
      <c r="AE51">
        <v>3</v>
      </c>
      <c r="AF51">
        <v>4</v>
      </c>
      <c r="AG51">
        <v>0</v>
      </c>
      <c r="AH51">
        <v>2</v>
      </c>
      <c r="AI51">
        <v>2</v>
      </c>
      <c r="AJ51">
        <v>0</v>
      </c>
      <c r="AK51">
        <v>1</v>
      </c>
      <c r="AL51" t="s">
        <v>165</v>
      </c>
    </row>
    <row r="52" spans="1:38" x14ac:dyDescent="0.25">
      <c r="A52">
        <v>1</v>
      </c>
      <c r="B52">
        <v>455004</v>
      </c>
      <c r="C52">
        <v>455</v>
      </c>
      <c r="D52" t="s">
        <v>74</v>
      </c>
      <c r="E52">
        <v>1546</v>
      </c>
      <c r="F52">
        <v>4</v>
      </c>
      <c r="G52">
        <v>10</v>
      </c>
      <c r="H52">
        <v>455</v>
      </c>
      <c r="I52">
        <v>1</v>
      </c>
      <c r="J52">
        <v>1</v>
      </c>
      <c r="K52">
        <v>1</v>
      </c>
      <c r="L52">
        <v>7</v>
      </c>
      <c r="M52">
        <v>1</v>
      </c>
      <c r="N52">
        <v>0</v>
      </c>
      <c r="O52">
        <v>0.14285714285714199</v>
      </c>
      <c r="P52">
        <v>0</v>
      </c>
      <c r="Q52">
        <v>0.85714285714285698</v>
      </c>
      <c r="R52">
        <v>7</v>
      </c>
      <c r="S52">
        <v>6</v>
      </c>
      <c r="T52">
        <v>12</v>
      </c>
      <c r="U52">
        <v>20</v>
      </c>
      <c r="V52">
        <v>35</v>
      </c>
      <c r="W52">
        <v>2</v>
      </c>
      <c r="X52">
        <v>0</v>
      </c>
      <c r="Y52">
        <v>0</v>
      </c>
      <c r="Z52">
        <v>0</v>
      </c>
      <c r="AA52">
        <v>4</v>
      </c>
      <c r="AB52">
        <v>3</v>
      </c>
      <c r="AC52">
        <v>4</v>
      </c>
      <c r="AD52">
        <v>4</v>
      </c>
      <c r="AE52">
        <v>3</v>
      </c>
      <c r="AF52">
        <v>4</v>
      </c>
      <c r="AG52">
        <v>0</v>
      </c>
      <c r="AH52">
        <v>2</v>
      </c>
      <c r="AI52">
        <v>2</v>
      </c>
      <c r="AJ52">
        <v>0</v>
      </c>
      <c r="AK52">
        <v>2</v>
      </c>
      <c r="AL52" t="s">
        <v>169</v>
      </c>
    </row>
    <row r="53" spans="1:38" x14ac:dyDescent="0.25">
      <c r="A53">
        <v>1</v>
      </c>
      <c r="B53">
        <v>516004</v>
      </c>
      <c r="C53">
        <v>516</v>
      </c>
      <c r="D53" t="s">
        <v>74</v>
      </c>
      <c r="E53">
        <v>1511</v>
      </c>
      <c r="F53">
        <v>4</v>
      </c>
      <c r="G53">
        <v>9</v>
      </c>
      <c r="H53">
        <v>516</v>
      </c>
      <c r="I53">
        <v>2</v>
      </c>
      <c r="J53">
        <v>2</v>
      </c>
      <c r="K53">
        <v>2</v>
      </c>
      <c r="L53">
        <v>2</v>
      </c>
      <c r="M53">
        <v>2</v>
      </c>
      <c r="N53">
        <v>0</v>
      </c>
      <c r="O53">
        <v>1</v>
      </c>
      <c r="P53">
        <v>0</v>
      </c>
      <c r="Q53">
        <v>0</v>
      </c>
      <c r="R53">
        <v>2</v>
      </c>
      <c r="S53">
        <v>4</v>
      </c>
      <c r="T53">
        <v>4</v>
      </c>
      <c r="U53">
        <v>25</v>
      </c>
      <c r="V53">
        <v>48</v>
      </c>
      <c r="W53">
        <v>2</v>
      </c>
      <c r="X53">
        <v>0</v>
      </c>
      <c r="Y53">
        <v>0</v>
      </c>
      <c r="Z53">
        <v>0</v>
      </c>
      <c r="AA53">
        <v>8</v>
      </c>
      <c r="AB53">
        <v>4</v>
      </c>
      <c r="AC53">
        <v>8</v>
      </c>
      <c r="AD53">
        <v>8</v>
      </c>
      <c r="AE53">
        <v>4</v>
      </c>
      <c r="AF53">
        <v>8</v>
      </c>
      <c r="AG53">
        <v>0</v>
      </c>
      <c r="AH53">
        <v>4</v>
      </c>
      <c r="AI53">
        <v>4</v>
      </c>
      <c r="AJ53">
        <v>0</v>
      </c>
      <c r="AK53">
        <v>0</v>
      </c>
      <c r="AL53" t="s">
        <v>166</v>
      </c>
    </row>
    <row r="54" spans="1:38" x14ac:dyDescent="0.25">
      <c r="A54">
        <v>1</v>
      </c>
      <c r="B54">
        <v>526000</v>
      </c>
      <c r="C54">
        <v>526</v>
      </c>
      <c r="D54" t="s">
        <v>75</v>
      </c>
      <c r="E54">
        <v>526</v>
      </c>
      <c r="F54">
        <v>0</v>
      </c>
      <c r="G54">
        <v>7</v>
      </c>
      <c r="H54">
        <v>526</v>
      </c>
      <c r="I54">
        <v>1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</v>
      </c>
      <c r="V54">
        <v>0</v>
      </c>
      <c r="W54">
        <v>4</v>
      </c>
      <c r="X54">
        <v>0</v>
      </c>
      <c r="Y54">
        <v>0</v>
      </c>
      <c r="Z54">
        <v>0</v>
      </c>
      <c r="AA54">
        <v>8</v>
      </c>
      <c r="AB54">
        <v>4</v>
      </c>
      <c r="AC54">
        <v>4</v>
      </c>
      <c r="AD54">
        <v>8</v>
      </c>
      <c r="AE54">
        <v>4</v>
      </c>
      <c r="AF54">
        <v>4</v>
      </c>
      <c r="AG54">
        <v>0</v>
      </c>
      <c r="AH54">
        <v>2</v>
      </c>
      <c r="AI54">
        <v>2</v>
      </c>
      <c r="AJ54">
        <v>0</v>
      </c>
      <c r="AK54">
        <v>0</v>
      </c>
      <c r="AL54" t="s">
        <v>100</v>
      </c>
    </row>
    <row r="55" spans="1:38" x14ac:dyDescent="0.25">
      <c r="A55">
        <v>1</v>
      </c>
      <c r="B55">
        <v>583002</v>
      </c>
      <c r="C55">
        <v>583</v>
      </c>
      <c r="D55" t="s">
        <v>74</v>
      </c>
      <c r="E55">
        <v>872</v>
      </c>
      <c r="F55">
        <v>2</v>
      </c>
      <c r="G55">
        <v>2</v>
      </c>
      <c r="H55">
        <v>583</v>
      </c>
      <c r="I55">
        <v>2</v>
      </c>
      <c r="J55">
        <v>2</v>
      </c>
      <c r="K55">
        <v>0</v>
      </c>
      <c r="L55">
        <v>6</v>
      </c>
      <c r="M55">
        <v>1</v>
      </c>
      <c r="N55">
        <v>0</v>
      </c>
      <c r="O55">
        <v>0.16666666666666599</v>
      </c>
      <c r="P55">
        <v>0</v>
      </c>
      <c r="Q55">
        <v>0.83333333333333304</v>
      </c>
      <c r="R55">
        <v>6</v>
      </c>
      <c r="S55">
        <v>7</v>
      </c>
      <c r="T55">
        <v>9</v>
      </c>
      <c r="U55">
        <v>42</v>
      </c>
      <c r="V55">
        <v>0</v>
      </c>
      <c r="W55">
        <v>2</v>
      </c>
      <c r="X55">
        <v>1</v>
      </c>
      <c r="Y55">
        <v>1</v>
      </c>
      <c r="Z55">
        <v>1</v>
      </c>
      <c r="AA55">
        <v>5</v>
      </c>
      <c r="AB55">
        <v>2</v>
      </c>
      <c r="AC55">
        <v>5</v>
      </c>
      <c r="AD55">
        <v>5</v>
      </c>
      <c r="AE55">
        <v>2</v>
      </c>
      <c r="AF55">
        <v>5</v>
      </c>
      <c r="AG55">
        <v>0.5</v>
      </c>
      <c r="AH55">
        <v>2.5</v>
      </c>
      <c r="AI55">
        <v>2.5</v>
      </c>
      <c r="AJ55">
        <v>0</v>
      </c>
      <c r="AK55">
        <v>1</v>
      </c>
      <c r="AL55" t="s">
        <v>129</v>
      </c>
    </row>
    <row r="56" spans="1:38" x14ac:dyDescent="0.25">
      <c r="A56">
        <v>1</v>
      </c>
      <c r="B56">
        <v>589004</v>
      </c>
      <c r="C56">
        <v>589</v>
      </c>
      <c r="D56" t="s">
        <v>74</v>
      </c>
      <c r="E56">
        <v>1351</v>
      </c>
      <c r="F56">
        <v>4</v>
      </c>
      <c r="G56">
        <v>10</v>
      </c>
      <c r="H56">
        <v>589</v>
      </c>
      <c r="I56">
        <v>1</v>
      </c>
      <c r="J56">
        <v>1</v>
      </c>
      <c r="K56">
        <v>2</v>
      </c>
      <c r="L56">
        <v>6</v>
      </c>
      <c r="M56">
        <v>1</v>
      </c>
      <c r="N56">
        <v>0</v>
      </c>
      <c r="O56">
        <v>0.16666666666666599</v>
      </c>
      <c r="P56">
        <v>0</v>
      </c>
      <c r="Q56">
        <v>0.83333333333333304</v>
      </c>
      <c r="R56">
        <v>5</v>
      </c>
      <c r="S56">
        <v>5</v>
      </c>
      <c r="T56">
        <v>5</v>
      </c>
      <c r="U56">
        <v>14</v>
      </c>
      <c r="V56">
        <v>86</v>
      </c>
      <c r="W56">
        <v>2</v>
      </c>
      <c r="X56">
        <v>0</v>
      </c>
      <c r="Y56">
        <v>0</v>
      </c>
      <c r="Z56">
        <v>0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0</v>
      </c>
      <c r="AH56">
        <v>2</v>
      </c>
      <c r="AI56">
        <v>2</v>
      </c>
      <c r="AJ56">
        <v>0</v>
      </c>
      <c r="AK56">
        <v>0</v>
      </c>
      <c r="AL56" t="s">
        <v>160</v>
      </c>
    </row>
    <row r="57" spans="1:38" x14ac:dyDescent="0.25">
      <c r="A57">
        <v>1</v>
      </c>
      <c r="B57">
        <v>623003</v>
      </c>
      <c r="C57">
        <v>623</v>
      </c>
      <c r="D57" t="s">
        <v>76</v>
      </c>
      <c r="E57">
        <v>1277</v>
      </c>
      <c r="F57">
        <v>3</v>
      </c>
      <c r="G57">
        <v>9</v>
      </c>
      <c r="H57">
        <v>623</v>
      </c>
      <c r="I57">
        <v>3</v>
      </c>
      <c r="J57">
        <v>3</v>
      </c>
      <c r="K57">
        <v>1</v>
      </c>
      <c r="L57">
        <v>7</v>
      </c>
      <c r="M57">
        <v>1</v>
      </c>
      <c r="N57">
        <v>2</v>
      </c>
      <c r="O57">
        <v>0.14285714285714199</v>
      </c>
      <c r="P57">
        <v>0.28571428571428498</v>
      </c>
      <c r="Q57">
        <v>0.57142857142857095</v>
      </c>
      <c r="R57">
        <v>2</v>
      </c>
      <c r="S57">
        <v>3</v>
      </c>
      <c r="T57">
        <v>3</v>
      </c>
      <c r="U57">
        <v>10</v>
      </c>
      <c r="V57">
        <v>88</v>
      </c>
      <c r="W57">
        <v>2</v>
      </c>
      <c r="X57">
        <v>0</v>
      </c>
      <c r="Y57">
        <v>0</v>
      </c>
      <c r="Z57">
        <v>0</v>
      </c>
      <c r="AA57">
        <v>6</v>
      </c>
      <c r="AB57">
        <v>2</v>
      </c>
      <c r="AC57">
        <v>6</v>
      </c>
      <c r="AD57">
        <v>6</v>
      </c>
      <c r="AE57">
        <v>2</v>
      </c>
      <c r="AF57">
        <v>6</v>
      </c>
      <c r="AG57">
        <v>0</v>
      </c>
      <c r="AH57">
        <v>3</v>
      </c>
      <c r="AI57">
        <v>3</v>
      </c>
      <c r="AJ57">
        <v>0</v>
      </c>
      <c r="AK57">
        <v>0</v>
      </c>
      <c r="AL57" t="s">
        <v>153</v>
      </c>
    </row>
    <row r="58" spans="1:38" x14ac:dyDescent="0.25">
      <c r="A58">
        <v>1</v>
      </c>
      <c r="B58">
        <v>750002</v>
      </c>
      <c r="C58">
        <v>750</v>
      </c>
      <c r="D58" t="s">
        <v>74</v>
      </c>
      <c r="E58">
        <v>1037</v>
      </c>
      <c r="F58">
        <v>2</v>
      </c>
      <c r="G58">
        <v>9</v>
      </c>
      <c r="H58">
        <v>750</v>
      </c>
      <c r="I58">
        <v>1</v>
      </c>
      <c r="J58">
        <v>1</v>
      </c>
      <c r="K58">
        <v>1</v>
      </c>
      <c r="L58">
        <v>4</v>
      </c>
      <c r="M58">
        <v>2</v>
      </c>
      <c r="N58">
        <v>0</v>
      </c>
      <c r="O58">
        <v>0.5</v>
      </c>
      <c r="P58">
        <v>0</v>
      </c>
      <c r="Q58">
        <v>0.5</v>
      </c>
      <c r="R58">
        <v>4</v>
      </c>
      <c r="S58">
        <v>3</v>
      </c>
      <c r="T58">
        <v>5</v>
      </c>
      <c r="U58">
        <v>7</v>
      </c>
      <c r="V58">
        <v>67</v>
      </c>
      <c r="W58">
        <v>2</v>
      </c>
      <c r="X58">
        <v>0</v>
      </c>
      <c r="Y58">
        <v>0</v>
      </c>
      <c r="Z58">
        <v>0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0</v>
      </c>
      <c r="AH58">
        <v>2</v>
      </c>
      <c r="AI58">
        <v>2</v>
      </c>
      <c r="AJ58">
        <v>0</v>
      </c>
      <c r="AK58">
        <v>2</v>
      </c>
      <c r="AL58" t="s">
        <v>142</v>
      </c>
    </row>
    <row r="59" spans="1:38" x14ac:dyDescent="0.25">
      <c r="A59">
        <v>1</v>
      </c>
      <c r="B59">
        <v>818002</v>
      </c>
      <c r="C59">
        <v>818</v>
      </c>
      <c r="D59" t="s">
        <v>74</v>
      </c>
      <c r="E59">
        <v>1018</v>
      </c>
      <c r="F59">
        <v>2</v>
      </c>
      <c r="G59">
        <v>7</v>
      </c>
      <c r="H59">
        <v>818</v>
      </c>
      <c r="I59">
        <v>2</v>
      </c>
      <c r="J59">
        <v>3</v>
      </c>
      <c r="K59">
        <v>3</v>
      </c>
      <c r="L59">
        <v>2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26</v>
      </c>
      <c r="V59">
        <v>46</v>
      </c>
      <c r="W59">
        <v>6</v>
      </c>
      <c r="X59">
        <v>5</v>
      </c>
      <c r="Y59">
        <v>1</v>
      </c>
      <c r="Z59">
        <v>2</v>
      </c>
      <c r="AA59">
        <v>5</v>
      </c>
      <c r="AB59">
        <v>0</v>
      </c>
      <c r="AC59">
        <v>3</v>
      </c>
      <c r="AD59">
        <v>5</v>
      </c>
      <c r="AE59">
        <v>0</v>
      </c>
      <c r="AF59">
        <v>3</v>
      </c>
      <c r="AG59">
        <v>0.83333333333333304</v>
      </c>
      <c r="AH59">
        <v>0.83333333333333304</v>
      </c>
      <c r="AI59">
        <v>0.83333333333333304</v>
      </c>
      <c r="AJ59">
        <v>2</v>
      </c>
      <c r="AK59">
        <v>0</v>
      </c>
      <c r="AL59" t="s">
        <v>141</v>
      </c>
    </row>
    <row r="60" spans="1:38" x14ac:dyDescent="0.25">
      <c r="A60">
        <v>1</v>
      </c>
      <c r="B60">
        <v>853003</v>
      </c>
      <c r="C60">
        <v>853</v>
      </c>
      <c r="D60" t="s">
        <v>74</v>
      </c>
      <c r="E60">
        <v>1264</v>
      </c>
      <c r="F60">
        <v>3</v>
      </c>
      <c r="G60">
        <v>10</v>
      </c>
      <c r="H60">
        <v>853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3</v>
      </c>
      <c r="T60">
        <v>3</v>
      </c>
      <c r="U60">
        <v>11</v>
      </c>
      <c r="V60">
        <v>60</v>
      </c>
      <c r="W60">
        <v>4</v>
      </c>
      <c r="X60">
        <v>1</v>
      </c>
      <c r="Y60">
        <v>0</v>
      </c>
      <c r="Z60">
        <v>1</v>
      </c>
      <c r="AA60">
        <v>8</v>
      </c>
      <c r="AB60">
        <v>1</v>
      </c>
      <c r="AC60">
        <v>4</v>
      </c>
      <c r="AD60">
        <v>8</v>
      </c>
      <c r="AE60">
        <v>1</v>
      </c>
      <c r="AF60">
        <v>4</v>
      </c>
      <c r="AG60">
        <v>0.25</v>
      </c>
      <c r="AH60">
        <v>2</v>
      </c>
      <c r="AI60">
        <v>2</v>
      </c>
      <c r="AJ60">
        <v>0</v>
      </c>
      <c r="AK60">
        <v>2</v>
      </c>
      <c r="AL60" t="s">
        <v>152</v>
      </c>
    </row>
    <row r="61" spans="1:38" x14ac:dyDescent="0.25">
      <c r="A61">
        <v>1</v>
      </c>
      <c r="B61">
        <v>922004</v>
      </c>
      <c r="C61">
        <v>922</v>
      </c>
      <c r="D61" t="s">
        <v>76</v>
      </c>
      <c r="E61">
        <v>1428</v>
      </c>
      <c r="F61">
        <v>4</v>
      </c>
      <c r="G61">
        <v>2</v>
      </c>
      <c r="H61">
        <v>922</v>
      </c>
      <c r="I61">
        <v>2</v>
      </c>
      <c r="J61">
        <v>3</v>
      </c>
      <c r="K61">
        <v>1</v>
      </c>
      <c r="L61">
        <v>4</v>
      </c>
      <c r="M61">
        <v>1</v>
      </c>
      <c r="N61">
        <v>1</v>
      </c>
      <c r="O61">
        <v>0.25</v>
      </c>
      <c r="P61">
        <v>0.25</v>
      </c>
      <c r="Q61">
        <v>0.5</v>
      </c>
      <c r="R61">
        <v>3</v>
      </c>
      <c r="S61">
        <v>3</v>
      </c>
      <c r="T61">
        <v>5</v>
      </c>
      <c r="U61">
        <v>55</v>
      </c>
      <c r="V61">
        <v>0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2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1</v>
      </c>
      <c r="AJ61">
        <v>0</v>
      </c>
      <c r="AK61">
        <v>0</v>
      </c>
      <c r="AL61" t="s">
        <v>164</v>
      </c>
    </row>
    <row r="62" spans="1:38" x14ac:dyDescent="0.25">
      <c r="A62">
        <v>1</v>
      </c>
      <c r="B62">
        <v>955004</v>
      </c>
      <c r="C62">
        <v>955</v>
      </c>
      <c r="D62" t="s">
        <v>76</v>
      </c>
      <c r="E62">
        <v>1523</v>
      </c>
      <c r="F62">
        <v>4</v>
      </c>
      <c r="G62">
        <v>9</v>
      </c>
      <c r="H62">
        <v>955</v>
      </c>
      <c r="I62">
        <v>1</v>
      </c>
      <c r="J62">
        <v>1</v>
      </c>
      <c r="K62">
        <v>1</v>
      </c>
      <c r="L62">
        <v>3</v>
      </c>
      <c r="M62">
        <v>1</v>
      </c>
      <c r="N62">
        <v>0</v>
      </c>
      <c r="O62">
        <v>0.33333333333333298</v>
      </c>
      <c r="P62">
        <v>0</v>
      </c>
      <c r="Q62">
        <v>0.66666666666666596</v>
      </c>
      <c r="R62">
        <v>1</v>
      </c>
      <c r="S62">
        <v>2</v>
      </c>
      <c r="T62">
        <v>2</v>
      </c>
      <c r="U62">
        <v>7</v>
      </c>
      <c r="V62">
        <v>52</v>
      </c>
      <c r="W62">
        <v>2</v>
      </c>
      <c r="X62">
        <v>0</v>
      </c>
      <c r="Y62">
        <v>0</v>
      </c>
      <c r="Z62">
        <v>0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0</v>
      </c>
      <c r="AH62">
        <v>2</v>
      </c>
      <c r="AI62">
        <v>2</v>
      </c>
      <c r="AJ62">
        <v>0</v>
      </c>
      <c r="AK62">
        <v>0</v>
      </c>
      <c r="AL62" t="s">
        <v>167</v>
      </c>
    </row>
    <row r="63" spans="1:38" x14ac:dyDescent="0.25">
      <c r="A63">
        <v>1</v>
      </c>
      <c r="B63">
        <v>1002003</v>
      </c>
      <c r="C63">
        <v>1002</v>
      </c>
      <c r="D63" t="s">
        <v>76</v>
      </c>
      <c r="E63">
        <v>1314</v>
      </c>
      <c r="F63">
        <v>3</v>
      </c>
      <c r="G63">
        <v>7</v>
      </c>
      <c r="H63">
        <v>1002</v>
      </c>
      <c r="I63">
        <v>1</v>
      </c>
      <c r="J63">
        <v>2</v>
      </c>
      <c r="K63">
        <v>3</v>
      </c>
      <c r="L63">
        <v>2</v>
      </c>
      <c r="M63">
        <v>1</v>
      </c>
      <c r="N63">
        <v>0</v>
      </c>
      <c r="O63">
        <v>0.5</v>
      </c>
      <c r="P63">
        <v>0</v>
      </c>
      <c r="Q63">
        <v>0.5</v>
      </c>
      <c r="R63">
        <v>1</v>
      </c>
      <c r="S63">
        <v>1</v>
      </c>
      <c r="T63">
        <v>1</v>
      </c>
      <c r="U63">
        <v>58</v>
      </c>
      <c r="V63">
        <v>49</v>
      </c>
      <c r="W63">
        <v>4</v>
      </c>
      <c r="X63">
        <v>1</v>
      </c>
      <c r="Y63">
        <v>0</v>
      </c>
      <c r="Z63">
        <v>1</v>
      </c>
      <c r="AA63">
        <v>10</v>
      </c>
      <c r="AB63">
        <v>4</v>
      </c>
      <c r="AC63">
        <v>6</v>
      </c>
      <c r="AD63">
        <v>10</v>
      </c>
      <c r="AE63">
        <v>4</v>
      </c>
      <c r="AF63">
        <v>6</v>
      </c>
      <c r="AG63">
        <v>0.25</v>
      </c>
      <c r="AH63">
        <v>2.5</v>
      </c>
      <c r="AI63">
        <v>2.5</v>
      </c>
      <c r="AJ63">
        <v>0</v>
      </c>
      <c r="AK63">
        <v>0</v>
      </c>
      <c r="AL63" t="s">
        <v>154</v>
      </c>
    </row>
    <row r="64" spans="1:38" x14ac:dyDescent="0.25">
      <c r="A64">
        <v>1</v>
      </c>
      <c r="B64">
        <v>1137004</v>
      </c>
      <c r="C64">
        <v>1137</v>
      </c>
      <c r="D64" t="s">
        <v>76</v>
      </c>
      <c r="E64">
        <v>1528</v>
      </c>
      <c r="F64">
        <v>4</v>
      </c>
      <c r="G64">
        <v>10</v>
      </c>
      <c r="H64">
        <v>1137</v>
      </c>
      <c r="I64">
        <v>1</v>
      </c>
      <c r="J64">
        <v>3</v>
      </c>
      <c r="K64">
        <v>2</v>
      </c>
      <c r="L64">
        <v>2</v>
      </c>
      <c r="M64">
        <v>0</v>
      </c>
      <c r="N64">
        <v>1</v>
      </c>
      <c r="O64">
        <v>0</v>
      </c>
      <c r="P64">
        <v>0.5</v>
      </c>
      <c r="Q64">
        <v>0.5</v>
      </c>
      <c r="R64">
        <v>0</v>
      </c>
      <c r="S64">
        <v>0</v>
      </c>
      <c r="T64">
        <v>0</v>
      </c>
      <c r="U64">
        <v>12</v>
      </c>
      <c r="V64">
        <v>31</v>
      </c>
      <c r="W64">
        <v>6</v>
      </c>
      <c r="X64">
        <v>3</v>
      </c>
      <c r="Y64">
        <v>0</v>
      </c>
      <c r="Z64">
        <v>2</v>
      </c>
      <c r="AA64">
        <v>10</v>
      </c>
      <c r="AB64">
        <v>1</v>
      </c>
      <c r="AC64">
        <v>4</v>
      </c>
      <c r="AD64">
        <v>10</v>
      </c>
      <c r="AE64">
        <v>1</v>
      </c>
      <c r="AF64">
        <v>4</v>
      </c>
      <c r="AG64">
        <v>0.5</v>
      </c>
      <c r="AH64">
        <v>1.6666666666666601</v>
      </c>
      <c r="AI64">
        <v>1.6666666666666601</v>
      </c>
      <c r="AJ64">
        <v>1</v>
      </c>
      <c r="AK64">
        <v>0</v>
      </c>
      <c r="AL64" t="s">
        <v>168</v>
      </c>
    </row>
    <row r="65" spans="1:38" x14ac:dyDescent="0.25">
      <c r="A65">
        <v>1</v>
      </c>
      <c r="B65">
        <v>1240003</v>
      </c>
      <c r="C65">
        <v>1240</v>
      </c>
      <c r="D65" t="s">
        <v>74</v>
      </c>
      <c r="E65">
        <v>1256</v>
      </c>
      <c r="F65">
        <v>3</v>
      </c>
      <c r="G65">
        <v>9</v>
      </c>
      <c r="H65">
        <v>1240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17</v>
      </c>
      <c r="V65">
        <v>79</v>
      </c>
      <c r="W65">
        <v>2</v>
      </c>
      <c r="X65">
        <v>0</v>
      </c>
      <c r="Y65">
        <v>0</v>
      </c>
      <c r="Z65">
        <v>0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0</v>
      </c>
      <c r="AH65">
        <v>2</v>
      </c>
      <c r="AI65">
        <v>2</v>
      </c>
      <c r="AJ65">
        <v>0</v>
      </c>
      <c r="AK65">
        <v>0</v>
      </c>
      <c r="AL65" t="s">
        <v>151</v>
      </c>
    </row>
  </sheetData>
  <sortState ref="A2:BY44">
    <sortCondition ref="F2:F44"/>
    <sortCondition ref="H2:H4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G14" sqref="G14"/>
    </sheetView>
  </sheetViews>
  <sheetFormatPr baseColWidth="10" defaultRowHeight="15" x14ac:dyDescent="0.25"/>
  <sheetData>
    <row r="1" spans="1:22" x14ac:dyDescent="0.25">
      <c r="A1" t="s">
        <v>78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71</v>
      </c>
    </row>
    <row r="2" spans="1:22" x14ac:dyDescent="0.25">
      <c r="A2">
        <v>-1</v>
      </c>
      <c r="B2">
        <v>2</v>
      </c>
      <c r="C2">
        <v>0</v>
      </c>
      <c r="D2">
        <v>10</v>
      </c>
      <c r="E2">
        <v>1</v>
      </c>
      <c r="F2">
        <v>4</v>
      </c>
      <c r="G2">
        <v>3</v>
      </c>
      <c r="H2">
        <v>3</v>
      </c>
      <c r="I2">
        <v>0</v>
      </c>
      <c r="J2">
        <v>5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6</v>
      </c>
      <c r="T2">
        <v>6</v>
      </c>
      <c r="U2">
        <v>6</v>
      </c>
      <c r="V2" t="s">
        <v>648</v>
      </c>
    </row>
    <row r="3" spans="1:22" x14ac:dyDescent="0.25">
      <c r="A3">
        <v>0</v>
      </c>
      <c r="B3">
        <v>2</v>
      </c>
      <c r="C3">
        <v>0</v>
      </c>
      <c r="D3">
        <v>10</v>
      </c>
      <c r="E3">
        <v>1</v>
      </c>
      <c r="F3">
        <v>4</v>
      </c>
      <c r="G3">
        <v>3</v>
      </c>
      <c r="H3">
        <v>3</v>
      </c>
      <c r="I3">
        <v>0</v>
      </c>
      <c r="J3">
        <v>5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</v>
      </c>
      <c r="S3">
        <v>6</v>
      </c>
      <c r="T3">
        <v>6</v>
      </c>
      <c r="U3">
        <v>6</v>
      </c>
      <c r="V3" t="s">
        <v>648</v>
      </c>
    </row>
    <row r="4" spans="1:22" x14ac:dyDescent="0.25">
      <c r="A4">
        <v>0</v>
      </c>
      <c r="B4">
        <v>7</v>
      </c>
      <c r="C4">
        <v>9</v>
      </c>
      <c r="D4">
        <v>1</v>
      </c>
      <c r="E4">
        <v>2</v>
      </c>
      <c r="F4">
        <v>1</v>
      </c>
      <c r="G4">
        <v>1</v>
      </c>
      <c r="H4">
        <v>1</v>
      </c>
      <c r="I4">
        <v>76</v>
      </c>
      <c r="J4">
        <v>0</v>
      </c>
      <c r="K4">
        <v>2</v>
      </c>
      <c r="L4">
        <v>0</v>
      </c>
      <c r="M4">
        <v>0</v>
      </c>
      <c r="N4">
        <v>3</v>
      </c>
      <c r="O4">
        <v>4</v>
      </c>
      <c r="P4">
        <v>3</v>
      </c>
      <c r="Q4">
        <v>0</v>
      </c>
      <c r="R4">
        <v>2</v>
      </c>
      <c r="S4">
        <v>2</v>
      </c>
      <c r="T4">
        <v>1</v>
      </c>
      <c r="U4">
        <v>6</v>
      </c>
      <c r="V4" t="s">
        <v>649</v>
      </c>
    </row>
    <row r="5" spans="1:22" x14ac:dyDescent="0.25">
      <c r="A5">
        <v>0</v>
      </c>
      <c r="B5">
        <v>8</v>
      </c>
      <c r="C5">
        <v>6</v>
      </c>
      <c r="D5">
        <v>4</v>
      </c>
      <c r="E5">
        <v>1</v>
      </c>
      <c r="F5">
        <v>0</v>
      </c>
      <c r="G5">
        <v>2</v>
      </c>
      <c r="H5">
        <v>2</v>
      </c>
      <c r="I5">
        <v>67</v>
      </c>
      <c r="J5">
        <v>0</v>
      </c>
      <c r="K5">
        <v>0</v>
      </c>
      <c r="L5">
        <v>2</v>
      </c>
      <c r="M5">
        <v>0</v>
      </c>
      <c r="N5">
        <v>7</v>
      </c>
      <c r="O5">
        <v>0</v>
      </c>
      <c r="P5">
        <v>0</v>
      </c>
      <c r="Q5">
        <v>0</v>
      </c>
      <c r="R5">
        <v>2</v>
      </c>
      <c r="S5">
        <v>6</v>
      </c>
      <c r="T5">
        <v>6</v>
      </c>
      <c r="U5">
        <v>6</v>
      </c>
      <c r="V5" t="s">
        <v>650</v>
      </c>
    </row>
    <row r="6" spans="1:22" x14ac:dyDescent="0.25">
      <c r="A6">
        <v>0</v>
      </c>
      <c r="B6">
        <v>9</v>
      </c>
      <c r="C6">
        <v>6</v>
      </c>
      <c r="D6">
        <v>4</v>
      </c>
      <c r="E6">
        <v>1</v>
      </c>
      <c r="F6">
        <v>1</v>
      </c>
      <c r="G6">
        <v>6</v>
      </c>
      <c r="H6">
        <v>6</v>
      </c>
      <c r="I6">
        <v>6</v>
      </c>
      <c r="J6">
        <v>0</v>
      </c>
      <c r="K6">
        <v>1</v>
      </c>
      <c r="L6">
        <v>0</v>
      </c>
      <c r="M6">
        <v>0</v>
      </c>
      <c r="N6">
        <v>0</v>
      </c>
      <c r="O6">
        <v>10</v>
      </c>
      <c r="P6">
        <v>2</v>
      </c>
      <c r="Q6">
        <v>2</v>
      </c>
      <c r="R6">
        <v>6</v>
      </c>
      <c r="S6">
        <v>1</v>
      </c>
      <c r="T6">
        <v>2</v>
      </c>
      <c r="U6">
        <v>2</v>
      </c>
      <c r="V6" t="s">
        <v>651</v>
      </c>
    </row>
    <row r="7" spans="1:22" x14ac:dyDescent="0.25">
      <c r="A7">
        <v>0</v>
      </c>
      <c r="B7">
        <v>10</v>
      </c>
      <c r="C7">
        <v>2</v>
      </c>
      <c r="D7">
        <v>8</v>
      </c>
      <c r="E7">
        <v>2</v>
      </c>
      <c r="F7">
        <v>0</v>
      </c>
      <c r="G7">
        <v>4</v>
      </c>
      <c r="H7">
        <v>4</v>
      </c>
      <c r="I7">
        <v>8</v>
      </c>
      <c r="J7">
        <v>2</v>
      </c>
      <c r="K7">
        <v>0</v>
      </c>
      <c r="L7">
        <v>1</v>
      </c>
      <c r="M7">
        <v>0</v>
      </c>
      <c r="N7">
        <v>10</v>
      </c>
      <c r="O7">
        <v>22</v>
      </c>
      <c r="P7">
        <v>0</v>
      </c>
      <c r="Q7">
        <v>3</v>
      </c>
      <c r="R7">
        <v>1</v>
      </c>
      <c r="S7">
        <v>1</v>
      </c>
      <c r="T7">
        <v>6</v>
      </c>
      <c r="U7">
        <v>1</v>
      </c>
      <c r="V7" t="s">
        <v>652</v>
      </c>
    </row>
    <row r="8" spans="1:22" x14ac:dyDescent="0.25">
      <c r="A8">
        <v>0</v>
      </c>
      <c r="B8">
        <v>11</v>
      </c>
      <c r="C8">
        <v>6</v>
      </c>
      <c r="D8">
        <v>4</v>
      </c>
      <c r="E8">
        <v>0</v>
      </c>
      <c r="F8">
        <v>1</v>
      </c>
      <c r="G8">
        <v>1</v>
      </c>
      <c r="H8">
        <v>1</v>
      </c>
      <c r="I8">
        <v>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6</v>
      </c>
      <c r="S8">
        <v>6</v>
      </c>
      <c r="T8">
        <v>6</v>
      </c>
      <c r="U8">
        <v>3</v>
      </c>
      <c r="V8" t="s">
        <v>653</v>
      </c>
    </row>
    <row r="9" spans="1:22" x14ac:dyDescent="0.25">
      <c r="A9">
        <v>1</v>
      </c>
      <c r="B9">
        <v>2</v>
      </c>
      <c r="C9">
        <v>0</v>
      </c>
      <c r="D9">
        <v>10</v>
      </c>
      <c r="E9">
        <v>1</v>
      </c>
      <c r="F9">
        <v>4</v>
      </c>
      <c r="G9">
        <v>7</v>
      </c>
      <c r="H9">
        <v>6</v>
      </c>
      <c r="I9">
        <v>32</v>
      </c>
      <c r="J9">
        <v>5</v>
      </c>
      <c r="K9">
        <v>8</v>
      </c>
      <c r="L9">
        <v>1</v>
      </c>
      <c r="M9">
        <v>0</v>
      </c>
      <c r="N9">
        <v>6</v>
      </c>
      <c r="O9">
        <v>26</v>
      </c>
      <c r="P9" t="s">
        <v>616</v>
      </c>
      <c r="Q9">
        <v>0</v>
      </c>
      <c r="R9">
        <v>4</v>
      </c>
      <c r="S9">
        <v>2</v>
      </c>
      <c r="T9">
        <v>1</v>
      </c>
      <c r="U9">
        <v>6</v>
      </c>
      <c r="V9" t="s">
        <v>654</v>
      </c>
    </row>
    <row r="10" spans="1:22" x14ac:dyDescent="0.25">
      <c r="A10">
        <v>1</v>
      </c>
      <c r="B10">
        <v>7</v>
      </c>
      <c r="C10">
        <v>8</v>
      </c>
      <c r="D10">
        <v>2</v>
      </c>
      <c r="E10">
        <v>3</v>
      </c>
      <c r="F10">
        <v>1</v>
      </c>
      <c r="G10">
        <v>2</v>
      </c>
      <c r="H10">
        <v>2</v>
      </c>
      <c r="I10">
        <v>134</v>
      </c>
      <c r="J10">
        <v>0</v>
      </c>
      <c r="K10">
        <v>3</v>
      </c>
      <c r="L10">
        <v>2</v>
      </c>
      <c r="M10">
        <v>0</v>
      </c>
      <c r="N10">
        <v>3</v>
      </c>
      <c r="O10">
        <v>6</v>
      </c>
      <c r="P10" t="s">
        <v>327</v>
      </c>
      <c r="Q10">
        <v>0</v>
      </c>
      <c r="R10">
        <v>5</v>
      </c>
      <c r="S10">
        <v>4</v>
      </c>
      <c r="T10">
        <v>2</v>
      </c>
      <c r="U10">
        <v>5</v>
      </c>
      <c r="V10" t="s">
        <v>655</v>
      </c>
    </row>
    <row r="11" spans="1:22" x14ac:dyDescent="0.25">
      <c r="A11">
        <v>1</v>
      </c>
      <c r="B11">
        <v>8</v>
      </c>
      <c r="C11">
        <v>4</v>
      </c>
      <c r="D11">
        <v>6</v>
      </c>
      <c r="E11">
        <v>1</v>
      </c>
      <c r="F11">
        <v>0</v>
      </c>
      <c r="G11">
        <v>4</v>
      </c>
      <c r="H11">
        <v>3</v>
      </c>
      <c r="I11">
        <v>47</v>
      </c>
      <c r="J11">
        <v>0</v>
      </c>
      <c r="K11">
        <v>0</v>
      </c>
      <c r="L11">
        <v>2</v>
      </c>
      <c r="M11">
        <v>0</v>
      </c>
      <c r="N11">
        <v>7</v>
      </c>
      <c r="O11">
        <v>0</v>
      </c>
      <c r="P11">
        <v>0</v>
      </c>
      <c r="Q11" t="s">
        <v>472</v>
      </c>
      <c r="R11">
        <v>3</v>
      </c>
      <c r="S11">
        <v>6</v>
      </c>
      <c r="T11">
        <v>5</v>
      </c>
      <c r="U11">
        <v>6</v>
      </c>
      <c r="V11" t="s">
        <v>656</v>
      </c>
    </row>
    <row r="12" spans="1:22" x14ac:dyDescent="0.25">
      <c r="A12">
        <v>1</v>
      </c>
      <c r="B12">
        <v>9</v>
      </c>
      <c r="C12">
        <v>4</v>
      </c>
      <c r="D12">
        <v>6</v>
      </c>
      <c r="E12">
        <v>3</v>
      </c>
      <c r="F12">
        <v>1</v>
      </c>
      <c r="G12">
        <v>8</v>
      </c>
      <c r="H12">
        <v>7</v>
      </c>
      <c r="I12">
        <v>46</v>
      </c>
      <c r="J12">
        <v>0</v>
      </c>
      <c r="K12">
        <v>1</v>
      </c>
      <c r="L12">
        <v>0</v>
      </c>
      <c r="M12">
        <v>0</v>
      </c>
      <c r="N12">
        <v>9</v>
      </c>
      <c r="O12">
        <v>14</v>
      </c>
      <c r="P12">
        <v>2</v>
      </c>
      <c r="Q12" t="s">
        <v>580</v>
      </c>
      <c r="R12">
        <v>2</v>
      </c>
      <c r="S12">
        <v>3</v>
      </c>
      <c r="T12">
        <v>3</v>
      </c>
      <c r="U12">
        <v>2</v>
      </c>
      <c r="V12" t="s">
        <v>657</v>
      </c>
    </row>
    <row r="13" spans="1:22" x14ac:dyDescent="0.25">
      <c r="A13">
        <v>1</v>
      </c>
      <c r="B13">
        <v>10</v>
      </c>
      <c r="C13">
        <v>0</v>
      </c>
      <c r="D13">
        <v>10</v>
      </c>
      <c r="E13">
        <v>3</v>
      </c>
      <c r="F13">
        <v>1</v>
      </c>
      <c r="G13">
        <v>6</v>
      </c>
      <c r="H13">
        <v>5</v>
      </c>
      <c r="I13">
        <v>18</v>
      </c>
      <c r="J13">
        <v>2</v>
      </c>
      <c r="K13">
        <v>1</v>
      </c>
      <c r="L13">
        <v>1</v>
      </c>
      <c r="M13">
        <v>0</v>
      </c>
      <c r="N13">
        <v>13</v>
      </c>
      <c r="O13">
        <v>28</v>
      </c>
      <c r="P13" t="s">
        <v>505</v>
      </c>
      <c r="Q13">
        <v>5</v>
      </c>
      <c r="R13">
        <v>1</v>
      </c>
      <c r="S13">
        <v>1</v>
      </c>
      <c r="T13">
        <v>6</v>
      </c>
      <c r="U13">
        <v>1</v>
      </c>
      <c r="V13" t="s">
        <v>658</v>
      </c>
    </row>
    <row r="14" spans="1:22" x14ac:dyDescent="0.25">
      <c r="A14">
        <v>1</v>
      </c>
      <c r="B14">
        <v>11</v>
      </c>
      <c r="C14">
        <v>1</v>
      </c>
      <c r="D14">
        <v>9</v>
      </c>
      <c r="E14">
        <v>0</v>
      </c>
      <c r="F14">
        <v>1</v>
      </c>
      <c r="G14">
        <v>3</v>
      </c>
      <c r="H14">
        <v>3</v>
      </c>
      <c r="I14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314</v>
      </c>
      <c r="R14">
        <v>6</v>
      </c>
      <c r="S14">
        <v>6</v>
      </c>
      <c r="T14">
        <v>6</v>
      </c>
      <c r="U14">
        <v>3</v>
      </c>
      <c r="V14" t="s">
        <v>659</v>
      </c>
    </row>
    <row r="15" spans="1:22" x14ac:dyDescent="0.25">
      <c r="A15">
        <v>2</v>
      </c>
      <c r="B15">
        <v>2</v>
      </c>
      <c r="C15">
        <v>1</v>
      </c>
      <c r="D15">
        <v>9</v>
      </c>
      <c r="E15">
        <v>2</v>
      </c>
      <c r="F15">
        <v>4</v>
      </c>
      <c r="G15">
        <v>12</v>
      </c>
      <c r="H15">
        <v>11</v>
      </c>
      <c r="I15">
        <v>0</v>
      </c>
      <c r="J15">
        <v>7</v>
      </c>
      <c r="K15">
        <v>10</v>
      </c>
      <c r="L15">
        <v>1</v>
      </c>
      <c r="M15">
        <v>0</v>
      </c>
      <c r="N15">
        <v>6</v>
      </c>
      <c r="O15">
        <v>14</v>
      </c>
      <c r="P15" t="s">
        <v>435</v>
      </c>
      <c r="Q15">
        <v>0</v>
      </c>
      <c r="R15">
        <v>4</v>
      </c>
      <c r="S15">
        <v>3</v>
      </c>
      <c r="T15">
        <v>1</v>
      </c>
      <c r="U15">
        <v>5</v>
      </c>
      <c r="V15" t="s">
        <v>660</v>
      </c>
    </row>
    <row r="16" spans="1:22" x14ac:dyDescent="0.25">
      <c r="A16">
        <v>2</v>
      </c>
      <c r="B16">
        <v>7</v>
      </c>
      <c r="C16">
        <v>5</v>
      </c>
      <c r="D16">
        <v>5</v>
      </c>
      <c r="E16">
        <v>4</v>
      </c>
      <c r="F16">
        <v>2</v>
      </c>
      <c r="G16">
        <v>5</v>
      </c>
      <c r="H16">
        <v>5</v>
      </c>
      <c r="I16">
        <v>47</v>
      </c>
      <c r="J16">
        <v>1</v>
      </c>
      <c r="K16">
        <v>4</v>
      </c>
      <c r="L16">
        <v>2</v>
      </c>
      <c r="M16">
        <v>0</v>
      </c>
      <c r="N16">
        <v>3</v>
      </c>
      <c r="O16">
        <v>5</v>
      </c>
      <c r="P16" t="s">
        <v>492</v>
      </c>
      <c r="Q16" t="s">
        <v>336</v>
      </c>
      <c r="R16">
        <v>5</v>
      </c>
      <c r="S16">
        <v>4</v>
      </c>
      <c r="T16">
        <v>2</v>
      </c>
      <c r="U16">
        <v>4</v>
      </c>
      <c r="V16" t="s">
        <v>661</v>
      </c>
    </row>
    <row r="17" spans="1:22" x14ac:dyDescent="0.25">
      <c r="A17">
        <v>2</v>
      </c>
      <c r="B17">
        <v>8</v>
      </c>
      <c r="C17">
        <v>4</v>
      </c>
      <c r="D17">
        <v>6</v>
      </c>
      <c r="E17">
        <v>1</v>
      </c>
      <c r="F17">
        <v>0</v>
      </c>
      <c r="G17">
        <v>5</v>
      </c>
      <c r="H17">
        <v>3</v>
      </c>
      <c r="I17">
        <v>89</v>
      </c>
      <c r="J17">
        <v>0</v>
      </c>
      <c r="K17">
        <v>0</v>
      </c>
      <c r="L17">
        <v>2</v>
      </c>
      <c r="M17">
        <v>0</v>
      </c>
      <c r="N17">
        <v>7</v>
      </c>
      <c r="O17">
        <v>0</v>
      </c>
      <c r="P17">
        <v>0</v>
      </c>
      <c r="Q17" t="s">
        <v>472</v>
      </c>
      <c r="R17">
        <v>3</v>
      </c>
      <c r="S17">
        <v>6</v>
      </c>
      <c r="T17">
        <v>5</v>
      </c>
      <c r="U17">
        <v>6</v>
      </c>
      <c r="V17" t="s">
        <v>662</v>
      </c>
    </row>
    <row r="18" spans="1:22" x14ac:dyDescent="0.25">
      <c r="A18">
        <v>2</v>
      </c>
      <c r="B18">
        <v>9</v>
      </c>
      <c r="C18">
        <v>2</v>
      </c>
      <c r="D18">
        <v>8</v>
      </c>
      <c r="E18">
        <v>4</v>
      </c>
      <c r="F18">
        <v>2</v>
      </c>
      <c r="G18">
        <v>10</v>
      </c>
      <c r="H18">
        <v>9</v>
      </c>
      <c r="I18">
        <v>0</v>
      </c>
      <c r="J18">
        <v>0</v>
      </c>
      <c r="K18">
        <v>2</v>
      </c>
      <c r="L18">
        <v>2</v>
      </c>
      <c r="M18">
        <v>0</v>
      </c>
      <c r="N18">
        <v>11</v>
      </c>
      <c r="O18">
        <v>12</v>
      </c>
      <c r="P18">
        <v>2</v>
      </c>
      <c r="Q18" t="s">
        <v>498</v>
      </c>
      <c r="R18">
        <v>2</v>
      </c>
      <c r="S18">
        <v>3</v>
      </c>
      <c r="T18">
        <v>3</v>
      </c>
      <c r="U18">
        <v>1</v>
      </c>
      <c r="V18" t="s">
        <v>663</v>
      </c>
    </row>
    <row r="19" spans="1:22" x14ac:dyDescent="0.25">
      <c r="A19">
        <v>2</v>
      </c>
      <c r="B19">
        <v>10</v>
      </c>
      <c r="C19">
        <v>0</v>
      </c>
      <c r="D19">
        <v>10</v>
      </c>
      <c r="E19">
        <v>3</v>
      </c>
      <c r="F19">
        <v>1</v>
      </c>
      <c r="G19">
        <v>6</v>
      </c>
      <c r="H19">
        <v>5</v>
      </c>
      <c r="I19">
        <v>18</v>
      </c>
      <c r="J19">
        <v>2</v>
      </c>
      <c r="K19">
        <v>1</v>
      </c>
      <c r="L19">
        <v>1</v>
      </c>
      <c r="M19">
        <v>0</v>
      </c>
      <c r="N19">
        <v>13</v>
      </c>
      <c r="O19">
        <v>28</v>
      </c>
      <c r="P19" t="s">
        <v>505</v>
      </c>
      <c r="Q19">
        <v>5</v>
      </c>
      <c r="R19">
        <v>1</v>
      </c>
      <c r="S19">
        <v>1</v>
      </c>
      <c r="T19">
        <v>6</v>
      </c>
      <c r="U19">
        <v>1</v>
      </c>
      <c r="V19" t="s">
        <v>658</v>
      </c>
    </row>
    <row r="20" spans="1:22" x14ac:dyDescent="0.25">
      <c r="A20">
        <v>2</v>
      </c>
      <c r="B20">
        <v>11</v>
      </c>
      <c r="C20">
        <v>1</v>
      </c>
      <c r="D20">
        <v>9</v>
      </c>
      <c r="E20">
        <v>0</v>
      </c>
      <c r="F20">
        <v>1</v>
      </c>
      <c r="G20">
        <v>3</v>
      </c>
      <c r="H20">
        <v>3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314</v>
      </c>
      <c r="R20">
        <v>6</v>
      </c>
      <c r="S20">
        <v>6</v>
      </c>
      <c r="T20">
        <v>6</v>
      </c>
      <c r="U20">
        <v>3</v>
      </c>
      <c r="V20" t="s">
        <v>659</v>
      </c>
    </row>
    <row r="21" spans="1:22" x14ac:dyDescent="0.25">
      <c r="A21">
        <v>3</v>
      </c>
      <c r="B21">
        <v>2</v>
      </c>
      <c r="C21">
        <v>1</v>
      </c>
      <c r="D21">
        <v>9</v>
      </c>
      <c r="E21">
        <v>2</v>
      </c>
      <c r="F21">
        <v>4</v>
      </c>
      <c r="G21">
        <v>14</v>
      </c>
      <c r="H21">
        <v>11</v>
      </c>
      <c r="I21">
        <v>131</v>
      </c>
      <c r="J21">
        <v>7</v>
      </c>
      <c r="K21">
        <v>11</v>
      </c>
      <c r="L21">
        <v>1</v>
      </c>
      <c r="M21">
        <v>0</v>
      </c>
      <c r="N21">
        <v>9</v>
      </c>
      <c r="O21">
        <v>22</v>
      </c>
      <c r="P21" t="s">
        <v>524</v>
      </c>
      <c r="Q21">
        <v>0</v>
      </c>
      <c r="R21">
        <v>3</v>
      </c>
      <c r="S21">
        <v>2</v>
      </c>
      <c r="T21">
        <v>1</v>
      </c>
      <c r="U21">
        <v>5</v>
      </c>
      <c r="V21" t="s">
        <v>664</v>
      </c>
    </row>
    <row r="22" spans="1:22" x14ac:dyDescent="0.25">
      <c r="A22">
        <v>3</v>
      </c>
      <c r="B22">
        <v>7</v>
      </c>
      <c r="C22">
        <v>4</v>
      </c>
      <c r="D22">
        <v>6</v>
      </c>
      <c r="E22">
        <v>4</v>
      </c>
      <c r="F22">
        <v>2</v>
      </c>
      <c r="G22">
        <v>7</v>
      </c>
      <c r="H22">
        <v>6</v>
      </c>
      <c r="I22">
        <v>87</v>
      </c>
      <c r="J22">
        <v>1</v>
      </c>
      <c r="K22">
        <v>4</v>
      </c>
      <c r="L22">
        <v>2</v>
      </c>
      <c r="M22">
        <v>0</v>
      </c>
      <c r="N22">
        <v>3</v>
      </c>
      <c r="O22">
        <v>5</v>
      </c>
      <c r="P22" t="s">
        <v>492</v>
      </c>
      <c r="Q22" t="s">
        <v>336</v>
      </c>
      <c r="R22">
        <v>5</v>
      </c>
      <c r="S22">
        <v>4</v>
      </c>
      <c r="T22">
        <v>2</v>
      </c>
      <c r="U22">
        <v>4</v>
      </c>
      <c r="V22" t="s">
        <v>665</v>
      </c>
    </row>
    <row r="23" spans="1:22" x14ac:dyDescent="0.25">
      <c r="A23">
        <v>3</v>
      </c>
      <c r="B23">
        <v>8</v>
      </c>
      <c r="C23">
        <v>3</v>
      </c>
      <c r="D23">
        <v>7</v>
      </c>
      <c r="E23">
        <v>1</v>
      </c>
      <c r="F23">
        <v>0</v>
      </c>
      <c r="G23">
        <v>6</v>
      </c>
      <c r="H23">
        <v>4</v>
      </c>
      <c r="I23">
        <v>372</v>
      </c>
      <c r="J23">
        <v>0</v>
      </c>
      <c r="K23">
        <v>0</v>
      </c>
      <c r="L23">
        <v>2</v>
      </c>
      <c r="M23">
        <v>0</v>
      </c>
      <c r="N23">
        <v>7</v>
      </c>
      <c r="O23">
        <v>0</v>
      </c>
      <c r="P23">
        <v>0</v>
      </c>
      <c r="Q23" t="s">
        <v>472</v>
      </c>
      <c r="R23">
        <v>4</v>
      </c>
      <c r="S23">
        <v>6</v>
      </c>
      <c r="T23">
        <v>5</v>
      </c>
      <c r="U23">
        <v>6</v>
      </c>
      <c r="V23" t="s">
        <v>666</v>
      </c>
    </row>
    <row r="24" spans="1:22" x14ac:dyDescent="0.25">
      <c r="A24">
        <v>3</v>
      </c>
      <c r="B24">
        <v>9</v>
      </c>
      <c r="C24">
        <v>2</v>
      </c>
      <c r="D24">
        <v>8</v>
      </c>
      <c r="E24">
        <v>5</v>
      </c>
      <c r="F24">
        <v>2</v>
      </c>
      <c r="G24">
        <v>11</v>
      </c>
      <c r="H24">
        <v>9</v>
      </c>
      <c r="I24">
        <v>37</v>
      </c>
      <c r="J24">
        <v>0</v>
      </c>
      <c r="K24">
        <v>3</v>
      </c>
      <c r="L24">
        <v>3</v>
      </c>
      <c r="M24">
        <v>0</v>
      </c>
      <c r="N24">
        <v>12</v>
      </c>
      <c r="O24">
        <v>12</v>
      </c>
      <c r="P24">
        <v>2</v>
      </c>
      <c r="Q24" t="s">
        <v>498</v>
      </c>
      <c r="R24">
        <v>2</v>
      </c>
      <c r="S24">
        <v>3</v>
      </c>
      <c r="T24">
        <v>3</v>
      </c>
      <c r="U24">
        <v>1</v>
      </c>
      <c r="V24" t="s">
        <v>667</v>
      </c>
    </row>
    <row r="25" spans="1:22" x14ac:dyDescent="0.25">
      <c r="A25">
        <v>3</v>
      </c>
      <c r="B25">
        <v>10</v>
      </c>
      <c r="C25">
        <v>0</v>
      </c>
      <c r="D25">
        <v>10</v>
      </c>
      <c r="E25">
        <v>4</v>
      </c>
      <c r="F25">
        <v>1</v>
      </c>
      <c r="G25">
        <v>6</v>
      </c>
      <c r="H25">
        <v>5</v>
      </c>
      <c r="I25">
        <v>284</v>
      </c>
      <c r="J25">
        <v>2</v>
      </c>
      <c r="K25">
        <v>3</v>
      </c>
      <c r="L25">
        <v>4</v>
      </c>
      <c r="M25">
        <v>0</v>
      </c>
      <c r="N25">
        <v>15</v>
      </c>
      <c r="O25">
        <v>28</v>
      </c>
      <c r="P25" t="s">
        <v>505</v>
      </c>
      <c r="Q25">
        <v>5</v>
      </c>
      <c r="R25">
        <v>1</v>
      </c>
      <c r="S25">
        <v>1</v>
      </c>
      <c r="T25">
        <v>6</v>
      </c>
      <c r="U25">
        <v>2</v>
      </c>
      <c r="V25" t="s">
        <v>668</v>
      </c>
    </row>
    <row r="26" spans="1:22" x14ac:dyDescent="0.25">
      <c r="A26">
        <v>3</v>
      </c>
      <c r="B26">
        <v>11</v>
      </c>
      <c r="C26">
        <v>2</v>
      </c>
      <c r="D26">
        <v>8</v>
      </c>
      <c r="E26">
        <v>0</v>
      </c>
      <c r="F26">
        <v>2</v>
      </c>
      <c r="G26">
        <v>7</v>
      </c>
      <c r="H26">
        <v>6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581</v>
      </c>
      <c r="R26">
        <v>6</v>
      </c>
      <c r="S26">
        <v>6</v>
      </c>
      <c r="T26">
        <v>5</v>
      </c>
      <c r="U26">
        <v>3</v>
      </c>
      <c r="V26" t="s">
        <v>669</v>
      </c>
    </row>
    <row r="27" spans="1:22" x14ac:dyDescent="0.25">
      <c r="A27">
        <v>4</v>
      </c>
      <c r="B27">
        <v>2</v>
      </c>
      <c r="C27">
        <v>0</v>
      </c>
      <c r="D27">
        <v>10</v>
      </c>
      <c r="E27">
        <v>2</v>
      </c>
      <c r="F27">
        <v>4</v>
      </c>
      <c r="G27">
        <v>16</v>
      </c>
      <c r="H27">
        <v>12</v>
      </c>
      <c r="I27">
        <v>106</v>
      </c>
      <c r="J27">
        <v>7</v>
      </c>
      <c r="K27">
        <v>11</v>
      </c>
      <c r="L27">
        <v>1</v>
      </c>
      <c r="M27">
        <v>0</v>
      </c>
      <c r="N27">
        <v>9</v>
      </c>
      <c r="O27">
        <v>19</v>
      </c>
      <c r="P27" t="s">
        <v>524</v>
      </c>
      <c r="Q27">
        <v>0</v>
      </c>
      <c r="R27">
        <v>4</v>
      </c>
      <c r="S27">
        <v>3</v>
      </c>
      <c r="T27">
        <v>1</v>
      </c>
      <c r="U27">
        <v>5</v>
      </c>
      <c r="V27" t="s">
        <v>670</v>
      </c>
    </row>
    <row r="28" spans="1:22" x14ac:dyDescent="0.25">
      <c r="A28">
        <v>4</v>
      </c>
      <c r="B28">
        <v>7</v>
      </c>
      <c r="C28">
        <v>3</v>
      </c>
      <c r="D28">
        <v>7</v>
      </c>
      <c r="E28">
        <v>4</v>
      </c>
      <c r="F28">
        <v>2</v>
      </c>
      <c r="G28">
        <v>9</v>
      </c>
      <c r="H28">
        <v>7</v>
      </c>
      <c r="I28">
        <v>83</v>
      </c>
      <c r="J28">
        <v>1</v>
      </c>
      <c r="K28">
        <v>4</v>
      </c>
      <c r="L28">
        <v>2</v>
      </c>
      <c r="M28">
        <v>0</v>
      </c>
      <c r="N28">
        <v>3</v>
      </c>
      <c r="O28">
        <v>10</v>
      </c>
      <c r="P28" t="s">
        <v>516</v>
      </c>
      <c r="Q28" t="s">
        <v>335</v>
      </c>
      <c r="R28">
        <v>5</v>
      </c>
      <c r="S28">
        <v>4</v>
      </c>
      <c r="T28">
        <v>2</v>
      </c>
      <c r="U28">
        <v>4</v>
      </c>
      <c r="V28" t="s">
        <v>671</v>
      </c>
    </row>
    <row r="29" spans="1:22" x14ac:dyDescent="0.25">
      <c r="A29">
        <v>4</v>
      </c>
      <c r="B29">
        <v>8</v>
      </c>
      <c r="C29">
        <v>3</v>
      </c>
      <c r="D29">
        <v>7</v>
      </c>
      <c r="E29">
        <v>1</v>
      </c>
      <c r="F29">
        <v>0</v>
      </c>
      <c r="G29">
        <v>6</v>
      </c>
      <c r="H29">
        <v>4</v>
      </c>
      <c r="I29">
        <v>372</v>
      </c>
      <c r="J29">
        <v>0</v>
      </c>
      <c r="K29">
        <v>0</v>
      </c>
      <c r="L29">
        <v>2</v>
      </c>
      <c r="M29">
        <v>0</v>
      </c>
      <c r="N29">
        <v>7</v>
      </c>
      <c r="O29">
        <v>0</v>
      </c>
      <c r="P29">
        <v>0</v>
      </c>
      <c r="Q29" t="s">
        <v>472</v>
      </c>
      <c r="R29">
        <v>4</v>
      </c>
      <c r="S29">
        <v>6</v>
      </c>
      <c r="T29">
        <v>5</v>
      </c>
      <c r="U29">
        <v>6</v>
      </c>
      <c r="V29" t="s">
        <v>666</v>
      </c>
    </row>
    <row r="30" spans="1:22" x14ac:dyDescent="0.25">
      <c r="A30">
        <v>4</v>
      </c>
      <c r="B30">
        <v>9</v>
      </c>
      <c r="C30">
        <v>0</v>
      </c>
      <c r="D30">
        <v>10</v>
      </c>
      <c r="E30">
        <v>5</v>
      </c>
      <c r="F30">
        <v>2</v>
      </c>
      <c r="G30">
        <v>16</v>
      </c>
      <c r="H30">
        <v>12</v>
      </c>
      <c r="I30">
        <v>108</v>
      </c>
      <c r="J30">
        <v>2</v>
      </c>
      <c r="K30">
        <v>3</v>
      </c>
      <c r="L30">
        <v>3</v>
      </c>
      <c r="M30">
        <v>0</v>
      </c>
      <c r="N30">
        <v>13</v>
      </c>
      <c r="O30">
        <v>21</v>
      </c>
      <c r="P30" t="s">
        <v>540</v>
      </c>
      <c r="Q30" t="s">
        <v>593</v>
      </c>
      <c r="R30">
        <v>2</v>
      </c>
      <c r="S30">
        <v>2</v>
      </c>
      <c r="T30">
        <v>3</v>
      </c>
      <c r="U30">
        <v>3</v>
      </c>
      <c r="V30" t="s">
        <v>672</v>
      </c>
    </row>
    <row r="31" spans="1:22" x14ac:dyDescent="0.25">
      <c r="A31">
        <v>4</v>
      </c>
      <c r="B31">
        <v>10</v>
      </c>
      <c r="C31">
        <v>0</v>
      </c>
      <c r="D31">
        <v>10</v>
      </c>
      <c r="E31">
        <v>4</v>
      </c>
      <c r="F31">
        <v>1</v>
      </c>
      <c r="G31">
        <v>6</v>
      </c>
      <c r="H31">
        <v>5</v>
      </c>
      <c r="I31">
        <v>284</v>
      </c>
      <c r="J31">
        <v>2</v>
      </c>
      <c r="K31">
        <v>3</v>
      </c>
      <c r="L31">
        <v>4</v>
      </c>
      <c r="M31">
        <v>0</v>
      </c>
      <c r="N31">
        <v>15</v>
      </c>
      <c r="O31">
        <v>28</v>
      </c>
      <c r="P31" t="s">
        <v>505</v>
      </c>
      <c r="Q31">
        <v>5</v>
      </c>
      <c r="R31">
        <v>1</v>
      </c>
      <c r="S31">
        <v>1</v>
      </c>
      <c r="T31">
        <v>6</v>
      </c>
      <c r="U31">
        <v>2</v>
      </c>
      <c r="V31" t="s">
        <v>668</v>
      </c>
    </row>
    <row r="32" spans="1:22" x14ac:dyDescent="0.25">
      <c r="A32">
        <v>4</v>
      </c>
      <c r="B32">
        <v>11</v>
      </c>
      <c r="C32">
        <v>1</v>
      </c>
      <c r="D32">
        <v>9</v>
      </c>
      <c r="E32">
        <v>0</v>
      </c>
      <c r="F32">
        <v>2</v>
      </c>
      <c r="G32">
        <v>11</v>
      </c>
      <c r="H32">
        <v>9</v>
      </c>
      <c r="I32">
        <v>23</v>
      </c>
      <c r="J32">
        <v>0</v>
      </c>
      <c r="K32">
        <v>2</v>
      </c>
      <c r="L32">
        <v>0</v>
      </c>
      <c r="M32">
        <v>0</v>
      </c>
      <c r="N32">
        <v>0</v>
      </c>
      <c r="O32">
        <v>7</v>
      </c>
      <c r="P32">
        <v>0</v>
      </c>
      <c r="Q32" t="s">
        <v>593</v>
      </c>
      <c r="R32">
        <v>6</v>
      </c>
      <c r="S32">
        <v>5</v>
      </c>
      <c r="T32">
        <v>5</v>
      </c>
      <c r="U32">
        <v>2</v>
      </c>
      <c r="V32" t="s">
        <v>673</v>
      </c>
    </row>
    <row r="33" spans="1:22" x14ac:dyDescent="0.25">
      <c r="A33">
        <v>5</v>
      </c>
      <c r="B33">
        <v>11</v>
      </c>
      <c r="C33">
        <v>1</v>
      </c>
      <c r="D33">
        <v>9</v>
      </c>
      <c r="E33">
        <v>0</v>
      </c>
      <c r="F33">
        <v>2</v>
      </c>
      <c r="G33">
        <v>11</v>
      </c>
      <c r="H33">
        <v>9</v>
      </c>
      <c r="I33">
        <v>23</v>
      </c>
      <c r="J33">
        <v>0</v>
      </c>
      <c r="K33">
        <v>2</v>
      </c>
      <c r="L33">
        <v>0</v>
      </c>
      <c r="M33">
        <v>0</v>
      </c>
      <c r="N33">
        <v>0</v>
      </c>
      <c r="O33">
        <v>7</v>
      </c>
      <c r="P33">
        <v>0</v>
      </c>
      <c r="Q33" t="s">
        <v>593</v>
      </c>
      <c r="R33">
        <v>6</v>
      </c>
      <c r="S33">
        <v>5</v>
      </c>
      <c r="T33">
        <v>5</v>
      </c>
      <c r="U33">
        <v>2</v>
      </c>
      <c r="V33" t="s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Z86"/>
  <sheetViews>
    <sheetView topLeftCell="A19" workbookViewId="0">
      <selection activeCell="E62" sqref="A1:BZ86"/>
    </sheetView>
  </sheetViews>
  <sheetFormatPr baseColWidth="10" defaultRowHeight="15" x14ac:dyDescent="0.25"/>
  <sheetData>
    <row r="1" spans="1:78" x14ac:dyDescent="0.25">
      <c r="A1" t="s">
        <v>644</v>
      </c>
      <c r="B1" t="s">
        <v>645</v>
      </c>
      <c r="C1" t="s">
        <v>647</v>
      </c>
      <c r="D1" t="s">
        <v>646</v>
      </c>
      <c r="E1" t="s">
        <v>0</v>
      </c>
      <c r="F1">
        <v>240</v>
      </c>
      <c r="G1" t="s">
        <v>78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</row>
    <row r="2" spans="1:78" hidden="1" x14ac:dyDescent="0.25">
      <c r="A2">
        <f>IF(COUNTIF(C3:C86,C2)=0,1,0)</f>
        <v>0</v>
      </c>
      <c r="B2">
        <f>D2*1000+G2</f>
        <v>0</v>
      </c>
      <c r="C2">
        <f>(O2*1000)+G2</f>
        <v>7000</v>
      </c>
      <c r="D2">
        <f>AK2</f>
        <v>0</v>
      </c>
      <c r="E2" t="s">
        <v>72</v>
      </c>
      <c r="F2">
        <v>375</v>
      </c>
      <c r="G2">
        <f t="shared" ref="G2:G33" si="0">INT((F2-375)/$F$1)</f>
        <v>0</v>
      </c>
      <c r="H2">
        <v>6</v>
      </c>
      <c r="I2">
        <v>60</v>
      </c>
      <c r="J2">
        <v>0</v>
      </c>
      <c r="K2">
        <v>0</v>
      </c>
      <c r="L2">
        <v>5</v>
      </c>
      <c r="M2">
        <v>0</v>
      </c>
      <c r="N2">
        <v>0</v>
      </c>
      <c r="O2">
        <v>7</v>
      </c>
      <c r="P2">
        <v>10</v>
      </c>
      <c r="Q2">
        <v>0</v>
      </c>
      <c r="R2">
        <v>0</v>
      </c>
      <c r="S2">
        <v>1</v>
      </c>
      <c r="T2">
        <v>0</v>
      </c>
      <c r="U2">
        <v>0</v>
      </c>
      <c r="V2">
        <v>192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6</v>
      </c>
      <c r="AG2">
        <v>6</v>
      </c>
      <c r="AH2">
        <v>6</v>
      </c>
      <c r="AI2">
        <v>375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73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f>F2*O2*(AK2+1)</f>
        <v>2625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83</v>
      </c>
    </row>
    <row r="3" spans="1:78" hidden="1" x14ac:dyDescent="0.25">
      <c r="A3">
        <f t="shared" ref="A3:A66" si="1">IF(COUNTIF(C4:C87,C3)=0,1,0)</f>
        <v>0</v>
      </c>
      <c r="B3">
        <f t="shared" ref="B3:B66" si="2">D3*1000+G3</f>
        <v>0</v>
      </c>
      <c r="C3">
        <f t="shared" ref="C3:C66" si="3">(O3*1000)+G3</f>
        <v>9000</v>
      </c>
      <c r="D3">
        <f t="shared" ref="D3:D64" si="4">AK3</f>
        <v>0</v>
      </c>
      <c r="E3" t="s">
        <v>74</v>
      </c>
      <c r="F3">
        <v>385</v>
      </c>
      <c r="G3">
        <f t="shared" si="0"/>
        <v>0</v>
      </c>
      <c r="H3">
        <v>6</v>
      </c>
      <c r="I3">
        <v>58</v>
      </c>
      <c r="J3">
        <v>2</v>
      </c>
      <c r="K3">
        <v>0</v>
      </c>
      <c r="L3">
        <v>5</v>
      </c>
      <c r="M3">
        <v>1</v>
      </c>
      <c r="N3">
        <v>0</v>
      </c>
      <c r="O3">
        <v>9</v>
      </c>
      <c r="P3">
        <v>8</v>
      </c>
      <c r="Q3">
        <v>2</v>
      </c>
      <c r="R3">
        <v>0</v>
      </c>
      <c r="S3">
        <v>0</v>
      </c>
      <c r="T3">
        <v>1</v>
      </c>
      <c r="U3">
        <v>1</v>
      </c>
      <c r="V3">
        <v>105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6</v>
      </c>
      <c r="AG3">
        <v>6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2</v>
      </c>
      <c r="AW3">
        <v>2</v>
      </c>
      <c r="AX3">
        <v>42</v>
      </c>
      <c r="AY3">
        <v>0</v>
      </c>
      <c r="AZ3">
        <v>0</v>
      </c>
      <c r="BA3">
        <v>0</v>
      </c>
      <c r="BB3">
        <v>-1</v>
      </c>
      <c r="BC3">
        <v>0</v>
      </c>
      <c r="BD3">
        <v>0</v>
      </c>
      <c r="BE3">
        <v>-1</v>
      </c>
      <c r="BF3">
        <v>0</v>
      </c>
      <c r="BG3">
        <v>0</v>
      </c>
      <c r="BH3">
        <v>-1</v>
      </c>
      <c r="BI3">
        <v>0</v>
      </c>
      <c r="BJ3">
        <v>-1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73</v>
      </c>
      <c r="BQ3">
        <v>0</v>
      </c>
      <c r="BR3">
        <v>0</v>
      </c>
      <c r="BS3">
        <f t="shared" ref="BS3:BS64" si="5">F3*O3*(AK3+1)</f>
        <v>3465</v>
      </c>
      <c r="BT3">
        <v>49</v>
      </c>
      <c r="BU3">
        <v>0</v>
      </c>
      <c r="BV3">
        <v>2</v>
      </c>
      <c r="BW3">
        <v>-1</v>
      </c>
      <c r="BX3">
        <v>0</v>
      </c>
      <c r="BY3">
        <v>0</v>
      </c>
      <c r="BZ3" t="s">
        <v>84</v>
      </c>
    </row>
    <row r="4" spans="1:78" hidden="1" x14ac:dyDescent="0.25">
      <c r="A4">
        <f t="shared" si="1"/>
        <v>0</v>
      </c>
      <c r="B4">
        <f t="shared" si="2"/>
        <v>412000</v>
      </c>
      <c r="C4">
        <f t="shared" si="3"/>
        <v>8000</v>
      </c>
      <c r="D4">
        <f t="shared" si="4"/>
        <v>412</v>
      </c>
      <c r="E4" t="s">
        <v>75</v>
      </c>
      <c r="F4">
        <v>412</v>
      </c>
      <c r="G4">
        <f t="shared" si="0"/>
        <v>0</v>
      </c>
      <c r="H4">
        <v>6</v>
      </c>
      <c r="I4">
        <v>58</v>
      </c>
      <c r="J4">
        <v>2</v>
      </c>
      <c r="K4">
        <v>1</v>
      </c>
      <c r="L4">
        <v>5</v>
      </c>
      <c r="M4">
        <v>1</v>
      </c>
      <c r="N4">
        <v>0</v>
      </c>
      <c r="O4">
        <v>8</v>
      </c>
      <c r="P4">
        <v>10</v>
      </c>
      <c r="Q4">
        <v>0</v>
      </c>
      <c r="R4">
        <v>1</v>
      </c>
      <c r="S4">
        <v>0</v>
      </c>
      <c r="T4">
        <v>0</v>
      </c>
      <c r="U4">
        <v>0</v>
      </c>
      <c r="V4">
        <v>134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6</v>
      </c>
      <c r="AG4">
        <v>6</v>
      </c>
      <c r="AH4">
        <v>6</v>
      </c>
      <c r="AI4">
        <v>0</v>
      </c>
      <c r="AJ4">
        <v>8</v>
      </c>
      <c r="AK4">
        <v>412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</v>
      </c>
      <c r="AY4">
        <v>65</v>
      </c>
      <c r="AZ4">
        <v>2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617187290</v>
      </c>
      <c r="BK4">
        <v>617187290</v>
      </c>
      <c r="BL4">
        <v>0</v>
      </c>
      <c r="BM4">
        <v>0.5</v>
      </c>
      <c r="BN4">
        <v>0.5</v>
      </c>
      <c r="BO4" s="3">
        <v>308593645</v>
      </c>
      <c r="BP4" t="s">
        <v>73</v>
      </c>
      <c r="BQ4">
        <v>0</v>
      </c>
      <c r="BR4">
        <v>0</v>
      </c>
      <c r="BS4">
        <f t="shared" si="5"/>
        <v>1361248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85</v>
      </c>
    </row>
    <row r="5" spans="1:78" hidden="1" x14ac:dyDescent="0.25">
      <c r="A5">
        <f t="shared" si="1"/>
        <v>0</v>
      </c>
      <c r="B5">
        <f t="shared" si="2"/>
        <v>0</v>
      </c>
      <c r="C5">
        <f t="shared" si="3"/>
        <v>9000</v>
      </c>
      <c r="D5">
        <f t="shared" si="4"/>
        <v>0</v>
      </c>
      <c r="E5" t="s">
        <v>74</v>
      </c>
      <c r="F5">
        <v>415</v>
      </c>
      <c r="G5">
        <f t="shared" si="0"/>
        <v>0</v>
      </c>
      <c r="H5">
        <v>6</v>
      </c>
      <c r="I5">
        <v>60</v>
      </c>
      <c r="J5">
        <v>0</v>
      </c>
      <c r="K5">
        <v>1</v>
      </c>
      <c r="L5">
        <v>5</v>
      </c>
      <c r="M5">
        <v>2</v>
      </c>
      <c r="N5">
        <v>0</v>
      </c>
      <c r="O5">
        <v>9</v>
      </c>
      <c r="P5">
        <v>10</v>
      </c>
      <c r="Q5">
        <v>0</v>
      </c>
      <c r="R5">
        <v>0</v>
      </c>
      <c r="S5">
        <v>0</v>
      </c>
      <c r="T5">
        <v>2</v>
      </c>
      <c r="U5">
        <v>2</v>
      </c>
      <c r="V5">
        <v>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6</v>
      </c>
      <c r="AG5">
        <v>6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1</v>
      </c>
      <c r="AR5">
        <v>0</v>
      </c>
      <c r="AS5">
        <v>0.5</v>
      </c>
      <c r="AT5">
        <v>0.5</v>
      </c>
      <c r="AU5">
        <v>2</v>
      </c>
      <c r="AV5">
        <v>0</v>
      </c>
      <c r="AW5">
        <v>2</v>
      </c>
      <c r="AX5">
        <v>42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-1</v>
      </c>
      <c r="BF5">
        <v>0</v>
      </c>
      <c r="BG5">
        <v>0</v>
      </c>
      <c r="BH5">
        <v>-1</v>
      </c>
      <c r="BI5">
        <v>0</v>
      </c>
      <c r="BJ5">
        <v>-1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73</v>
      </c>
      <c r="BQ5">
        <v>0</v>
      </c>
      <c r="BR5">
        <v>1</v>
      </c>
      <c r="BS5">
        <f t="shared" si="5"/>
        <v>3735</v>
      </c>
      <c r="BT5">
        <v>0</v>
      </c>
      <c r="BU5">
        <v>0</v>
      </c>
      <c r="BV5">
        <v>-2</v>
      </c>
      <c r="BW5">
        <v>0</v>
      </c>
      <c r="BX5">
        <v>0</v>
      </c>
      <c r="BY5">
        <v>0</v>
      </c>
      <c r="BZ5" t="s">
        <v>86</v>
      </c>
    </row>
    <row r="6" spans="1:78" hidden="1" x14ac:dyDescent="0.25">
      <c r="A6">
        <f t="shared" si="1"/>
        <v>0</v>
      </c>
      <c r="B6">
        <f t="shared" si="2"/>
        <v>0</v>
      </c>
      <c r="C6">
        <f t="shared" si="3"/>
        <v>9000</v>
      </c>
      <c r="D6">
        <f t="shared" si="4"/>
        <v>0</v>
      </c>
      <c r="E6" t="s">
        <v>74</v>
      </c>
      <c r="F6">
        <v>415</v>
      </c>
      <c r="G6">
        <f t="shared" si="0"/>
        <v>0</v>
      </c>
      <c r="H6">
        <v>6</v>
      </c>
      <c r="I6">
        <v>58</v>
      </c>
      <c r="J6">
        <v>2</v>
      </c>
      <c r="K6">
        <v>1</v>
      </c>
      <c r="L6">
        <v>5</v>
      </c>
      <c r="M6">
        <v>3</v>
      </c>
      <c r="N6">
        <v>0</v>
      </c>
      <c r="O6">
        <v>9</v>
      </c>
      <c r="P6">
        <v>8</v>
      </c>
      <c r="Q6">
        <v>2</v>
      </c>
      <c r="R6">
        <v>0</v>
      </c>
      <c r="S6">
        <v>0</v>
      </c>
      <c r="T6">
        <v>3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6</v>
      </c>
      <c r="AG6">
        <v>6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0</v>
      </c>
      <c r="AQ6">
        <v>1</v>
      </c>
      <c r="AR6">
        <v>0</v>
      </c>
      <c r="AS6">
        <v>0.33333333333333298</v>
      </c>
      <c r="AT6">
        <v>0.66666666666666596</v>
      </c>
      <c r="AU6">
        <v>3</v>
      </c>
      <c r="AV6">
        <v>2</v>
      </c>
      <c r="AW6">
        <v>2</v>
      </c>
      <c r="AX6">
        <v>42</v>
      </c>
      <c r="AY6">
        <v>0</v>
      </c>
      <c r="AZ6">
        <v>0</v>
      </c>
      <c r="BA6">
        <v>0</v>
      </c>
      <c r="BB6">
        <v>-1</v>
      </c>
      <c r="BC6">
        <v>0</v>
      </c>
      <c r="BD6">
        <v>0</v>
      </c>
      <c r="BE6">
        <v>-1</v>
      </c>
      <c r="BF6">
        <v>0</v>
      </c>
      <c r="BG6">
        <v>0</v>
      </c>
      <c r="BH6">
        <v>-1</v>
      </c>
      <c r="BI6">
        <v>0</v>
      </c>
      <c r="BJ6">
        <v>-1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73</v>
      </c>
      <c r="BQ6">
        <v>0</v>
      </c>
      <c r="BR6">
        <v>1</v>
      </c>
      <c r="BS6">
        <f t="shared" si="5"/>
        <v>3735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 t="s">
        <v>87</v>
      </c>
    </row>
    <row r="7" spans="1:78" hidden="1" x14ac:dyDescent="0.25">
      <c r="A7">
        <f t="shared" si="1"/>
        <v>0</v>
      </c>
      <c r="B7">
        <f t="shared" si="2"/>
        <v>416000</v>
      </c>
      <c r="C7">
        <f t="shared" si="3"/>
        <v>7000</v>
      </c>
      <c r="D7">
        <f t="shared" si="4"/>
        <v>416</v>
      </c>
      <c r="E7" t="s">
        <v>75</v>
      </c>
      <c r="F7">
        <v>416</v>
      </c>
      <c r="G7">
        <f t="shared" si="0"/>
        <v>0</v>
      </c>
      <c r="H7">
        <v>6</v>
      </c>
      <c r="I7">
        <v>58</v>
      </c>
      <c r="J7">
        <v>2</v>
      </c>
      <c r="K7">
        <v>2</v>
      </c>
      <c r="L7">
        <v>5</v>
      </c>
      <c r="M7">
        <v>3</v>
      </c>
      <c r="N7">
        <v>0</v>
      </c>
      <c r="O7">
        <v>7</v>
      </c>
      <c r="P7">
        <v>10</v>
      </c>
      <c r="Q7">
        <v>0</v>
      </c>
      <c r="R7">
        <v>1</v>
      </c>
      <c r="S7">
        <v>1</v>
      </c>
      <c r="T7">
        <v>0</v>
      </c>
      <c r="U7">
        <v>0</v>
      </c>
      <c r="V7">
        <v>41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6</v>
      </c>
      <c r="AG7">
        <v>6</v>
      </c>
      <c r="AH7">
        <v>6</v>
      </c>
      <c r="AI7">
        <v>0</v>
      </c>
      <c r="AJ7">
        <v>7</v>
      </c>
      <c r="AK7">
        <v>416</v>
      </c>
      <c r="AL7">
        <v>1</v>
      </c>
      <c r="AM7">
        <v>1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34</v>
      </c>
      <c r="AY7">
        <v>65</v>
      </c>
      <c r="AZ7">
        <v>2</v>
      </c>
      <c r="BA7">
        <v>0</v>
      </c>
      <c r="BB7">
        <v>0</v>
      </c>
      <c r="BC7">
        <v>0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617187290</v>
      </c>
      <c r="BK7">
        <v>617187290</v>
      </c>
      <c r="BL7">
        <v>0</v>
      </c>
      <c r="BM7">
        <v>1.5</v>
      </c>
      <c r="BN7">
        <v>1.5</v>
      </c>
      <c r="BO7" s="3">
        <v>308593645</v>
      </c>
      <c r="BP7" t="s">
        <v>73</v>
      </c>
      <c r="BQ7">
        <v>0</v>
      </c>
      <c r="BR7">
        <v>0</v>
      </c>
      <c r="BS7">
        <f t="shared" si="5"/>
        <v>1214304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s">
        <v>88</v>
      </c>
    </row>
    <row r="8" spans="1:78" hidden="1" x14ac:dyDescent="0.25">
      <c r="A8">
        <f t="shared" si="1"/>
        <v>0</v>
      </c>
      <c r="B8">
        <f t="shared" si="2"/>
        <v>412000</v>
      </c>
      <c r="C8">
        <f t="shared" si="3"/>
        <v>9000</v>
      </c>
      <c r="D8">
        <f t="shared" si="4"/>
        <v>412</v>
      </c>
      <c r="E8" t="s">
        <v>74</v>
      </c>
      <c r="F8">
        <v>431</v>
      </c>
      <c r="G8">
        <f t="shared" si="0"/>
        <v>0</v>
      </c>
      <c r="H8">
        <v>6</v>
      </c>
      <c r="I8">
        <v>56</v>
      </c>
      <c r="J8">
        <v>4</v>
      </c>
      <c r="K8">
        <v>2</v>
      </c>
      <c r="L8">
        <v>5</v>
      </c>
      <c r="M8">
        <v>4</v>
      </c>
      <c r="N8">
        <v>0</v>
      </c>
      <c r="O8">
        <v>9</v>
      </c>
      <c r="P8">
        <v>6</v>
      </c>
      <c r="Q8">
        <v>4</v>
      </c>
      <c r="R8">
        <v>0</v>
      </c>
      <c r="S8">
        <v>0</v>
      </c>
      <c r="T8">
        <v>4</v>
      </c>
      <c r="U8">
        <v>4</v>
      </c>
      <c r="V8">
        <v>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6</v>
      </c>
      <c r="AG8">
        <v>6</v>
      </c>
      <c r="AH8">
        <v>6</v>
      </c>
      <c r="AI8">
        <v>0</v>
      </c>
      <c r="AJ8">
        <v>8</v>
      </c>
      <c r="AK8">
        <v>412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2</v>
      </c>
      <c r="AX8">
        <v>22</v>
      </c>
      <c r="AY8">
        <v>65</v>
      </c>
      <c r="AZ8">
        <v>2</v>
      </c>
      <c r="BA8">
        <v>0</v>
      </c>
      <c r="BB8">
        <v>0</v>
      </c>
      <c r="BC8">
        <v>0</v>
      </c>
      <c r="BD8">
        <v>3</v>
      </c>
      <c r="BE8">
        <v>1</v>
      </c>
      <c r="BF8">
        <v>3</v>
      </c>
      <c r="BG8">
        <v>3</v>
      </c>
      <c r="BH8">
        <v>1</v>
      </c>
      <c r="BI8">
        <v>3</v>
      </c>
      <c r="BJ8">
        <v>617187290</v>
      </c>
      <c r="BK8">
        <v>617187290</v>
      </c>
      <c r="BL8">
        <v>0</v>
      </c>
      <c r="BM8">
        <v>1.5</v>
      </c>
      <c r="BN8">
        <v>1.5</v>
      </c>
      <c r="BO8" s="3">
        <v>308593645</v>
      </c>
      <c r="BP8" t="s">
        <v>73</v>
      </c>
      <c r="BQ8">
        <v>0</v>
      </c>
      <c r="BR8">
        <v>0</v>
      </c>
      <c r="BS8">
        <f t="shared" si="5"/>
        <v>1602027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 t="s">
        <v>89</v>
      </c>
    </row>
    <row r="9" spans="1:78" hidden="1" x14ac:dyDescent="0.25">
      <c r="A9">
        <f t="shared" si="1"/>
        <v>0</v>
      </c>
      <c r="B9">
        <f t="shared" si="2"/>
        <v>412000</v>
      </c>
      <c r="C9">
        <f t="shared" si="3"/>
        <v>7000</v>
      </c>
      <c r="D9">
        <f t="shared" si="4"/>
        <v>412</v>
      </c>
      <c r="E9" t="s">
        <v>74</v>
      </c>
      <c r="F9">
        <v>450</v>
      </c>
      <c r="G9">
        <f t="shared" si="0"/>
        <v>0</v>
      </c>
      <c r="H9">
        <v>6</v>
      </c>
      <c r="I9">
        <v>55</v>
      </c>
      <c r="J9">
        <v>5</v>
      </c>
      <c r="K9">
        <v>2</v>
      </c>
      <c r="L9">
        <v>5</v>
      </c>
      <c r="M9">
        <v>5</v>
      </c>
      <c r="N9">
        <v>0</v>
      </c>
      <c r="O9">
        <v>7</v>
      </c>
      <c r="P9">
        <v>9</v>
      </c>
      <c r="Q9">
        <v>1</v>
      </c>
      <c r="R9">
        <v>1</v>
      </c>
      <c r="S9">
        <v>1</v>
      </c>
      <c r="T9">
        <v>1</v>
      </c>
      <c r="U9">
        <v>1</v>
      </c>
      <c r="V9">
        <v>34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</v>
      </c>
      <c r="AF9">
        <v>6</v>
      </c>
      <c r="AG9">
        <v>6</v>
      </c>
      <c r="AH9">
        <v>6</v>
      </c>
      <c r="AI9">
        <v>0</v>
      </c>
      <c r="AJ9">
        <v>8</v>
      </c>
      <c r="AK9">
        <v>412</v>
      </c>
      <c r="AL9">
        <v>1</v>
      </c>
      <c r="AM9">
        <v>1</v>
      </c>
      <c r="AN9">
        <v>0</v>
      </c>
      <c r="AO9">
        <v>2</v>
      </c>
      <c r="AP9">
        <v>1</v>
      </c>
      <c r="AQ9">
        <v>0</v>
      </c>
      <c r="AR9">
        <v>0.5</v>
      </c>
      <c r="AS9">
        <v>0</v>
      </c>
      <c r="AT9">
        <v>0.5</v>
      </c>
      <c r="AU9">
        <v>2</v>
      </c>
      <c r="AV9">
        <v>3</v>
      </c>
      <c r="AW9">
        <v>3</v>
      </c>
      <c r="AX9">
        <v>22</v>
      </c>
      <c r="AY9">
        <v>65</v>
      </c>
      <c r="AZ9">
        <v>2</v>
      </c>
      <c r="BA9">
        <v>0</v>
      </c>
      <c r="BB9">
        <v>0</v>
      </c>
      <c r="BC9">
        <v>0</v>
      </c>
      <c r="BD9">
        <v>3</v>
      </c>
      <c r="BE9">
        <v>1</v>
      </c>
      <c r="BF9">
        <v>3</v>
      </c>
      <c r="BG9">
        <v>3</v>
      </c>
      <c r="BH9">
        <v>1</v>
      </c>
      <c r="BI9">
        <v>3</v>
      </c>
      <c r="BJ9">
        <v>617187290</v>
      </c>
      <c r="BK9">
        <v>617187290</v>
      </c>
      <c r="BL9">
        <v>0</v>
      </c>
      <c r="BM9">
        <v>1.5</v>
      </c>
      <c r="BN9">
        <v>1.5</v>
      </c>
      <c r="BO9" s="3">
        <v>308593645</v>
      </c>
      <c r="BP9" t="s">
        <v>73</v>
      </c>
      <c r="BQ9">
        <v>0</v>
      </c>
      <c r="BR9">
        <v>0</v>
      </c>
      <c r="BS9">
        <f t="shared" si="5"/>
        <v>1300950</v>
      </c>
      <c r="BT9">
        <v>35</v>
      </c>
      <c r="BU9">
        <v>0</v>
      </c>
      <c r="BV9">
        <v>1</v>
      </c>
      <c r="BW9">
        <v>1</v>
      </c>
      <c r="BX9">
        <v>0</v>
      </c>
      <c r="BY9">
        <v>0</v>
      </c>
      <c r="BZ9" t="s">
        <v>90</v>
      </c>
    </row>
    <row r="10" spans="1:78" hidden="1" x14ac:dyDescent="0.25">
      <c r="A10">
        <f t="shared" si="1"/>
        <v>0</v>
      </c>
      <c r="B10">
        <f t="shared" si="2"/>
        <v>455000</v>
      </c>
      <c r="C10">
        <f t="shared" si="3"/>
        <v>10000</v>
      </c>
      <c r="D10">
        <f t="shared" si="4"/>
        <v>455</v>
      </c>
      <c r="E10" t="s">
        <v>75</v>
      </c>
      <c r="F10">
        <v>455</v>
      </c>
      <c r="G10">
        <f t="shared" si="0"/>
        <v>0</v>
      </c>
      <c r="H10">
        <v>6</v>
      </c>
      <c r="I10">
        <v>55</v>
      </c>
      <c r="J10">
        <v>5</v>
      </c>
      <c r="K10">
        <v>3</v>
      </c>
      <c r="L10">
        <v>5</v>
      </c>
      <c r="M10">
        <v>5</v>
      </c>
      <c r="N10">
        <v>0</v>
      </c>
      <c r="O10">
        <v>10</v>
      </c>
      <c r="P10">
        <v>10</v>
      </c>
      <c r="Q10">
        <v>0</v>
      </c>
      <c r="R10">
        <v>1</v>
      </c>
      <c r="S10">
        <v>0</v>
      </c>
      <c r="T10">
        <v>0</v>
      </c>
      <c r="U10">
        <v>0</v>
      </c>
      <c r="V10">
        <v>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</v>
      </c>
      <c r="AF10">
        <v>6</v>
      </c>
      <c r="AG10">
        <v>6</v>
      </c>
      <c r="AH10">
        <v>6</v>
      </c>
      <c r="AI10">
        <v>0</v>
      </c>
      <c r="AJ10">
        <v>10</v>
      </c>
      <c r="AK10">
        <v>455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</v>
      </c>
      <c r="AY10">
        <v>35</v>
      </c>
      <c r="AZ10">
        <v>2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617187290</v>
      </c>
      <c r="BK10">
        <v>617187290</v>
      </c>
      <c r="BL10">
        <v>0</v>
      </c>
      <c r="BM10">
        <v>1.5</v>
      </c>
      <c r="BN10">
        <v>1.5</v>
      </c>
      <c r="BO10" s="3">
        <v>308593645</v>
      </c>
      <c r="BP10" t="s">
        <v>73</v>
      </c>
      <c r="BQ10">
        <v>0</v>
      </c>
      <c r="BR10">
        <v>0</v>
      </c>
      <c r="BS10">
        <f t="shared" si="5"/>
        <v>2074800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91</v>
      </c>
    </row>
    <row r="11" spans="1:78" hidden="1" x14ac:dyDescent="0.25">
      <c r="A11">
        <f t="shared" si="1"/>
        <v>0</v>
      </c>
      <c r="B11">
        <f t="shared" si="2"/>
        <v>0</v>
      </c>
      <c r="C11">
        <f t="shared" si="3"/>
        <v>9000</v>
      </c>
      <c r="D11">
        <f t="shared" si="4"/>
        <v>0</v>
      </c>
      <c r="E11" t="s">
        <v>74</v>
      </c>
      <c r="F11">
        <v>458</v>
      </c>
      <c r="G11">
        <f t="shared" si="0"/>
        <v>0</v>
      </c>
      <c r="H11">
        <v>6</v>
      </c>
      <c r="I11">
        <v>57</v>
      </c>
      <c r="J11">
        <v>3</v>
      </c>
      <c r="K11">
        <v>3</v>
      </c>
      <c r="L11">
        <v>5</v>
      </c>
      <c r="M11">
        <v>6</v>
      </c>
      <c r="N11">
        <v>0</v>
      </c>
      <c r="O11">
        <v>9</v>
      </c>
      <c r="P11">
        <v>8</v>
      </c>
      <c r="Q11">
        <v>2</v>
      </c>
      <c r="R11">
        <v>0</v>
      </c>
      <c r="S11">
        <v>0</v>
      </c>
      <c r="T11">
        <v>5</v>
      </c>
      <c r="U11">
        <v>5</v>
      </c>
      <c r="V11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6</v>
      </c>
      <c r="AF11">
        <v>1</v>
      </c>
      <c r="AG11">
        <v>6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1</v>
      </c>
      <c r="AR11">
        <v>0</v>
      </c>
      <c r="AS11">
        <v>0.25</v>
      </c>
      <c r="AT11">
        <v>0.75</v>
      </c>
      <c r="AU11">
        <v>4</v>
      </c>
      <c r="AV11">
        <v>0</v>
      </c>
      <c r="AW11">
        <v>2</v>
      </c>
      <c r="AX11">
        <v>42</v>
      </c>
      <c r="AY11">
        <v>0</v>
      </c>
      <c r="AZ11">
        <v>0</v>
      </c>
      <c r="BA11">
        <v>0</v>
      </c>
      <c r="BB11">
        <v>-1</v>
      </c>
      <c r="BC11">
        <v>0</v>
      </c>
      <c r="BD11">
        <v>0</v>
      </c>
      <c r="BE11">
        <v>-1</v>
      </c>
      <c r="BF11">
        <v>0</v>
      </c>
      <c r="BG11">
        <v>0</v>
      </c>
      <c r="BH11">
        <v>-1</v>
      </c>
      <c r="BI11">
        <v>0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73</v>
      </c>
      <c r="BQ11">
        <v>0</v>
      </c>
      <c r="BR11">
        <v>3</v>
      </c>
      <c r="BS11">
        <f t="shared" si="5"/>
        <v>4122</v>
      </c>
      <c r="BT11">
        <v>0</v>
      </c>
      <c r="BU11">
        <v>0</v>
      </c>
      <c r="BV11">
        <v>-2</v>
      </c>
      <c r="BW11">
        <v>0</v>
      </c>
      <c r="BX11">
        <v>0</v>
      </c>
      <c r="BY11">
        <v>0</v>
      </c>
      <c r="BZ11" t="s">
        <v>92</v>
      </c>
    </row>
    <row r="12" spans="1:78" hidden="1" x14ac:dyDescent="0.25">
      <c r="A12">
        <f t="shared" si="1"/>
        <v>0</v>
      </c>
      <c r="B12">
        <f t="shared" si="2"/>
        <v>412000</v>
      </c>
      <c r="C12">
        <f t="shared" si="3"/>
        <v>9000</v>
      </c>
      <c r="D12">
        <f t="shared" si="4"/>
        <v>412</v>
      </c>
      <c r="E12" t="s">
        <v>74</v>
      </c>
      <c r="F12">
        <v>458</v>
      </c>
      <c r="G12">
        <f t="shared" si="0"/>
        <v>0</v>
      </c>
      <c r="H12">
        <v>6</v>
      </c>
      <c r="I12">
        <v>55</v>
      </c>
      <c r="J12">
        <v>5</v>
      </c>
      <c r="K12">
        <v>3</v>
      </c>
      <c r="L12">
        <v>5</v>
      </c>
      <c r="M12">
        <v>7</v>
      </c>
      <c r="N12">
        <v>0</v>
      </c>
      <c r="O12">
        <v>9</v>
      </c>
      <c r="P12">
        <v>6</v>
      </c>
      <c r="Q12">
        <v>4</v>
      </c>
      <c r="R12">
        <v>0</v>
      </c>
      <c r="S12">
        <v>0</v>
      </c>
      <c r="T12">
        <v>6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6</v>
      </c>
      <c r="AF12">
        <v>2</v>
      </c>
      <c r="AG12">
        <v>6</v>
      </c>
      <c r="AH12">
        <v>1</v>
      </c>
      <c r="AI12">
        <v>0</v>
      </c>
      <c r="AJ12">
        <v>8</v>
      </c>
      <c r="AK12">
        <v>412</v>
      </c>
      <c r="AL12">
        <v>1</v>
      </c>
      <c r="AM12">
        <v>1</v>
      </c>
      <c r="AN12">
        <v>0</v>
      </c>
      <c r="AO12">
        <v>3</v>
      </c>
      <c r="AP12">
        <v>2</v>
      </c>
      <c r="AQ12">
        <v>0</v>
      </c>
      <c r="AR12">
        <v>0.66666666666666596</v>
      </c>
      <c r="AS12">
        <v>0</v>
      </c>
      <c r="AT12">
        <v>0.33333333333333298</v>
      </c>
      <c r="AU12">
        <v>3</v>
      </c>
      <c r="AV12">
        <v>5</v>
      </c>
      <c r="AW12">
        <v>5</v>
      </c>
      <c r="AX12">
        <v>22</v>
      </c>
      <c r="AY12">
        <v>65</v>
      </c>
      <c r="AZ12">
        <v>2</v>
      </c>
      <c r="BA12">
        <v>0</v>
      </c>
      <c r="BB12">
        <v>0</v>
      </c>
      <c r="BC12">
        <v>0</v>
      </c>
      <c r="BD12">
        <v>4</v>
      </c>
      <c r="BE12">
        <v>1</v>
      </c>
      <c r="BF12">
        <v>4</v>
      </c>
      <c r="BG12">
        <v>4</v>
      </c>
      <c r="BH12">
        <v>1</v>
      </c>
      <c r="BI12">
        <v>4</v>
      </c>
      <c r="BJ12">
        <v>617187290</v>
      </c>
      <c r="BK12">
        <v>617187290</v>
      </c>
      <c r="BL12">
        <v>0</v>
      </c>
      <c r="BM12">
        <v>2</v>
      </c>
      <c r="BN12">
        <v>2</v>
      </c>
      <c r="BO12" s="3">
        <v>308593645</v>
      </c>
      <c r="BP12" t="s">
        <v>73</v>
      </c>
      <c r="BQ12">
        <v>0</v>
      </c>
      <c r="BR12">
        <v>0</v>
      </c>
      <c r="BS12">
        <f t="shared" si="5"/>
        <v>1702386</v>
      </c>
      <c r="BT12">
        <v>0</v>
      </c>
      <c r="BU12">
        <v>0</v>
      </c>
      <c r="BV12">
        <v>2</v>
      </c>
      <c r="BW12">
        <v>1</v>
      </c>
      <c r="BX12">
        <v>0</v>
      </c>
      <c r="BY12">
        <v>0</v>
      </c>
      <c r="BZ12" t="s">
        <v>93</v>
      </c>
    </row>
    <row r="13" spans="1:78" hidden="1" x14ac:dyDescent="0.25">
      <c r="A13">
        <f t="shared" si="1"/>
        <v>0</v>
      </c>
      <c r="B13">
        <f t="shared" si="2"/>
        <v>416000</v>
      </c>
      <c r="C13">
        <f t="shared" si="3"/>
        <v>10000</v>
      </c>
      <c r="D13">
        <f t="shared" si="4"/>
        <v>416</v>
      </c>
      <c r="E13" t="s">
        <v>74</v>
      </c>
      <c r="F13">
        <v>487</v>
      </c>
      <c r="G13">
        <f t="shared" si="0"/>
        <v>0</v>
      </c>
      <c r="H13">
        <v>6</v>
      </c>
      <c r="I13">
        <v>53</v>
      </c>
      <c r="J13">
        <v>7</v>
      </c>
      <c r="K13">
        <v>3</v>
      </c>
      <c r="L13">
        <v>5</v>
      </c>
      <c r="M13">
        <v>8</v>
      </c>
      <c r="N13">
        <v>0</v>
      </c>
      <c r="O13">
        <v>10</v>
      </c>
      <c r="P13">
        <v>8</v>
      </c>
      <c r="Q13">
        <v>2</v>
      </c>
      <c r="R13">
        <v>1</v>
      </c>
      <c r="S13">
        <v>0</v>
      </c>
      <c r="T13">
        <v>1</v>
      </c>
      <c r="U13">
        <v>1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6</v>
      </c>
      <c r="AG13">
        <v>6</v>
      </c>
      <c r="AH13">
        <v>6</v>
      </c>
      <c r="AI13">
        <v>0</v>
      </c>
      <c r="AJ13">
        <v>7</v>
      </c>
      <c r="AK13">
        <v>416</v>
      </c>
      <c r="AL13">
        <v>1</v>
      </c>
      <c r="AM13">
        <v>1</v>
      </c>
      <c r="AN13">
        <v>2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2</v>
      </c>
      <c r="AW13">
        <v>2</v>
      </c>
      <c r="AX13">
        <v>34</v>
      </c>
      <c r="AY13">
        <v>65</v>
      </c>
      <c r="AZ13">
        <v>2</v>
      </c>
      <c r="BA13">
        <v>0</v>
      </c>
      <c r="BB13">
        <v>0</v>
      </c>
      <c r="BC13">
        <v>0</v>
      </c>
      <c r="BD13">
        <v>4</v>
      </c>
      <c r="BE13">
        <v>3</v>
      </c>
      <c r="BF13">
        <v>4</v>
      </c>
      <c r="BG13">
        <v>4</v>
      </c>
      <c r="BH13">
        <v>3</v>
      </c>
      <c r="BI13">
        <v>4</v>
      </c>
      <c r="BJ13">
        <v>617187290</v>
      </c>
      <c r="BK13">
        <v>617187290</v>
      </c>
      <c r="BL13">
        <v>0</v>
      </c>
      <c r="BM13">
        <v>2</v>
      </c>
      <c r="BN13">
        <v>2</v>
      </c>
      <c r="BO13" s="3">
        <v>308593645</v>
      </c>
      <c r="BP13" t="s">
        <v>73</v>
      </c>
      <c r="BQ13">
        <v>0</v>
      </c>
      <c r="BR13">
        <v>0</v>
      </c>
      <c r="BS13">
        <f t="shared" si="5"/>
        <v>2030790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 t="s">
        <v>94</v>
      </c>
    </row>
    <row r="14" spans="1:78" hidden="1" x14ac:dyDescent="0.25">
      <c r="A14">
        <f t="shared" si="1"/>
        <v>0</v>
      </c>
      <c r="B14">
        <f t="shared" si="2"/>
        <v>455000</v>
      </c>
      <c r="C14">
        <f t="shared" si="3"/>
        <v>10000</v>
      </c>
      <c r="D14">
        <f t="shared" si="4"/>
        <v>455</v>
      </c>
      <c r="E14" t="s">
        <v>74</v>
      </c>
      <c r="F14">
        <v>495</v>
      </c>
      <c r="G14">
        <f t="shared" si="0"/>
        <v>0</v>
      </c>
      <c r="H14">
        <v>6</v>
      </c>
      <c r="I14">
        <v>51</v>
      </c>
      <c r="J14">
        <v>9</v>
      </c>
      <c r="K14">
        <v>3</v>
      </c>
      <c r="L14">
        <v>5</v>
      </c>
      <c r="M14">
        <v>9</v>
      </c>
      <c r="N14">
        <v>0</v>
      </c>
      <c r="O14">
        <v>10</v>
      </c>
      <c r="P14">
        <v>6</v>
      </c>
      <c r="Q14">
        <v>4</v>
      </c>
      <c r="R14">
        <v>1</v>
      </c>
      <c r="S14">
        <v>0</v>
      </c>
      <c r="T14">
        <v>2</v>
      </c>
      <c r="U14">
        <v>2</v>
      </c>
      <c r="V14">
        <v>8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6</v>
      </c>
      <c r="AG14">
        <v>6</v>
      </c>
      <c r="AH14">
        <v>6</v>
      </c>
      <c r="AI14">
        <v>0</v>
      </c>
      <c r="AJ14">
        <v>10</v>
      </c>
      <c r="AK14">
        <v>455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2</v>
      </c>
      <c r="AW14">
        <v>2</v>
      </c>
      <c r="AX14">
        <v>20</v>
      </c>
      <c r="AY14">
        <v>35</v>
      </c>
      <c r="AZ14">
        <v>2</v>
      </c>
      <c r="BA14">
        <v>0</v>
      </c>
      <c r="BB14">
        <v>0</v>
      </c>
      <c r="BC14">
        <v>0</v>
      </c>
      <c r="BD14">
        <v>4</v>
      </c>
      <c r="BE14">
        <v>3</v>
      </c>
      <c r="BF14">
        <v>4</v>
      </c>
      <c r="BG14">
        <v>4</v>
      </c>
      <c r="BH14">
        <v>3</v>
      </c>
      <c r="BI14">
        <v>4</v>
      </c>
      <c r="BJ14">
        <v>617187290</v>
      </c>
      <c r="BK14">
        <v>617187290</v>
      </c>
      <c r="BL14">
        <v>0</v>
      </c>
      <c r="BM14">
        <v>2</v>
      </c>
      <c r="BN14">
        <v>2</v>
      </c>
      <c r="BO14" s="3">
        <v>308593645</v>
      </c>
      <c r="BP14" t="s">
        <v>73</v>
      </c>
      <c r="BQ14">
        <v>0</v>
      </c>
      <c r="BR14">
        <v>0</v>
      </c>
      <c r="BS14">
        <f t="shared" si="5"/>
        <v>2257200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 t="s">
        <v>95</v>
      </c>
    </row>
    <row r="15" spans="1:78" hidden="1" x14ac:dyDescent="0.25">
      <c r="A15">
        <f t="shared" si="1"/>
        <v>0</v>
      </c>
      <c r="B15">
        <f t="shared" si="2"/>
        <v>416000</v>
      </c>
      <c r="C15">
        <f t="shared" si="3"/>
        <v>8000</v>
      </c>
      <c r="D15">
        <f t="shared" si="4"/>
        <v>416</v>
      </c>
      <c r="E15" t="s">
        <v>74</v>
      </c>
      <c r="F15">
        <v>495</v>
      </c>
      <c r="G15">
        <f t="shared" si="0"/>
        <v>0</v>
      </c>
      <c r="H15">
        <v>6</v>
      </c>
      <c r="I15">
        <v>50</v>
      </c>
      <c r="J15">
        <v>10</v>
      </c>
      <c r="K15">
        <v>3</v>
      </c>
      <c r="L15">
        <v>5</v>
      </c>
      <c r="M15">
        <v>10</v>
      </c>
      <c r="N15">
        <v>0</v>
      </c>
      <c r="O15">
        <v>8</v>
      </c>
      <c r="P15">
        <v>9</v>
      </c>
      <c r="Q15">
        <v>1</v>
      </c>
      <c r="R15">
        <v>1</v>
      </c>
      <c r="S15">
        <v>0</v>
      </c>
      <c r="T15">
        <v>1</v>
      </c>
      <c r="U15">
        <v>1</v>
      </c>
      <c r="V15">
        <v>83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1</v>
      </c>
      <c r="AF15">
        <v>6</v>
      </c>
      <c r="AG15">
        <v>6</v>
      </c>
      <c r="AH15">
        <v>6</v>
      </c>
      <c r="AI15">
        <v>0</v>
      </c>
      <c r="AJ15">
        <v>7</v>
      </c>
      <c r="AK15">
        <v>416</v>
      </c>
      <c r="AL15">
        <v>1</v>
      </c>
      <c r="AM15">
        <v>1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2</v>
      </c>
      <c r="AV15">
        <v>3</v>
      </c>
      <c r="AW15">
        <v>3</v>
      </c>
      <c r="AX15">
        <v>34</v>
      </c>
      <c r="AY15">
        <v>65</v>
      </c>
      <c r="AZ15">
        <v>2</v>
      </c>
      <c r="BA15">
        <v>0</v>
      </c>
      <c r="BB15">
        <v>0</v>
      </c>
      <c r="BC15">
        <v>0</v>
      </c>
      <c r="BD15">
        <v>4</v>
      </c>
      <c r="BE15">
        <v>3</v>
      </c>
      <c r="BF15">
        <v>4</v>
      </c>
      <c r="BG15">
        <v>4</v>
      </c>
      <c r="BH15">
        <v>3</v>
      </c>
      <c r="BI15">
        <v>4</v>
      </c>
      <c r="BJ15">
        <v>617187290</v>
      </c>
      <c r="BK15">
        <v>617187290</v>
      </c>
      <c r="BL15">
        <v>0</v>
      </c>
      <c r="BM15">
        <v>2</v>
      </c>
      <c r="BN15">
        <v>2</v>
      </c>
      <c r="BO15" s="3">
        <v>308593645</v>
      </c>
      <c r="BP15" t="s">
        <v>73</v>
      </c>
      <c r="BQ15">
        <v>0</v>
      </c>
      <c r="BR15">
        <v>0</v>
      </c>
      <c r="BS15">
        <f t="shared" si="5"/>
        <v>1651320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 t="s">
        <v>96</v>
      </c>
    </row>
    <row r="16" spans="1:78" hidden="1" x14ac:dyDescent="0.25">
      <c r="A16">
        <f t="shared" si="1"/>
        <v>0</v>
      </c>
      <c r="B16">
        <f t="shared" si="2"/>
        <v>0</v>
      </c>
      <c r="C16">
        <f t="shared" si="3"/>
        <v>9000</v>
      </c>
      <c r="D16">
        <f t="shared" si="4"/>
        <v>0</v>
      </c>
      <c r="E16" t="s">
        <v>72</v>
      </c>
      <c r="F16">
        <v>510</v>
      </c>
      <c r="G16">
        <f t="shared" si="0"/>
        <v>0</v>
      </c>
      <c r="H16">
        <v>6</v>
      </c>
      <c r="I16">
        <v>50</v>
      </c>
      <c r="J16">
        <v>10</v>
      </c>
      <c r="K16">
        <v>3</v>
      </c>
      <c r="L16">
        <v>6</v>
      </c>
      <c r="M16">
        <v>10</v>
      </c>
      <c r="N16">
        <v>0</v>
      </c>
      <c r="O16">
        <v>9</v>
      </c>
      <c r="P16">
        <v>6</v>
      </c>
      <c r="Q16">
        <v>4</v>
      </c>
      <c r="R16">
        <v>0</v>
      </c>
      <c r="S16">
        <v>1</v>
      </c>
      <c r="T16">
        <v>6</v>
      </c>
      <c r="U16">
        <v>6</v>
      </c>
      <c r="V16">
        <v>52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2</v>
      </c>
      <c r="AE16">
        <v>6</v>
      </c>
      <c r="AF16">
        <v>3</v>
      </c>
      <c r="AG16">
        <v>6</v>
      </c>
      <c r="AH16">
        <v>1</v>
      </c>
      <c r="AI16">
        <v>510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73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f t="shared" si="5"/>
        <v>4590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97</v>
      </c>
    </row>
    <row r="17" spans="1:78" hidden="1" x14ac:dyDescent="0.25">
      <c r="A17">
        <f t="shared" si="1"/>
        <v>0</v>
      </c>
      <c r="B17">
        <f t="shared" si="2"/>
        <v>412000</v>
      </c>
      <c r="C17">
        <f t="shared" si="3"/>
        <v>10000</v>
      </c>
      <c r="D17">
        <f t="shared" si="4"/>
        <v>412</v>
      </c>
      <c r="E17" t="s">
        <v>74</v>
      </c>
      <c r="F17">
        <v>515</v>
      </c>
      <c r="G17">
        <f t="shared" si="0"/>
        <v>0</v>
      </c>
      <c r="H17">
        <v>6</v>
      </c>
      <c r="I17">
        <v>48</v>
      </c>
      <c r="J17">
        <v>12</v>
      </c>
      <c r="K17">
        <v>3</v>
      </c>
      <c r="L17">
        <v>6</v>
      </c>
      <c r="M17">
        <v>11</v>
      </c>
      <c r="N17">
        <v>0</v>
      </c>
      <c r="O17">
        <v>10</v>
      </c>
      <c r="P17">
        <v>4</v>
      </c>
      <c r="Q17">
        <v>6</v>
      </c>
      <c r="R17">
        <v>1</v>
      </c>
      <c r="S17">
        <v>0</v>
      </c>
      <c r="T17">
        <v>3</v>
      </c>
      <c r="U17">
        <v>3</v>
      </c>
      <c r="V17">
        <v>20</v>
      </c>
      <c r="W17">
        <v>2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3</v>
      </c>
      <c r="AE17">
        <v>6</v>
      </c>
      <c r="AF17">
        <v>3</v>
      </c>
      <c r="AG17">
        <v>6</v>
      </c>
      <c r="AH17">
        <v>1</v>
      </c>
      <c r="AI17">
        <v>0</v>
      </c>
      <c r="AJ17">
        <v>8</v>
      </c>
      <c r="AK17">
        <v>412</v>
      </c>
      <c r="AL17">
        <v>1</v>
      </c>
      <c r="AM17">
        <v>1</v>
      </c>
      <c r="AN17">
        <v>0</v>
      </c>
      <c r="AO17">
        <v>4</v>
      </c>
      <c r="AP17">
        <v>2</v>
      </c>
      <c r="AQ17">
        <v>0</v>
      </c>
      <c r="AR17">
        <v>0.5</v>
      </c>
      <c r="AS17">
        <v>0</v>
      </c>
      <c r="AT17">
        <v>0.5</v>
      </c>
      <c r="AU17">
        <v>4</v>
      </c>
      <c r="AV17">
        <v>7</v>
      </c>
      <c r="AW17">
        <v>7</v>
      </c>
      <c r="AX17">
        <v>22</v>
      </c>
      <c r="AY17">
        <v>65</v>
      </c>
      <c r="AZ17">
        <v>2</v>
      </c>
      <c r="BA17">
        <v>0</v>
      </c>
      <c r="BB17">
        <v>0</v>
      </c>
      <c r="BC17">
        <v>0</v>
      </c>
      <c r="BD17">
        <v>4</v>
      </c>
      <c r="BE17">
        <v>1</v>
      </c>
      <c r="BF17">
        <v>4</v>
      </c>
      <c r="BG17">
        <v>4</v>
      </c>
      <c r="BH17">
        <v>1</v>
      </c>
      <c r="BI17">
        <v>4</v>
      </c>
      <c r="BJ17">
        <v>617187290</v>
      </c>
      <c r="BK17">
        <v>617187290</v>
      </c>
      <c r="BL17">
        <v>0</v>
      </c>
      <c r="BM17">
        <v>2</v>
      </c>
      <c r="BN17">
        <v>2</v>
      </c>
      <c r="BO17" s="3">
        <v>308593645</v>
      </c>
      <c r="BP17" t="s">
        <v>73</v>
      </c>
      <c r="BQ17">
        <v>0</v>
      </c>
      <c r="BR17">
        <v>0</v>
      </c>
      <c r="BS17">
        <f t="shared" si="5"/>
        <v>2126950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 t="s">
        <v>98</v>
      </c>
    </row>
    <row r="18" spans="1:78" x14ac:dyDescent="0.25">
      <c r="A18">
        <f t="shared" si="1"/>
        <v>1</v>
      </c>
      <c r="B18">
        <f t="shared" si="2"/>
        <v>516000</v>
      </c>
      <c r="C18">
        <f t="shared" si="3"/>
        <v>9000</v>
      </c>
      <c r="D18">
        <f t="shared" si="4"/>
        <v>516</v>
      </c>
      <c r="E18" t="s">
        <v>75</v>
      </c>
      <c r="F18">
        <v>516</v>
      </c>
      <c r="G18">
        <f t="shared" si="0"/>
        <v>0</v>
      </c>
      <c r="H18">
        <v>6</v>
      </c>
      <c r="I18">
        <v>48</v>
      </c>
      <c r="J18">
        <v>12</v>
      </c>
      <c r="K18">
        <v>4</v>
      </c>
      <c r="L18">
        <v>6</v>
      </c>
      <c r="M18">
        <v>11</v>
      </c>
      <c r="N18">
        <v>0</v>
      </c>
      <c r="O18">
        <v>9</v>
      </c>
      <c r="P18">
        <v>6</v>
      </c>
      <c r="Q18">
        <v>4</v>
      </c>
      <c r="R18">
        <v>1</v>
      </c>
      <c r="S18">
        <v>1</v>
      </c>
      <c r="T18">
        <v>6</v>
      </c>
      <c r="U18">
        <v>6</v>
      </c>
      <c r="V18">
        <v>6</v>
      </c>
      <c r="W18">
        <v>0</v>
      </c>
      <c r="X18">
        <v>1</v>
      </c>
      <c r="Y18">
        <v>0</v>
      </c>
      <c r="Z18">
        <v>0</v>
      </c>
      <c r="AA18">
        <v>0</v>
      </c>
      <c r="AB18">
        <v>10</v>
      </c>
      <c r="AC18">
        <v>2</v>
      </c>
      <c r="AD18">
        <v>2</v>
      </c>
      <c r="AE18">
        <v>6</v>
      </c>
      <c r="AF18">
        <v>1</v>
      </c>
      <c r="AG18">
        <v>2</v>
      </c>
      <c r="AH18">
        <v>2</v>
      </c>
      <c r="AI18">
        <v>0</v>
      </c>
      <c r="AJ18">
        <v>9</v>
      </c>
      <c r="AK18">
        <v>516</v>
      </c>
      <c r="AL18">
        <v>2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</v>
      </c>
      <c r="AY18">
        <v>48</v>
      </c>
      <c r="AZ18">
        <v>2</v>
      </c>
      <c r="BA18">
        <v>0</v>
      </c>
      <c r="BB18">
        <v>0</v>
      </c>
      <c r="BC18">
        <v>0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617599769</v>
      </c>
      <c r="BK18">
        <v>617599769</v>
      </c>
      <c r="BL18">
        <v>0</v>
      </c>
      <c r="BM18">
        <v>2</v>
      </c>
      <c r="BN18">
        <v>2</v>
      </c>
      <c r="BO18" s="3">
        <v>308799884.5</v>
      </c>
      <c r="BP18" t="s">
        <v>73</v>
      </c>
      <c r="BQ18">
        <v>0</v>
      </c>
      <c r="BR18">
        <v>0</v>
      </c>
      <c r="BS18">
        <f t="shared" si="5"/>
        <v>2400948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99</v>
      </c>
    </row>
    <row r="19" spans="1:78" x14ac:dyDescent="0.25">
      <c r="A19">
        <f t="shared" si="1"/>
        <v>1</v>
      </c>
      <c r="B19">
        <f t="shared" si="2"/>
        <v>526000</v>
      </c>
      <c r="C19">
        <f t="shared" si="3"/>
        <v>7000</v>
      </c>
      <c r="D19">
        <f t="shared" si="4"/>
        <v>526</v>
      </c>
      <c r="E19" t="s">
        <v>75</v>
      </c>
      <c r="F19">
        <v>526</v>
      </c>
      <c r="G19">
        <f t="shared" si="0"/>
        <v>0</v>
      </c>
      <c r="H19">
        <v>6</v>
      </c>
      <c r="I19">
        <v>48</v>
      </c>
      <c r="J19">
        <v>12</v>
      </c>
      <c r="K19">
        <v>5</v>
      </c>
      <c r="L19">
        <v>6</v>
      </c>
      <c r="M19">
        <v>11</v>
      </c>
      <c r="N19">
        <v>0</v>
      </c>
      <c r="O19">
        <v>7</v>
      </c>
      <c r="P19">
        <v>9</v>
      </c>
      <c r="Q19">
        <v>1</v>
      </c>
      <c r="R19">
        <v>2</v>
      </c>
      <c r="S19">
        <v>1</v>
      </c>
      <c r="T19">
        <v>1</v>
      </c>
      <c r="U19">
        <v>1</v>
      </c>
      <c r="V19">
        <v>76</v>
      </c>
      <c r="W19">
        <v>0</v>
      </c>
      <c r="X19">
        <v>2</v>
      </c>
      <c r="Y19">
        <v>0</v>
      </c>
      <c r="Z19">
        <v>0</v>
      </c>
      <c r="AA19">
        <v>3</v>
      </c>
      <c r="AB19">
        <v>4</v>
      </c>
      <c r="AC19">
        <v>3</v>
      </c>
      <c r="AD19">
        <v>0</v>
      </c>
      <c r="AE19">
        <v>2</v>
      </c>
      <c r="AF19">
        <v>2</v>
      </c>
      <c r="AG19">
        <v>1</v>
      </c>
      <c r="AH19">
        <v>6</v>
      </c>
      <c r="AI19">
        <v>0</v>
      </c>
      <c r="AJ19">
        <v>7</v>
      </c>
      <c r="AK19">
        <v>526</v>
      </c>
      <c r="AL19">
        <v>1</v>
      </c>
      <c r="AM19">
        <v>2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8</v>
      </c>
      <c r="BE19">
        <v>4</v>
      </c>
      <c r="BF19">
        <v>4</v>
      </c>
      <c r="BG19">
        <v>8</v>
      </c>
      <c r="BH19">
        <v>4</v>
      </c>
      <c r="BI19">
        <v>4</v>
      </c>
      <c r="BJ19">
        <v>617187290</v>
      </c>
      <c r="BK19">
        <v>617599769</v>
      </c>
      <c r="BL19">
        <v>0</v>
      </c>
      <c r="BM19">
        <v>2</v>
      </c>
      <c r="BN19">
        <v>2</v>
      </c>
      <c r="BO19" s="3">
        <v>308696764.75</v>
      </c>
      <c r="BP19" t="s">
        <v>73</v>
      </c>
      <c r="BQ19">
        <v>0</v>
      </c>
      <c r="BR19">
        <v>0</v>
      </c>
      <c r="BS19">
        <f t="shared" si="5"/>
        <v>1940414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100</v>
      </c>
    </row>
    <row r="20" spans="1:78" hidden="1" x14ac:dyDescent="0.25">
      <c r="A20">
        <f t="shared" si="1"/>
        <v>0</v>
      </c>
      <c r="B20">
        <f t="shared" si="2"/>
        <v>0</v>
      </c>
      <c r="C20">
        <f t="shared" si="3"/>
        <v>11000</v>
      </c>
      <c r="D20">
        <f t="shared" si="4"/>
        <v>0</v>
      </c>
      <c r="E20" t="s">
        <v>72</v>
      </c>
      <c r="F20">
        <v>537</v>
      </c>
      <c r="G20">
        <f t="shared" si="0"/>
        <v>0</v>
      </c>
      <c r="H20">
        <v>6</v>
      </c>
      <c r="I20">
        <v>48</v>
      </c>
      <c r="J20">
        <v>12</v>
      </c>
      <c r="K20">
        <v>5</v>
      </c>
      <c r="L20">
        <v>7</v>
      </c>
      <c r="M20">
        <v>11</v>
      </c>
      <c r="N20">
        <v>0</v>
      </c>
      <c r="O20">
        <v>11</v>
      </c>
      <c r="P20">
        <v>10</v>
      </c>
      <c r="Q20">
        <v>0</v>
      </c>
      <c r="R20">
        <v>0</v>
      </c>
      <c r="S20">
        <v>1</v>
      </c>
      <c r="T20">
        <v>0</v>
      </c>
      <c r="U20">
        <v>0</v>
      </c>
      <c r="V20">
        <v>170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6</v>
      </c>
      <c r="AG20">
        <v>6</v>
      </c>
      <c r="AH20">
        <v>6</v>
      </c>
      <c r="AI20">
        <v>537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73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f t="shared" si="5"/>
        <v>5907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s">
        <v>101</v>
      </c>
    </row>
    <row r="21" spans="1:78" hidden="1" x14ac:dyDescent="0.25">
      <c r="A21">
        <f t="shared" si="1"/>
        <v>0</v>
      </c>
      <c r="B21">
        <f t="shared" si="2"/>
        <v>455000</v>
      </c>
      <c r="C21">
        <f t="shared" si="3"/>
        <v>2000</v>
      </c>
      <c r="D21">
        <f t="shared" si="4"/>
        <v>455</v>
      </c>
      <c r="E21" t="s">
        <v>74</v>
      </c>
      <c r="F21">
        <v>557</v>
      </c>
      <c r="G21">
        <f t="shared" si="0"/>
        <v>0</v>
      </c>
      <c r="H21">
        <v>6</v>
      </c>
      <c r="I21">
        <v>38</v>
      </c>
      <c r="J21">
        <v>22</v>
      </c>
      <c r="K21">
        <v>5</v>
      </c>
      <c r="L21">
        <v>7</v>
      </c>
      <c r="M21">
        <v>12</v>
      </c>
      <c r="N21">
        <v>0</v>
      </c>
      <c r="O21">
        <v>2</v>
      </c>
      <c r="P21">
        <v>0</v>
      </c>
      <c r="Q21">
        <v>10</v>
      </c>
      <c r="R21">
        <v>0</v>
      </c>
      <c r="S21">
        <v>4</v>
      </c>
      <c r="T21">
        <v>1</v>
      </c>
      <c r="U21">
        <v>1</v>
      </c>
      <c r="V21">
        <v>515</v>
      </c>
      <c r="W21">
        <v>0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6</v>
      </c>
      <c r="AG21">
        <v>6</v>
      </c>
      <c r="AH21">
        <v>6</v>
      </c>
      <c r="AI21">
        <v>0</v>
      </c>
      <c r="AJ21">
        <v>10</v>
      </c>
      <c r="AK21">
        <v>455</v>
      </c>
      <c r="AL21">
        <v>1</v>
      </c>
      <c r="AM21">
        <v>1</v>
      </c>
      <c r="AN21">
        <v>1</v>
      </c>
      <c r="AO21">
        <v>2</v>
      </c>
      <c r="AP21">
        <v>1</v>
      </c>
      <c r="AQ21">
        <v>0</v>
      </c>
      <c r="AR21">
        <v>0.5</v>
      </c>
      <c r="AS21">
        <v>0</v>
      </c>
      <c r="AT21">
        <v>0.5</v>
      </c>
      <c r="AU21">
        <v>2</v>
      </c>
      <c r="AV21">
        <v>12</v>
      </c>
      <c r="AW21">
        <v>12</v>
      </c>
      <c r="AX21">
        <v>20</v>
      </c>
      <c r="AY21">
        <v>35</v>
      </c>
      <c r="AZ21">
        <v>2</v>
      </c>
      <c r="BA21">
        <v>0</v>
      </c>
      <c r="BB21">
        <v>0</v>
      </c>
      <c r="BC21">
        <v>0</v>
      </c>
      <c r="BD21">
        <v>4</v>
      </c>
      <c r="BE21">
        <v>3</v>
      </c>
      <c r="BF21">
        <v>4</v>
      </c>
      <c r="BG21">
        <v>4</v>
      </c>
      <c r="BH21">
        <v>3</v>
      </c>
      <c r="BI21">
        <v>4</v>
      </c>
      <c r="BJ21">
        <v>617187290</v>
      </c>
      <c r="BK21">
        <v>617187290</v>
      </c>
      <c r="BL21">
        <v>0</v>
      </c>
      <c r="BM21">
        <v>2</v>
      </c>
      <c r="BN21">
        <v>2</v>
      </c>
      <c r="BO21" s="3">
        <v>308593645</v>
      </c>
      <c r="BP21" t="s">
        <v>73</v>
      </c>
      <c r="BQ21">
        <v>0</v>
      </c>
      <c r="BR21">
        <v>0</v>
      </c>
      <c r="BS21">
        <f t="shared" si="5"/>
        <v>507984</v>
      </c>
      <c r="BT21">
        <v>10</v>
      </c>
      <c r="BU21">
        <v>0</v>
      </c>
      <c r="BV21">
        <v>10</v>
      </c>
      <c r="BW21">
        <v>1</v>
      </c>
      <c r="BX21">
        <v>0</v>
      </c>
      <c r="BY21">
        <v>0</v>
      </c>
      <c r="BZ21" t="s">
        <v>102</v>
      </c>
    </row>
    <row r="22" spans="1:78" x14ac:dyDescent="0.25">
      <c r="A22">
        <f t="shared" si="1"/>
        <v>1</v>
      </c>
      <c r="B22">
        <f t="shared" si="2"/>
        <v>516000</v>
      </c>
      <c r="C22">
        <f t="shared" si="3"/>
        <v>8000</v>
      </c>
      <c r="D22">
        <f t="shared" si="4"/>
        <v>516</v>
      </c>
      <c r="E22" t="s">
        <v>74</v>
      </c>
      <c r="F22">
        <v>562</v>
      </c>
      <c r="G22">
        <f t="shared" si="0"/>
        <v>0</v>
      </c>
      <c r="H22">
        <v>6</v>
      </c>
      <c r="I22">
        <v>35</v>
      </c>
      <c r="J22">
        <v>25</v>
      </c>
      <c r="K22">
        <v>5</v>
      </c>
      <c r="L22">
        <v>7</v>
      </c>
      <c r="M22">
        <v>13</v>
      </c>
      <c r="N22">
        <v>0</v>
      </c>
      <c r="O22">
        <v>8</v>
      </c>
      <c r="P22">
        <v>6</v>
      </c>
      <c r="Q22">
        <v>4</v>
      </c>
      <c r="R22">
        <v>1</v>
      </c>
      <c r="S22">
        <v>0</v>
      </c>
      <c r="T22">
        <v>2</v>
      </c>
      <c r="U22">
        <v>2</v>
      </c>
      <c r="V22">
        <v>67</v>
      </c>
      <c r="W22">
        <v>0</v>
      </c>
      <c r="X22">
        <v>0</v>
      </c>
      <c r="Y22">
        <v>2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2</v>
      </c>
      <c r="AF22">
        <v>6</v>
      </c>
      <c r="AG22">
        <v>6</v>
      </c>
      <c r="AH22">
        <v>6</v>
      </c>
      <c r="AI22">
        <v>0</v>
      </c>
      <c r="AJ22">
        <v>9</v>
      </c>
      <c r="AK22">
        <v>516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3</v>
      </c>
      <c r="AW22">
        <v>3</v>
      </c>
      <c r="AX22">
        <v>25</v>
      </c>
      <c r="AY22">
        <v>48</v>
      </c>
      <c r="AZ22">
        <v>2</v>
      </c>
      <c r="BA22">
        <v>0</v>
      </c>
      <c r="BB22">
        <v>0</v>
      </c>
      <c r="BC22">
        <v>0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617599769</v>
      </c>
      <c r="BK22">
        <v>617599769</v>
      </c>
      <c r="BL22">
        <v>0</v>
      </c>
      <c r="BM22">
        <v>2</v>
      </c>
      <c r="BN22">
        <v>2</v>
      </c>
      <c r="BO22" s="3">
        <v>308799884.5</v>
      </c>
      <c r="BP22" t="s">
        <v>73</v>
      </c>
      <c r="BQ22">
        <v>0</v>
      </c>
      <c r="BR22">
        <v>0</v>
      </c>
      <c r="BS22">
        <f t="shared" si="5"/>
        <v>2324432</v>
      </c>
      <c r="BT22">
        <v>38</v>
      </c>
      <c r="BU22">
        <v>0</v>
      </c>
      <c r="BV22">
        <v>3</v>
      </c>
      <c r="BW22">
        <v>1</v>
      </c>
      <c r="BX22">
        <v>0</v>
      </c>
      <c r="BY22">
        <v>0</v>
      </c>
      <c r="BZ22" t="s">
        <v>103</v>
      </c>
    </row>
    <row r="23" spans="1:78" hidden="1" x14ac:dyDescent="0.25">
      <c r="A23">
        <f t="shared" si="1"/>
        <v>0</v>
      </c>
      <c r="B23">
        <f t="shared" si="2"/>
        <v>583000</v>
      </c>
      <c r="C23">
        <f t="shared" si="3"/>
        <v>2000</v>
      </c>
      <c r="D23">
        <f t="shared" si="4"/>
        <v>583</v>
      </c>
      <c r="E23" t="s">
        <v>75</v>
      </c>
      <c r="F23">
        <v>583</v>
      </c>
      <c r="G23">
        <f t="shared" si="0"/>
        <v>0</v>
      </c>
      <c r="H23">
        <v>6</v>
      </c>
      <c r="I23">
        <v>35</v>
      </c>
      <c r="J23">
        <v>25</v>
      </c>
      <c r="K23">
        <v>6</v>
      </c>
      <c r="L23">
        <v>7</v>
      </c>
      <c r="M23">
        <v>13</v>
      </c>
      <c r="N23">
        <v>0</v>
      </c>
      <c r="O23">
        <v>2</v>
      </c>
      <c r="P23">
        <v>0</v>
      </c>
      <c r="Q23">
        <v>10</v>
      </c>
      <c r="R23">
        <v>1</v>
      </c>
      <c r="S23">
        <v>4</v>
      </c>
      <c r="T23">
        <v>1</v>
      </c>
      <c r="U23">
        <v>1</v>
      </c>
      <c r="V23">
        <v>26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6</v>
      </c>
      <c r="AG23">
        <v>6</v>
      </c>
      <c r="AH23">
        <v>6</v>
      </c>
      <c r="AI23">
        <v>0</v>
      </c>
      <c r="AJ23">
        <v>2</v>
      </c>
      <c r="AK23">
        <v>583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</v>
      </c>
      <c r="AY23">
        <v>0</v>
      </c>
      <c r="AZ23">
        <v>2</v>
      </c>
      <c r="BA23">
        <v>1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617643136</v>
      </c>
      <c r="BK23">
        <v>617643136</v>
      </c>
      <c r="BL23">
        <v>0.5</v>
      </c>
      <c r="BM23">
        <v>1</v>
      </c>
      <c r="BN23">
        <v>1</v>
      </c>
      <c r="BO23" s="3">
        <v>308821568</v>
      </c>
      <c r="BP23" t="s">
        <v>73</v>
      </c>
      <c r="BQ23">
        <v>0</v>
      </c>
      <c r="BR23">
        <v>0</v>
      </c>
      <c r="BS23">
        <f t="shared" si="5"/>
        <v>680944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">
        <v>104</v>
      </c>
    </row>
    <row r="24" spans="1:78" hidden="1" x14ac:dyDescent="0.25">
      <c r="A24">
        <f t="shared" si="1"/>
        <v>0</v>
      </c>
      <c r="B24">
        <f t="shared" si="2"/>
        <v>589000</v>
      </c>
      <c r="C24">
        <f t="shared" si="3"/>
        <v>10000</v>
      </c>
      <c r="D24">
        <f t="shared" si="4"/>
        <v>589</v>
      </c>
      <c r="E24" t="s">
        <v>75</v>
      </c>
      <c r="F24">
        <v>589</v>
      </c>
      <c r="G24">
        <f t="shared" si="0"/>
        <v>0</v>
      </c>
      <c r="H24">
        <v>6</v>
      </c>
      <c r="I24">
        <v>35</v>
      </c>
      <c r="J24">
        <v>25</v>
      </c>
      <c r="K24">
        <v>7</v>
      </c>
      <c r="L24">
        <v>7</v>
      </c>
      <c r="M24">
        <v>13</v>
      </c>
      <c r="N24">
        <v>0</v>
      </c>
      <c r="O24">
        <v>10</v>
      </c>
      <c r="P24">
        <v>4</v>
      </c>
      <c r="Q24">
        <v>6</v>
      </c>
      <c r="R24">
        <v>2</v>
      </c>
      <c r="S24">
        <v>0</v>
      </c>
      <c r="T24">
        <v>3</v>
      </c>
      <c r="U24">
        <v>3</v>
      </c>
      <c r="V24">
        <v>74</v>
      </c>
      <c r="W24">
        <v>2</v>
      </c>
      <c r="X24">
        <v>0</v>
      </c>
      <c r="Y24">
        <v>1</v>
      </c>
      <c r="Z24">
        <v>0</v>
      </c>
      <c r="AA24">
        <v>10</v>
      </c>
      <c r="AB24">
        <v>22</v>
      </c>
      <c r="AC24">
        <v>0</v>
      </c>
      <c r="AD24">
        <v>3</v>
      </c>
      <c r="AE24">
        <v>1</v>
      </c>
      <c r="AF24">
        <v>1</v>
      </c>
      <c r="AG24">
        <v>6</v>
      </c>
      <c r="AH24">
        <v>1</v>
      </c>
      <c r="AI24">
        <v>0</v>
      </c>
      <c r="AJ24">
        <v>10</v>
      </c>
      <c r="AK24">
        <v>589</v>
      </c>
      <c r="AL24">
        <v>1</v>
      </c>
      <c r="AM24">
        <v>1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</v>
      </c>
      <c r="AY24">
        <v>86</v>
      </c>
      <c r="AZ24">
        <v>2</v>
      </c>
      <c r="BA24">
        <v>0</v>
      </c>
      <c r="BB24">
        <v>0</v>
      </c>
      <c r="BC24">
        <v>0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617187290</v>
      </c>
      <c r="BK24">
        <v>617187290</v>
      </c>
      <c r="BL24">
        <v>0</v>
      </c>
      <c r="BM24">
        <v>2</v>
      </c>
      <c r="BN24">
        <v>2</v>
      </c>
      <c r="BO24" s="3">
        <v>308593645</v>
      </c>
      <c r="BP24" t="s">
        <v>73</v>
      </c>
      <c r="BQ24">
        <v>0</v>
      </c>
      <c r="BR24">
        <v>0</v>
      </c>
      <c r="BS24">
        <f t="shared" si="5"/>
        <v>3475100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105</v>
      </c>
    </row>
    <row r="25" spans="1:78" x14ac:dyDescent="0.25">
      <c r="A25">
        <f t="shared" si="1"/>
        <v>1</v>
      </c>
      <c r="B25">
        <f t="shared" si="2"/>
        <v>589000</v>
      </c>
      <c r="C25">
        <f t="shared" si="3"/>
        <v>10000</v>
      </c>
      <c r="D25">
        <f t="shared" si="4"/>
        <v>589</v>
      </c>
      <c r="E25" t="s">
        <v>74</v>
      </c>
      <c r="F25">
        <v>597</v>
      </c>
      <c r="G25">
        <f t="shared" si="0"/>
        <v>0</v>
      </c>
      <c r="H25">
        <v>6</v>
      </c>
      <c r="I25">
        <v>33</v>
      </c>
      <c r="J25">
        <v>27</v>
      </c>
      <c r="K25">
        <v>7</v>
      </c>
      <c r="L25">
        <v>7</v>
      </c>
      <c r="M25">
        <v>14</v>
      </c>
      <c r="N25">
        <v>0</v>
      </c>
      <c r="O25">
        <v>10</v>
      </c>
      <c r="P25">
        <v>2</v>
      </c>
      <c r="Q25">
        <v>8</v>
      </c>
      <c r="R25">
        <v>2</v>
      </c>
      <c r="S25">
        <v>0</v>
      </c>
      <c r="T25">
        <v>4</v>
      </c>
      <c r="U25">
        <v>4</v>
      </c>
      <c r="V25">
        <v>8</v>
      </c>
      <c r="W25">
        <v>2</v>
      </c>
      <c r="X25">
        <v>0</v>
      </c>
      <c r="Y25">
        <v>1</v>
      </c>
      <c r="Z25">
        <v>0</v>
      </c>
      <c r="AA25">
        <v>10</v>
      </c>
      <c r="AB25">
        <v>22</v>
      </c>
      <c r="AC25">
        <v>0</v>
      </c>
      <c r="AD25">
        <v>3</v>
      </c>
      <c r="AE25">
        <v>1</v>
      </c>
      <c r="AF25">
        <v>1</v>
      </c>
      <c r="AG25">
        <v>6</v>
      </c>
      <c r="AH25">
        <v>1</v>
      </c>
      <c r="AI25">
        <v>0</v>
      </c>
      <c r="AJ25">
        <v>10</v>
      </c>
      <c r="AK25">
        <v>589</v>
      </c>
      <c r="AL25">
        <v>1</v>
      </c>
      <c r="AM25">
        <v>1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2</v>
      </c>
      <c r="AW25">
        <v>2</v>
      </c>
      <c r="AX25">
        <v>14</v>
      </c>
      <c r="AY25">
        <v>86</v>
      </c>
      <c r="AZ25">
        <v>2</v>
      </c>
      <c r="BA25">
        <v>0</v>
      </c>
      <c r="BB25">
        <v>0</v>
      </c>
      <c r="BC25">
        <v>0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617187290</v>
      </c>
      <c r="BK25">
        <v>617187290</v>
      </c>
      <c r="BL25">
        <v>0</v>
      </c>
      <c r="BM25">
        <v>2</v>
      </c>
      <c r="BN25">
        <v>2</v>
      </c>
      <c r="BO25" s="3">
        <v>308593645</v>
      </c>
      <c r="BP25" t="s">
        <v>73</v>
      </c>
      <c r="BQ25">
        <v>0</v>
      </c>
      <c r="BR25">
        <v>0</v>
      </c>
      <c r="BS25">
        <f t="shared" si="5"/>
        <v>3522300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 t="s">
        <v>106</v>
      </c>
    </row>
    <row r="26" spans="1:78" hidden="1" x14ac:dyDescent="0.25">
      <c r="A26">
        <f t="shared" si="1"/>
        <v>0</v>
      </c>
      <c r="B26">
        <f t="shared" si="2"/>
        <v>455000</v>
      </c>
      <c r="C26">
        <f t="shared" si="3"/>
        <v>2000</v>
      </c>
      <c r="D26">
        <f t="shared" si="4"/>
        <v>455</v>
      </c>
      <c r="E26" t="s">
        <v>74</v>
      </c>
      <c r="F26">
        <v>610</v>
      </c>
      <c r="G26">
        <f t="shared" si="0"/>
        <v>0</v>
      </c>
      <c r="H26">
        <v>6</v>
      </c>
      <c r="I26">
        <v>38</v>
      </c>
      <c r="J26">
        <v>22</v>
      </c>
      <c r="K26">
        <v>7</v>
      </c>
      <c r="L26">
        <v>7</v>
      </c>
      <c r="M26">
        <v>15</v>
      </c>
      <c r="N26">
        <v>0</v>
      </c>
      <c r="O26">
        <v>2</v>
      </c>
      <c r="P26">
        <v>5</v>
      </c>
      <c r="Q26">
        <v>5</v>
      </c>
      <c r="R26">
        <v>1</v>
      </c>
      <c r="S26">
        <v>4</v>
      </c>
      <c r="T26">
        <v>2</v>
      </c>
      <c r="U26">
        <v>2</v>
      </c>
      <c r="V26">
        <v>27</v>
      </c>
      <c r="W26">
        <v>0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6</v>
      </c>
      <c r="AG26">
        <v>6</v>
      </c>
      <c r="AH26">
        <v>6</v>
      </c>
      <c r="AI26">
        <v>0</v>
      </c>
      <c r="AJ26">
        <v>10</v>
      </c>
      <c r="AK26">
        <v>455</v>
      </c>
      <c r="AL26">
        <v>1</v>
      </c>
      <c r="AM26">
        <v>1</v>
      </c>
      <c r="AN26">
        <v>1</v>
      </c>
      <c r="AO26">
        <v>3</v>
      </c>
      <c r="AP26">
        <v>1</v>
      </c>
      <c r="AQ26">
        <v>0</v>
      </c>
      <c r="AR26">
        <v>0.33333333333333298</v>
      </c>
      <c r="AS26">
        <v>0</v>
      </c>
      <c r="AT26">
        <v>0.66666666666666596</v>
      </c>
      <c r="AU26">
        <v>3</v>
      </c>
      <c r="AV26">
        <v>7</v>
      </c>
      <c r="AW26">
        <v>12</v>
      </c>
      <c r="AX26">
        <v>20</v>
      </c>
      <c r="AY26">
        <v>35</v>
      </c>
      <c r="AZ26">
        <v>2</v>
      </c>
      <c r="BA26">
        <v>0</v>
      </c>
      <c r="BB26">
        <v>0</v>
      </c>
      <c r="BC26">
        <v>0</v>
      </c>
      <c r="BD26">
        <v>4</v>
      </c>
      <c r="BE26">
        <v>3</v>
      </c>
      <c r="BF26">
        <v>4</v>
      </c>
      <c r="BG26">
        <v>4</v>
      </c>
      <c r="BH26">
        <v>3</v>
      </c>
      <c r="BI26">
        <v>4</v>
      </c>
      <c r="BJ26">
        <v>617187290</v>
      </c>
      <c r="BK26">
        <v>617187290</v>
      </c>
      <c r="BL26">
        <v>0</v>
      </c>
      <c r="BM26">
        <v>2</v>
      </c>
      <c r="BN26">
        <v>2</v>
      </c>
      <c r="BO26" s="3">
        <v>308593645</v>
      </c>
      <c r="BP26" t="s">
        <v>73</v>
      </c>
      <c r="BQ26">
        <v>0</v>
      </c>
      <c r="BR26">
        <v>1</v>
      </c>
      <c r="BS26">
        <f t="shared" si="5"/>
        <v>556320</v>
      </c>
      <c r="BT26">
        <v>0</v>
      </c>
      <c r="BU26">
        <v>0</v>
      </c>
      <c r="BV26">
        <v>-5</v>
      </c>
      <c r="BW26">
        <v>0</v>
      </c>
      <c r="BX26">
        <v>0</v>
      </c>
      <c r="BY26">
        <v>0</v>
      </c>
      <c r="BZ26" t="s">
        <v>107</v>
      </c>
    </row>
    <row r="27" spans="1:78" x14ac:dyDescent="0.25">
      <c r="A27">
        <f t="shared" si="1"/>
        <v>1</v>
      </c>
      <c r="B27">
        <f t="shared" si="2"/>
        <v>583000</v>
      </c>
      <c r="C27">
        <f t="shared" si="3"/>
        <v>2000</v>
      </c>
      <c r="D27">
        <f t="shared" si="4"/>
        <v>583</v>
      </c>
      <c r="E27" t="s">
        <v>74</v>
      </c>
      <c r="F27">
        <v>610</v>
      </c>
      <c r="G27">
        <f t="shared" si="0"/>
        <v>0</v>
      </c>
      <c r="H27">
        <v>6</v>
      </c>
      <c r="I27">
        <v>33</v>
      </c>
      <c r="J27">
        <v>27</v>
      </c>
      <c r="K27">
        <v>7</v>
      </c>
      <c r="L27">
        <v>7</v>
      </c>
      <c r="M27">
        <v>16</v>
      </c>
      <c r="N27">
        <v>0</v>
      </c>
      <c r="O27">
        <v>2</v>
      </c>
      <c r="P27">
        <v>0</v>
      </c>
      <c r="Q27">
        <v>10</v>
      </c>
      <c r="R27">
        <v>1</v>
      </c>
      <c r="S27">
        <v>4</v>
      </c>
      <c r="T27">
        <v>3</v>
      </c>
      <c r="U27">
        <v>3</v>
      </c>
      <c r="V27">
        <v>0</v>
      </c>
      <c r="W27">
        <v>5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6</v>
      </c>
      <c r="AG27">
        <v>6</v>
      </c>
      <c r="AH27">
        <v>6</v>
      </c>
      <c r="AI27">
        <v>0</v>
      </c>
      <c r="AJ27">
        <v>2</v>
      </c>
      <c r="AK27">
        <v>583</v>
      </c>
      <c r="AL27">
        <v>2</v>
      </c>
      <c r="AM27">
        <v>2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5</v>
      </c>
      <c r="AW27">
        <v>5</v>
      </c>
      <c r="AX27">
        <v>42</v>
      </c>
      <c r="AY27">
        <v>0</v>
      </c>
      <c r="AZ27">
        <v>2</v>
      </c>
      <c r="BA27">
        <v>1</v>
      </c>
      <c r="BB27">
        <v>1</v>
      </c>
      <c r="BC27">
        <v>1</v>
      </c>
      <c r="BD27">
        <v>3</v>
      </c>
      <c r="BE27">
        <v>2</v>
      </c>
      <c r="BF27">
        <v>3</v>
      </c>
      <c r="BG27">
        <v>3</v>
      </c>
      <c r="BH27">
        <v>2</v>
      </c>
      <c r="BI27">
        <v>3</v>
      </c>
      <c r="BJ27">
        <v>617643136</v>
      </c>
      <c r="BK27">
        <v>617643136</v>
      </c>
      <c r="BL27">
        <v>0.5</v>
      </c>
      <c r="BM27">
        <v>1.5</v>
      </c>
      <c r="BN27">
        <v>1.5</v>
      </c>
      <c r="BO27" s="3">
        <v>308821568</v>
      </c>
      <c r="BP27" t="s">
        <v>73</v>
      </c>
      <c r="BQ27">
        <v>0</v>
      </c>
      <c r="BR27">
        <v>0</v>
      </c>
      <c r="BS27">
        <f t="shared" si="5"/>
        <v>712480</v>
      </c>
      <c r="BT27">
        <v>0</v>
      </c>
      <c r="BU27">
        <v>0</v>
      </c>
      <c r="BV27">
        <v>5</v>
      </c>
      <c r="BW27">
        <v>1</v>
      </c>
      <c r="BX27">
        <v>0</v>
      </c>
      <c r="BY27">
        <v>0</v>
      </c>
      <c r="BZ27" t="s">
        <v>108</v>
      </c>
    </row>
    <row r="28" spans="1:78" x14ac:dyDescent="0.25">
      <c r="A28">
        <f t="shared" si="1"/>
        <v>1</v>
      </c>
      <c r="B28">
        <f t="shared" si="2"/>
        <v>455000</v>
      </c>
      <c r="C28">
        <f t="shared" si="3"/>
        <v>11000</v>
      </c>
      <c r="D28">
        <f t="shared" si="4"/>
        <v>455</v>
      </c>
      <c r="E28" t="s">
        <v>74</v>
      </c>
      <c r="F28">
        <v>614</v>
      </c>
      <c r="G28">
        <f t="shared" si="0"/>
        <v>0</v>
      </c>
      <c r="H28">
        <v>6</v>
      </c>
      <c r="I28">
        <v>29</v>
      </c>
      <c r="J28">
        <v>31</v>
      </c>
      <c r="K28">
        <v>7</v>
      </c>
      <c r="L28">
        <v>7</v>
      </c>
      <c r="M28">
        <v>17</v>
      </c>
      <c r="N28">
        <v>0</v>
      </c>
      <c r="O28">
        <v>11</v>
      </c>
      <c r="P28">
        <v>6</v>
      </c>
      <c r="Q28">
        <v>4</v>
      </c>
      <c r="R28">
        <v>0</v>
      </c>
      <c r="S28">
        <v>1</v>
      </c>
      <c r="T28">
        <v>1</v>
      </c>
      <c r="U28">
        <v>1</v>
      </c>
      <c r="V28">
        <v>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6</v>
      </c>
      <c r="AF28">
        <v>6</v>
      </c>
      <c r="AG28">
        <v>6</v>
      </c>
      <c r="AH28">
        <v>3</v>
      </c>
      <c r="AI28">
        <v>0</v>
      </c>
      <c r="AJ28">
        <v>10</v>
      </c>
      <c r="AK28">
        <v>455</v>
      </c>
      <c r="AL28">
        <v>1</v>
      </c>
      <c r="AM28">
        <v>1</v>
      </c>
      <c r="AN28">
        <v>1</v>
      </c>
      <c r="AO28">
        <v>4</v>
      </c>
      <c r="AP28">
        <v>1</v>
      </c>
      <c r="AQ28">
        <v>0</v>
      </c>
      <c r="AR28">
        <v>0.25</v>
      </c>
      <c r="AS28">
        <v>0</v>
      </c>
      <c r="AT28">
        <v>0.75</v>
      </c>
      <c r="AU28">
        <v>4</v>
      </c>
      <c r="AV28">
        <v>11</v>
      </c>
      <c r="AW28">
        <v>12</v>
      </c>
      <c r="AX28">
        <v>20</v>
      </c>
      <c r="AY28">
        <v>35</v>
      </c>
      <c r="AZ28">
        <v>2</v>
      </c>
      <c r="BA28">
        <v>0</v>
      </c>
      <c r="BB28">
        <v>0</v>
      </c>
      <c r="BC28">
        <v>0</v>
      </c>
      <c r="BD28">
        <v>4</v>
      </c>
      <c r="BE28">
        <v>3</v>
      </c>
      <c r="BF28">
        <v>4</v>
      </c>
      <c r="BG28">
        <v>4</v>
      </c>
      <c r="BH28">
        <v>3</v>
      </c>
      <c r="BI28">
        <v>4</v>
      </c>
      <c r="BJ28">
        <v>617187290</v>
      </c>
      <c r="BK28">
        <v>617187290</v>
      </c>
      <c r="BL28">
        <v>0</v>
      </c>
      <c r="BM28">
        <v>2</v>
      </c>
      <c r="BN28">
        <v>2</v>
      </c>
      <c r="BO28" s="3">
        <v>308593645</v>
      </c>
      <c r="BP28" t="s">
        <v>73</v>
      </c>
      <c r="BQ28">
        <v>0</v>
      </c>
      <c r="BR28">
        <v>1</v>
      </c>
      <c r="BS28">
        <f t="shared" si="5"/>
        <v>3079824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0</v>
      </c>
      <c r="BZ28" t="s">
        <v>109</v>
      </c>
    </row>
    <row r="29" spans="1:78" hidden="1" x14ac:dyDescent="0.25">
      <c r="A29">
        <f t="shared" si="1"/>
        <v>0</v>
      </c>
      <c r="B29">
        <f t="shared" si="2"/>
        <v>583001</v>
      </c>
      <c r="C29">
        <f t="shared" si="3"/>
        <v>10001</v>
      </c>
      <c r="D29">
        <f t="shared" si="4"/>
        <v>583</v>
      </c>
      <c r="E29" t="s">
        <v>74</v>
      </c>
      <c r="F29">
        <v>616</v>
      </c>
      <c r="G29">
        <f t="shared" si="0"/>
        <v>1</v>
      </c>
      <c r="H29">
        <v>6</v>
      </c>
      <c r="I29">
        <v>27</v>
      </c>
      <c r="J29">
        <v>33</v>
      </c>
      <c r="K29">
        <v>7</v>
      </c>
      <c r="L29">
        <v>7</v>
      </c>
      <c r="M29">
        <v>18</v>
      </c>
      <c r="N29">
        <v>0</v>
      </c>
      <c r="O29">
        <v>10</v>
      </c>
      <c r="P29">
        <v>0</v>
      </c>
      <c r="Q29">
        <v>10</v>
      </c>
      <c r="R29">
        <v>2</v>
      </c>
      <c r="S29">
        <v>0</v>
      </c>
      <c r="T29">
        <v>5</v>
      </c>
      <c r="U29">
        <v>5</v>
      </c>
      <c r="V29">
        <v>19</v>
      </c>
      <c r="W29">
        <v>2</v>
      </c>
      <c r="X29">
        <v>0</v>
      </c>
      <c r="Y29">
        <v>1</v>
      </c>
      <c r="Z29">
        <v>0</v>
      </c>
      <c r="AA29">
        <v>10</v>
      </c>
      <c r="AB29">
        <v>20</v>
      </c>
      <c r="AC29">
        <v>0</v>
      </c>
      <c r="AD29">
        <v>5</v>
      </c>
      <c r="AE29">
        <v>1</v>
      </c>
      <c r="AF29">
        <v>2</v>
      </c>
      <c r="AG29">
        <v>6</v>
      </c>
      <c r="AH29">
        <v>1</v>
      </c>
      <c r="AI29">
        <v>0</v>
      </c>
      <c r="AJ29">
        <v>2</v>
      </c>
      <c r="AK29">
        <v>583</v>
      </c>
      <c r="AL29">
        <v>2</v>
      </c>
      <c r="AM29">
        <v>2</v>
      </c>
      <c r="AN29">
        <v>0</v>
      </c>
      <c r="AO29">
        <v>2</v>
      </c>
      <c r="AP29">
        <v>1</v>
      </c>
      <c r="AQ29">
        <v>0</v>
      </c>
      <c r="AR29">
        <v>0.5</v>
      </c>
      <c r="AS29">
        <v>0</v>
      </c>
      <c r="AT29">
        <v>0.5</v>
      </c>
      <c r="AU29">
        <v>2</v>
      </c>
      <c r="AV29">
        <v>7</v>
      </c>
      <c r="AW29">
        <v>7</v>
      </c>
      <c r="AX29">
        <v>42</v>
      </c>
      <c r="AY29">
        <v>0</v>
      </c>
      <c r="AZ29">
        <v>2</v>
      </c>
      <c r="BA29">
        <v>1</v>
      </c>
      <c r="BB29">
        <v>1</v>
      </c>
      <c r="BC29">
        <v>1</v>
      </c>
      <c r="BD29">
        <v>4</v>
      </c>
      <c r="BE29">
        <v>2</v>
      </c>
      <c r="BF29">
        <v>4</v>
      </c>
      <c r="BG29">
        <v>4</v>
      </c>
      <c r="BH29">
        <v>2</v>
      </c>
      <c r="BI29">
        <v>4</v>
      </c>
      <c r="BJ29">
        <v>617643136</v>
      </c>
      <c r="BK29">
        <v>617643136</v>
      </c>
      <c r="BL29">
        <v>0.5</v>
      </c>
      <c r="BM29">
        <v>2</v>
      </c>
      <c r="BN29">
        <v>2</v>
      </c>
      <c r="BO29" s="3">
        <v>308821568</v>
      </c>
      <c r="BP29" t="s">
        <v>73</v>
      </c>
      <c r="BQ29">
        <v>0</v>
      </c>
      <c r="BR29">
        <v>0</v>
      </c>
      <c r="BS29">
        <f t="shared" si="5"/>
        <v>3597440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 t="s">
        <v>110</v>
      </c>
    </row>
    <row r="30" spans="1:78" hidden="1" x14ac:dyDescent="0.25">
      <c r="A30">
        <f t="shared" si="1"/>
        <v>0</v>
      </c>
      <c r="B30">
        <f t="shared" si="2"/>
        <v>623001</v>
      </c>
      <c r="C30">
        <f t="shared" si="3"/>
        <v>9001</v>
      </c>
      <c r="D30">
        <f t="shared" si="4"/>
        <v>623</v>
      </c>
      <c r="E30" t="s">
        <v>75</v>
      </c>
      <c r="F30">
        <v>623</v>
      </c>
      <c r="G30">
        <f t="shared" si="0"/>
        <v>1</v>
      </c>
      <c r="H30">
        <v>6</v>
      </c>
      <c r="I30">
        <v>27</v>
      </c>
      <c r="J30">
        <v>33</v>
      </c>
      <c r="K30">
        <v>8</v>
      </c>
      <c r="L30">
        <v>7</v>
      </c>
      <c r="M30">
        <v>18</v>
      </c>
      <c r="N30">
        <v>0</v>
      </c>
      <c r="O30">
        <v>9</v>
      </c>
      <c r="P30">
        <v>6</v>
      </c>
      <c r="Q30">
        <v>4</v>
      </c>
      <c r="R30">
        <v>2</v>
      </c>
      <c r="S30">
        <v>1</v>
      </c>
      <c r="T30">
        <v>6</v>
      </c>
      <c r="U30">
        <v>6</v>
      </c>
      <c r="V30">
        <v>107</v>
      </c>
      <c r="W30">
        <v>0</v>
      </c>
      <c r="X30">
        <v>1</v>
      </c>
      <c r="Y30">
        <v>0</v>
      </c>
      <c r="Z30">
        <v>0</v>
      </c>
      <c r="AA30">
        <v>3</v>
      </c>
      <c r="AB30">
        <v>10</v>
      </c>
      <c r="AC30">
        <v>2</v>
      </c>
      <c r="AD30">
        <v>2</v>
      </c>
      <c r="AE30">
        <v>4</v>
      </c>
      <c r="AF30">
        <v>3</v>
      </c>
      <c r="AG30">
        <v>3</v>
      </c>
      <c r="AH30">
        <v>3</v>
      </c>
      <c r="AI30">
        <v>0</v>
      </c>
      <c r="AJ30">
        <v>9</v>
      </c>
      <c r="AK30">
        <v>623</v>
      </c>
      <c r="AL30">
        <v>3</v>
      </c>
      <c r="AM30">
        <v>3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88</v>
      </c>
      <c r="AZ30">
        <v>2</v>
      </c>
      <c r="BA30">
        <v>0</v>
      </c>
      <c r="BB30">
        <v>0</v>
      </c>
      <c r="BC30">
        <v>0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617770657</v>
      </c>
      <c r="BK30">
        <v>617770657</v>
      </c>
      <c r="BL30">
        <v>0</v>
      </c>
      <c r="BM30">
        <v>1</v>
      </c>
      <c r="BN30">
        <v>1</v>
      </c>
      <c r="BO30" s="3">
        <v>308885328.5</v>
      </c>
      <c r="BP30" t="s">
        <v>73</v>
      </c>
      <c r="BQ30">
        <v>0</v>
      </c>
      <c r="BR30">
        <v>0</v>
      </c>
      <c r="BS30">
        <f t="shared" si="5"/>
        <v>3498768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111</v>
      </c>
    </row>
    <row r="31" spans="1:78" hidden="1" x14ac:dyDescent="0.25">
      <c r="A31">
        <f t="shared" si="1"/>
        <v>0</v>
      </c>
      <c r="B31">
        <f t="shared" si="2"/>
        <v>455001</v>
      </c>
      <c r="C31">
        <f t="shared" si="3"/>
        <v>2001</v>
      </c>
      <c r="D31">
        <f t="shared" si="4"/>
        <v>455</v>
      </c>
      <c r="E31" t="s">
        <v>74</v>
      </c>
      <c r="F31">
        <v>631</v>
      </c>
      <c r="G31">
        <f t="shared" si="0"/>
        <v>1</v>
      </c>
      <c r="H31">
        <v>6</v>
      </c>
      <c r="I31">
        <v>32</v>
      </c>
      <c r="J31">
        <v>28</v>
      </c>
      <c r="K31">
        <v>8</v>
      </c>
      <c r="L31">
        <v>7</v>
      </c>
      <c r="M31">
        <v>20</v>
      </c>
      <c r="N31">
        <v>0</v>
      </c>
      <c r="O31">
        <v>2</v>
      </c>
      <c r="P31">
        <v>5</v>
      </c>
      <c r="Q31">
        <v>5</v>
      </c>
      <c r="R31">
        <v>1</v>
      </c>
      <c r="S31">
        <v>4</v>
      </c>
      <c r="T31">
        <v>5</v>
      </c>
      <c r="U31">
        <v>5</v>
      </c>
      <c r="V31">
        <v>0</v>
      </c>
      <c r="W31">
        <v>5</v>
      </c>
      <c r="X31">
        <v>7</v>
      </c>
      <c r="Y31">
        <v>1</v>
      </c>
      <c r="Z31">
        <v>0</v>
      </c>
      <c r="AA31">
        <v>2</v>
      </c>
      <c r="AB31">
        <v>14</v>
      </c>
      <c r="AC31">
        <v>4</v>
      </c>
      <c r="AD31">
        <v>0</v>
      </c>
      <c r="AE31">
        <v>5</v>
      </c>
      <c r="AF31">
        <v>2</v>
      </c>
      <c r="AG31">
        <v>1</v>
      </c>
      <c r="AH31">
        <v>6</v>
      </c>
      <c r="AI31">
        <v>0</v>
      </c>
      <c r="AJ31">
        <v>10</v>
      </c>
      <c r="AK31">
        <v>455</v>
      </c>
      <c r="AL31">
        <v>1</v>
      </c>
      <c r="AM31">
        <v>1</v>
      </c>
      <c r="AN31">
        <v>1</v>
      </c>
      <c r="AO31">
        <v>5</v>
      </c>
      <c r="AP31">
        <v>1</v>
      </c>
      <c r="AQ31">
        <v>0</v>
      </c>
      <c r="AR31">
        <v>0.2</v>
      </c>
      <c r="AS31">
        <v>0</v>
      </c>
      <c r="AT31">
        <v>0.8</v>
      </c>
      <c r="AU31">
        <v>5</v>
      </c>
      <c r="AV31">
        <v>8</v>
      </c>
      <c r="AW31">
        <v>12</v>
      </c>
      <c r="AX31">
        <v>20</v>
      </c>
      <c r="AY31">
        <v>35</v>
      </c>
      <c r="AZ31">
        <v>2</v>
      </c>
      <c r="BA31">
        <v>0</v>
      </c>
      <c r="BB31">
        <v>0</v>
      </c>
      <c r="BC31">
        <v>0</v>
      </c>
      <c r="BD31">
        <v>4</v>
      </c>
      <c r="BE31">
        <v>3</v>
      </c>
      <c r="BF31">
        <v>4</v>
      </c>
      <c r="BG31">
        <v>4</v>
      </c>
      <c r="BH31">
        <v>3</v>
      </c>
      <c r="BI31">
        <v>4</v>
      </c>
      <c r="BJ31">
        <v>617187290</v>
      </c>
      <c r="BK31">
        <v>617187290</v>
      </c>
      <c r="BL31">
        <v>0</v>
      </c>
      <c r="BM31">
        <v>2</v>
      </c>
      <c r="BN31">
        <v>2</v>
      </c>
      <c r="BO31" s="3">
        <v>308593645</v>
      </c>
      <c r="BP31" t="s">
        <v>73</v>
      </c>
      <c r="BQ31">
        <v>0</v>
      </c>
      <c r="BR31">
        <v>1</v>
      </c>
      <c r="BS31">
        <f t="shared" si="5"/>
        <v>575472</v>
      </c>
      <c r="BT31">
        <v>0</v>
      </c>
      <c r="BU31">
        <v>0</v>
      </c>
      <c r="BV31">
        <v>-3</v>
      </c>
      <c r="BW31">
        <v>0</v>
      </c>
      <c r="BX31">
        <v>0</v>
      </c>
      <c r="BY31">
        <v>0</v>
      </c>
      <c r="BZ31" t="s">
        <v>113</v>
      </c>
    </row>
    <row r="32" spans="1:78" hidden="1" x14ac:dyDescent="0.25">
      <c r="A32">
        <f t="shared" si="1"/>
        <v>0</v>
      </c>
      <c r="B32">
        <f t="shared" si="2"/>
        <v>589001</v>
      </c>
      <c r="C32">
        <f t="shared" si="3"/>
        <v>11001</v>
      </c>
      <c r="D32">
        <f t="shared" si="4"/>
        <v>589</v>
      </c>
      <c r="E32" t="s">
        <v>74</v>
      </c>
      <c r="F32">
        <v>632</v>
      </c>
      <c r="G32">
        <f t="shared" si="0"/>
        <v>1</v>
      </c>
      <c r="H32">
        <v>6</v>
      </c>
      <c r="I32">
        <v>29</v>
      </c>
      <c r="J32">
        <v>31</v>
      </c>
      <c r="K32">
        <v>8</v>
      </c>
      <c r="L32">
        <v>7</v>
      </c>
      <c r="M32">
        <v>21</v>
      </c>
      <c r="N32">
        <v>0</v>
      </c>
      <c r="O32">
        <v>11</v>
      </c>
      <c r="P32">
        <v>3</v>
      </c>
      <c r="Q32">
        <v>7</v>
      </c>
      <c r="R32">
        <v>0</v>
      </c>
      <c r="S32">
        <v>1</v>
      </c>
      <c r="T32">
        <v>2</v>
      </c>
      <c r="U32">
        <v>2</v>
      </c>
      <c r="V32">
        <v>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6</v>
      </c>
      <c r="AF32">
        <v>6</v>
      </c>
      <c r="AG32">
        <v>6</v>
      </c>
      <c r="AH32">
        <v>3</v>
      </c>
      <c r="AI32">
        <v>0</v>
      </c>
      <c r="AJ32">
        <v>10</v>
      </c>
      <c r="AK32">
        <v>589</v>
      </c>
      <c r="AL32">
        <v>1</v>
      </c>
      <c r="AM32">
        <v>1</v>
      </c>
      <c r="AN32">
        <v>2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2</v>
      </c>
      <c r="AV32">
        <v>5</v>
      </c>
      <c r="AW32">
        <v>5</v>
      </c>
      <c r="AX32">
        <v>14</v>
      </c>
      <c r="AY32">
        <v>86</v>
      </c>
      <c r="AZ32">
        <v>2</v>
      </c>
      <c r="BA32">
        <v>0</v>
      </c>
      <c r="BB32">
        <v>0</v>
      </c>
      <c r="BC32">
        <v>0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617187290</v>
      </c>
      <c r="BK32">
        <v>617187290</v>
      </c>
      <c r="BL32">
        <v>0</v>
      </c>
      <c r="BM32">
        <v>2</v>
      </c>
      <c r="BN32">
        <v>2</v>
      </c>
      <c r="BO32" s="3">
        <v>308593645</v>
      </c>
      <c r="BP32" t="s">
        <v>73</v>
      </c>
      <c r="BQ32">
        <v>0</v>
      </c>
      <c r="BR32">
        <v>0</v>
      </c>
      <c r="BS32">
        <f t="shared" si="5"/>
        <v>4101680</v>
      </c>
      <c r="BT32">
        <v>0</v>
      </c>
      <c r="BU32">
        <v>0</v>
      </c>
      <c r="BV32">
        <v>3</v>
      </c>
      <c r="BW32">
        <v>0</v>
      </c>
      <c r="BX32">
        <v>0</v>
      </c>
      <c r="BY32">
        <v>0</v>
      </c>
      <c r="BZ32" t="s">
        <v>114</v>
      </c>
    </row>
    <row r="33" spans="1:78" x14ac:dyDescent="0.25">
      <c r="A33">
        <f t="shared" si="1"/>
        <v>1</v>
      </c>
      <c r="B33">
        <f t="shared" si="2"/>
        <v>583001</v>
      </c>
      <c r="C33">
        <f t="shared" si="3"/>
        <v>11001</v>
      </c>
      <c r="D33">
        <f t="shared" si="4"/>
        <v>583</v>
      </c>
      <c r="E33" t="s">
        <v>74</v>
      </c>
      <c r="F33">
        <v>654</v>
      </c>
      <c r="G33">
        <f t="shared" si="0"/>
        <v>1</v>
      </c>
      <c r="H33">
        <v>6</v>
      </c>
      <c r="I33">
        <v>25</v>
      </c>
      <c r="J33">
        <v>35</v>
      </c>
      <c r="K33">
        <v>8</v>
      </c>
      <c r="L33">
        <v>7</v>
      </c>
      <c r="M33">
        <v>23</v>
      </c>
      <c r="N33">
        <v>0</v>
      </c>
      <c r="O33">
        <v>11</v>
      </c>
      <c r="P33">
        <v>1</v>
      </c>
      <c r="Q33">
        <v>9</v>
      </c>
      <c r="R33">
        <v>0</v>
      </c>
      <c r="S33">
        <v>1</v>
      </c>
      <c r="T33">
        <v>3</v>
      </c>
      <c r="U33">
        <v>3</v>
      </c>
      <c r="V33">
        <v>22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2.5</v>
      </c>
      <c r="AE33">
        <v>6</v>
      </c>
      <c r="AF33">
        <v>6</v>
      </c>
      <c r="AG33">
        <v>6</v>
      </c>
      <c r="AH33">
        <v>3</v>
      </c>
      <c r="AI33">
        <v>0</v>
      </c>
      <c r="AJ33">
        <v>2</v>
      </c>
      <c r="AK33">
        <v>583</v>
      </c>
      <c r="AL33">
        <v>2</v>
      </c>
      <c r="AM33">
        <v>2</v>
      </c>
      <c r="AN33">
        <v>0</v>
      </c>
      <c r="AO33">
        <v>5</v>
      </c>
      <c r="AP33">
        <v>1</v>
      </c>
      <c r="AQ33">
        <v>0</v>
      </c>
      <c r="AR33">
        <v>0.2</v>
      </c>
      <c r="AS33">
        <v>0</v>
      </c>
      <c r="AT33">
        <v>0.8</v>
      </c>
      <c r="AU33">
        <v>5</v>
      </c>
      <c r="AV33">
        <v>9</v>
      </c>
      <c r="AW33">
        <v>9</v>
      </c>
      <c r="AX33">
        <v>42</v>
      </c>
      <c r="AY33">
        <v>0</v>
      </c>
      <c r="AZ33">
        <v>2</v>
      </c>
      <c r="BA33">
        <v>1</v>
      </c>
      <c r="BB33">
        <v>1</v>
      </c>
      <c r="BC33">
        <v>1</v>
      </c>
      <c r="BD33">
        <v>5</v>
      </c>
      <c r="BE33">
        <v>2</v>
      </c>
      <c r="BF33">
        <v>5</v>
      </c>
      <c r="BG33">
        <v>5</v>
      </c>
      <c r="BH33">
        <v>2</v>
      </c>
      <c r="BI33">
        <v>5</v>
      </c>
      <c r="BJ33">
        <v>617643136</v>
      </c>
      <c r="BK33">
        <v>617643136</v>
      </c>
      <c r="BL33">
        <v>0.5</v>
      </c>
      <c r="BM33">
        <v>2.5</v>
      </c>
      <c r="BN33">
        <v>2.5</v>
      </c>
      <c r="BO33" s="3">
        <v>308821568</v>
      </c>
      <c r="BP33" t="s">
        <v>73</v>
      </c>
      <c r="BQ33">
        <v>0</v>
      </c>
      <c r="BR33">
        <v>1</v>
      </c>
      <c r="BS33">
        <f t="shared" si="5"/>
        <v>4201296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0</v>
      </c>
      <c r="BZ33" t="s">
        <v>116</v>
      </c>
    </row>
    <row r="34" spans="1:78" hidden="1" x14ac:dyDescent="0.25">
      <c r="A34">
        <f t="shared" si="1"/>
        <v>0</v>
      </c>
      <c r="B34">
        <f t="shared" si="2"/>
        <v>623001</v>
      </c>
      <c r="C34">
        <f t="shared" si="3"/>
        <v>7001</v>
      </c>
      <c r="D34">
        <f t="shared" si="4"/>
        <v>623</v>
      </c>
      <c r="E34" t="s">
        <v>74</v>
      </c>
      <c r="F34">
        <v>684</v>
      </c>
      <c r="G34">
        <f t="shared" ref="G34:G65" si="6">INT((F34-375)/$F$1)</f>
        <v>1</v>
      </c>
      <c r="H34">
        <v>6</v>
      </c>
      <c r="I34">
        <v>24</v>
      </c>
      <c r="J34">
        <v>36</v>
      </c>
      <c r="K34">
        <v>8</v>
      </c>
      <c r="L34">
        <v>7</v>
      </c>
      <c r="M34">
        <v>24</v>
      </c>
      <c r="N34">
        <v>0</v>
      </c>
      <c r="O34">
        <v>7</v>
      </c>
      <c r="P34">
        <v>8</v>
      </c>
      <c r="Q34">
        <v>2</v>
      </c>
      <c r="R34">
        <v>2</v>
      </c>
      <c r="S34">
        <v>1</v>
      </c>
      <c r="T34">
        <v>2</v>
      </c>
      <c r="U34">
        <v>2</v>
      </c>
      <c r="V34">
        <v>158</v>
      </c>
      <c r="W34">
        <v>0</v>
      </c>
      <c r="X34">
        <v>2</v>
      </c>
      <c r="Y34">
        <v>0</v>
      </c>
      <c r="Z34">
        <v>0</v>
      </c>
      <c r="AA34">
        <v>3</v>
      </c>
      <c r="AB34">
        <v>4</v>
      </c>
      <c r="AC34">
        <v>3</v>
      </c>
      <c r="AD34">
        <v>0</v>
      </c>
      <c r="AE34">
        <v>5</v>
      </c>
      <c r="AF34">
        <v>4</v>
      </c>
      <c r="AG34">
        <v>2</v>
      </c>
      <c r="AH34">
        <v>6</v>
      </c>
      <c r="AI34">
        <v>0</v>
      </c>
      <c r="AJ34">
        <v>9</v>
      </c>
      <c r="AK34">
        <v>623</v>
      </c>
      <c r="AL34">
        <v>3</v>
      </c>
      <c r="AM34">
        <v>3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10</v>
      </c>
      <c r="AY34">
        <v>88</v>
      </c>
      <c r="AZ34">
        <v>2</v>
      </c>
      <c r="BA34">
        <v>0</v>
      </c>
      <c r="BB34">
        <v>0</v>
      </c>
      <c r="BC34">
        <v>0</v>
      </c>
      <c r="BD34">
        <v>5</v>
      </c>
      <c r="BE34">
        <v>2</v>
      </c>
      <c r="BF34">
        <v>5</v>
      </c>
      <c r="BG34">
        <v>5</v>
      </c>
      <c r="BH34">
        <v>2</v>
      </c>
      <c r="BI34">
        <v>5</v>
      </c>
      <c r="BJ34">
        <v>617770657</v>
      </c>
      <c r="BK34">
        <v>617770657</v>
      </c>
      <c r="BL34">
        <v>0</v>
      </c>
      <c r="BM34">
        <v>2.5</v>
      </c>
      <c r="BN34">
        <v>2.5</v>
      </c>
      <c r="BO34" s="3">
        <v>308885328.5</v>
      </c>
      <c r="BP34" t="s">
        <v>73</v>
      </c>
      <c r="BQ34">
        <v>0</v>
      </c>
      <c r="BR34">
        <v>0</v>
      </c>
      <c r="BS34">
        <f t="shared" si="5"/>
        <v>2987712</v>
      </c>
      <c r="BT34">
        <v>51</v>
      </c>
      <c r="BU34">
        <v>0</v>
      </c>
      <c r="BV34">
        <v>1</v>
      </c>
      <c r="BW34">
        <v>1</v>
      </c>
      <c r="BX34">
        <v>0</v>
      </c>
      <c r="BY34">
        <v>0</v>
      </c>
      <c r="BZ34" t="s">
        <v>117</v>
      </c>
    </row>
    <row r="35" spans="1:78" hidden="1" x14ac:dyDescent="0.25">
      <c r="A35">
        <f t="shared" si="1"/>
        <v>0</v>
      </c>
      <c r="B35">
        <f t="shared" si="2"/>
        <v>623001</v>
      </c>
      <c r="C35">
        <f t="shared" si="3"/>
        <v>10001</v>
      </c>
      <c r="D35">
        <f t="shared" si="4"/>
        <v>623</v>
      </c>
      <c r="E35" t="s">
        <v>76</v>
      </c>
      <c r="F35">
        <v>709</v>
      </c>
      <c r="G35">
        <f t="shared" si="6"/>
        <v>1</v>
      </c>
      <c r="H35">
        <v>6</v>
      </c>
      <c r="I35">
        <v>24</v>
      </c>
      <c r="J35">
        <v>36</v>
      </c>
      <c r="K35">
        <v>8</v>
      </c>
      <c r="L35">
        <v>7</v>
      </c>
      <c r="M35">
        <v>25</v>
      </c>
      <c r="N35">
        <v>0</v>
      </c>
      <c r="O35">
        <v>10</v>
      </c>
      <c r="P35">
        <v>0</v>
      </c>
      <c r="Q35">
        <v>10</v>
      </c>
      <c r="R35">
        <v>2</v>
      </c>
      <c r="S35">
        <v>0</v>
      </c>
      <c r="T35">
        <v>6</v>
      </c>
      <c r="U35">
        <v>5</v>
      </c>
      <c r="V35">
        <v>93</v>
      </c>
      <c r="W35">
        <v>2</v>
      </c>
      <c r="X35">
        <v>0</v>
      </c>
      <c r="Y35">
        <v>1</v>
      </c>
      <c r="Z35">
        <v>0</v>
      </c>
      <c r="AA35">
        <v>13</v>
      </c>
      <c r="AB35">
        <v>28</v>
      </c>
      <c r="AC35">
        <v>0</v>
      </c>
      <c r="AD35">
        <v>5</v>
      </c>
      <c r="AE35">
        <v>1</v>
      </c>
      <c r="AF35">
        <v>1</v>
      </c>
      <c r="AG35">
        <v>6</v>
      </c>
      <c r="AH35">
        <v>1</v>
      </c>
      <c r="AI35">
        <v>0</v>
      </c>
      <c r="AJ35">
        <v>9</v>
      </c>
      <c r="AK35">
        <v>623</v>
      </c>
      <c r="AL35">
        <v>3</v>
      </c>
      <c r="AM35">
        <v>3</v>
      </c>
      <c r="AN35">
        <v>1</v>
      </c>
      <c r="AO35">
        <v>2</v>
      </c>
      <c r="AP35">
        <v>1</v>
      </c>
      <c r="AQ35">
        <v>1</v>
      </c>
      <c r="AR35">
        <v>0.5</v>
      </c>
      <c r="AS35">
        <v>0.5</v>
      </c>
      <c r="AT35">
        <v>0</v>
      </c>
      <c r="AU35">
        <v>1</v>
      </c>
      <c r="AV35">
        <v>1</v>
      </c>
      <c r="AW35">
        <v>1</v>
      </c>
      <c r="AX35">
        <v>10</v>
      </c>
      <c r="AY35">
        <v>88</v>
      </c>
      <c r="AZ35">
        <v>2</v>
      </c>
      <c r="BA35">
        <v>0</v>
      </c>
      <c r="BB35">
        <v>0</v>
      </c>
      <c r="BC35">
        <v>0</v>
      </c>
      <c r="BD35">
        <v>5</v>
      </c>
      <c r="BE35">
        <v>2</v>
      </c>
      <c r="BF35">
        <v>5</v>
      </c>
      <c r="BG35">
        <v>5</v>
      </c>
      <c r="BH35">
        <v>2</v>
      </c>
      <c r="BI35">
        <v>5</v>
      </c>
      <c r="BJ35">
        <v>617770657</v>
      </c>
      <c r="BK35">
        <v>617770657</v>
      </c>
      <c r="BL35">
        <v>0</v>
      </c>
      <c r="BM35">
        <v>2.5</v>
      </c>
      <c r="BN35">
        <v>2.5</v>
      </c>
      <c r="BO35" s="3">
        <v>308885328.5</v>
      </c>
      <c r="BP35" t="s">
        <v>73</v>
      </c>
      <c r="BQ35">
        <v>0</v>
      </c>
      <c r="BR35">
        <v>0</v>
      </c>
      <c r="BS35">
        <f t="shared" si="5"/>
        <v>4424160</v>
      </c>
      <c r="BT35">
        <v>16</v>
      </c>
      <c r="BU35">
        <v>0</v>
      </c>
      <c r="BV35">
        <v>0</v>
      </c>
      <c r="BW35">
        <v>-1</v>
      </c>
      <c r="BX35">
        <v>0</v>
      </c>
      <c r="BY35">
        <v>0</v>
      </c>
      <c r="BZ35" t="s">
        <v>118</v>
      </c>
    </row>
    <row r="36" spans="1:78" hidden="1" x14ac:dyDescent="0.25">
      <c r="A36">
        <f t="shared" si="1"/>
        <v>0</v>
      </c>
      <c r="B36">
        <f t="shared" si="2"/>
        <v>623001</v>
      </c>
      <c r="C36">
        <f t="shared" si="3"/>
        <v>2001</v>
      </c>
      <c r="D36">
        <f t="shared" si="4"/>
        <v>623</v>
      </c>
      <c r="E36" t="s">
        <v>76</v>
      </c>
      <c r="F36">
        <v>737</v>
      </c>
      <c r="G36">
        <f t="shared" si="6"/>
        <v>1</v>
      </c>
      <c r="H36">
        <v>6</v>
      </c>
      <c r="I36">
        <v>24</v>
      </c>
      <c r="J36">
        <v>36</v>
      </c>
      <c r="K36">
        <v>8</v>
      </c>
      <c r="L36">
        <v>7</v>
      </c>
      <c r="M36">
        <v>26</v>
      </c>
      <c r="N36">
        <v>0</v>
      </c>
      <c r="O36">
        <v>2</v>
      </c>
      <c r="P36">
        <v>5</v>
      </c>
      <c r="Q36">
        <v>5</v>
      </c>
      <c r="R36">
        <v>1</v>
      </c>
      <c r="S36">
        <v>4</v>
      </c>
      <c r="T36">
        <v>6</v>
      </c>
      <c r="U36">
        <v>5</v>
      </c>
      <c r="V36">
        <v>106</v>
      </c>
      <c r="W36">
        <v>5</v>
      </c>
      <c r="X36">
        <v>7</v>
      </c>
      <c r="Y36">
        <v>1</v>
      </c>
      <c r="Z36">
        <v>0</v>
      </c>
      <c r="AA36">
        <v>6</v>
      </c>
      <c r="AB36">
        <v>26</v>
      </c>
      <c r="AC36">
        <v>5.1666666666666599</v>
      </c>
      <c r="AD36">
        <v>0</v>
      </c>
      <c r="AE36">
        <v>3</v>
      </c>
      <c r="AF36">
        <v>2</v>
      </c>
      <c r="AG36">
        <v>1</v>
      </c>
      <c r="AH36">
        <v>6</v>
      </c>
      <c r="AI36">
        <v>0</v>
      </c>
      <c r="AJ36">
        <v>9</v>
      </c>
      <c r="AK36">
        <v>623</v>
      </c>
      <c r="AL36">
        <v>3</v>
      </c>
      <c r="AM36">
        <v>3</v>
      </c>
      <c r="AN36">
        <v>1</v>
      </c>
      <c r="AO36">
        <v>3</v>
      </c>
      <c r="AP36">
        <v>1</v>
      </c>
      <c r="AQ36">
        <v>2</v>
      </c>
      <c r="AR36">
        <v>0.33333333333333298</v>
      </c>
      <c r="AS36">
        <v>0.66666666666666596</v>
      </c>
      <c r="AT36" s="3">
        <v>1.11022302462515E-16</v>
      </c>
      <c r="AU36">
        <v>1</v>
      </c>
      <c r="AV36">
        <v>1</v>
      </c>
      <c r="AW36">
        <v>1</v>
      </c>
      <c r="AX36">
        <v>10</v>
      </c>
      <c r="AY36">
        <v>88</v>
      </c>
      <c r="AZ36">
        <v>2</v>
      </c>
      <c r="BA36">
        <v>0</v>
      </c>
      <c r="BB36">
        <v>0</v>
      </c>
      <c r="BC36">
        <v>0</v>
      </c>
      <c r="BD36">
        <v>5</v>
      </c>
      <c r="BE36">
        <v>2</v>
      </c>
      <c r="BF36">
        <v>5</v>
      </c>
      <c r="BG36">
        <v>5</v>
      </c>
      <c r="BH36">
        <v>2</v>
      </c>
      <c r="BI36">
        <v>5</v>
      </c>
      <c r="BJ36">
        <v>617770657</v>
      </c>
      <c r="BK36">
        <v>617770657</v>
      </c>
      <c r="BL36">
        <v>0</v>
      </c>
      <c r="BM36">
        <v>2.5</v>
      </c>
      <c r="BN36">
        <v>2.5</v>
      </c>
      <c r="BO36" s="3">
        <v>308885328.5</v>
      </c>
      <c r="BP36" t="s">
        <v>73</v>
      </c>
      <c r="BQ36">
        <v>0</v>
      </c>
      <c r="BR36">
        <v>0</v>
      </c>
      <c r="BS36">
        <f t="shared" si="5"/>
        <v>919776</v>
      </c>
      <c r="BT36">
        <v>27</v>
      </c>
      <c r="BU36">
        <v>0</v>
      </c>
      <c r="BV36">
        <v>0</v>
      </c>
      <c r="BW36">
        <v>-1</v>
      </c>
      <c r="BX36">
        <v>0</v>
      </c>
      <c r="BY36">
        <v>0</v>
      </c>
      <c r="BZ36" t="s">
        <v>119</v>
      </c>
    </row>
    <row r="37" spans="1:78" hidden="1" x14ac:dyDescent="0.25">
      <c r="A37">
        <f t="shared" si="1"/>
        <v>0</v>
      </c>
      <c r="B37">
        <f t="shared" si="2"/>
        <v>750001</v>
      </c>
      <c r="C37">
        <f t="shared" si="3"/>
        <v>9001</v>
      </c>
      <c r="D37">
        <f t="shared" si="4"/>
        <v>750</v>
      </c>
      <c r="E37" t="s">
        <v>75</v>
      </c>
      <c r="F37">
        <v>750</v>
      </c>
      <c r="G37">
        <f t="shared" si="6"/>
        <v>1</v>
      </c>
      <c r="H37">
        <v>6</v>
      </c>
      <c r="I37">
        <v>24</v>
      </c>
      <c r="J37">
        <v>36</v>
      </c>
      <c r="K37">
        <v>9</v>
      </c>
      <c r="L37">
        <v>7</v>
      </c>
      <c r="M37">
        <v>26</v>
      </c>
      <c r="N37">
        <v>0</v>
      </c>
      <c r="O37">
        <v>9</v>
      </c>
      <c r="P37">
        <v>4</v>
      </c>
      <c r="Q37">
        <v>6</v>
      </c>
      <c r="R37">
        <v>3</v>
      </c>
      <c r="S37">
        <v>1</v>
      </c>
      <c r="T37">
        <v>7</v>
      </c>
      <c r="U37">
        <v>7</v>
      </c>
      <c r="V37">
        <v>118</v>
      </c>
      <c r="W37">
        <v>0</v>
      </c>
      <c r="X37">
        <v>1</v>
      </c>
      <c r="Y37">
        <v>0</v>
      </c>
      <c r="Z37">
        <v>0</v>
      </c>
      <c r="AA37">
        <v>4</v>
      </c>
      <c r="AB37">
        <v>14</v>
      </c>
      <c r="AC37">
        <v>2</v>
      </c>
      <c r="AD37">
        <v>2.6666666666666599</v>
      </c>
      <c r="AE37">
        <v>4</v>
      </c>
      <c r="AF37">
        <v>3</v>
      </c>
      <c r="AG37">
        <v>3</v>
      </c>
      <c r="AH37">
        <v>2</v>
      </c>
      <c r="AI37">
        <v>0</v>
      </c>
      <c r="AJ37">
        <v>9</v>
      </c>
      <c r="AK37">
        <v>750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</v>
      </c>
      <c r="AY37">
        <v>67</v>
      </c>
      <c r="AZ37">
        <v>2</v>
      </c>
      <c r="BA37">
        <v>0</v>
      </c>
      <c r="BB37">
        <v>0</v>
      </c>
      <c r="BC37">
        <v>0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617187290</v>
      </c>
      <c r="BK37">
        <v>617187290</v>
      </c>
      <c r="BL37">
        <v>0</v>
      </c>
      <c r="BM37">
        <v>2</v>
      </c>
      <c r="BN37">
        <v>2</v>
      </c>
      <c r="BO37" s="3">
        <v>308593645</v>
      </c>
      <c r="BP37" t="s">
        <v>73</v>
      </c>
      <c r="BQ37">
        <v>0</v>
      </c>
      <c r="BR37">
        <v>0</v>
      </c>
      <c r="BS37">
        <f t="shared" si="5"/>
        <v>5069250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120</v>
      </c>
    </row>
    <row r="38" spans="1:78" hidden="1" x14ac:dyDescent="0.25">
      <c r="A38">
        <f t="shared" si="1"/>
        <v>0</v>
      </c>
      <c r="B38">
        <f t="shared" si="2"/>
        <v>589001</v>
      </c>
      <c r="C38">
        <f t="shared" si="3"/>
        <v>8001</v>
      </c>
      <c r="D38">
        <f t="shared" si="4"/>
        <v>589</v>
      </c>
      <c r="E38" t="s">
        <v>76</v>
      </c>
      <c r="F38">
        <v>756</v>
      </c>
      <c r="G38">
        <f t="shared" si="6"/>
        <v>1</v>
      </c>
      <c r="H38">
        <v>6</v>
      </c>
      <c r="I38">
        <v>24</v>
      </c>
      <c r="J38">
        <v>36</v>
      </c>
      <c r="K38">
        <v>9</v>
      </c>
      <c r="L38">
        <v>7</v>
      </c>
      <c r="M38">
        <v>27</v>
      </c>
      <c r="N38">
        <v>0</v>
      </c>
      <c r="O38">
        <v>8</v>
      </c>
      <c r="P38">
        <v>6</v>
      </c>
      <c r="Q38">
        <v>4</v>
      </c>
      <c r="R38">
        <v>1</v>
      </c>
      <c r="S38">
        <v>0</v>
      </c>
      <c r="T38">
        <v>3</v>
      </c>
      <c r="U38">
        <v>2</v>
      </c>
      <c r="V38">
        <v>194</v>
      </c>
      <c r="W38">
        <v>0</v>
      </c>
      <c r="X38">
        <v>0</v>
      </c>
      <c r="Y38">
        <v>2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2</v>
      </c>
      <c r="AF38">
        <v>6</v>
      </c>
      <c r="AG38">
        <v>6</v>
      </c>
      <c r="AH38">
        <v>6</v>
      </c>
      <c r="AI38">
        <v>0</v>
      </c>
      <c r="AJ38">
        <v>10</v>
      </c>
      <c r="AK38">
        <v>589</v>
      </c>
      <c r="AL38">
        <v>1</v>
      </c>
      <c r="AM38">
        <v>1</v>
      </c>
      <c r="AN38">
        <v>2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2</v>
      </c>
      <c r="AV38">
        <v>5</v>
      </c>
      <c r="AW38">
        <v>5</v>
      </c>
      <c r="AX38">
        <v>14</v>
      </c>
      <c r="AY38">
        <v>86</v>
      </c>
      <c r="AZ38">
        <v>2</v>
      </c>
      <c r="BA38">
        <v>0</v>
      </c>
      <c r="BB38">
        <v>0</v>
      </c>
      <c r="BC38">
        <v>0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617187290</v>
      </c>
      <c r="BK38">
        <v>617187290</v>
      </c>
      <c r="BL38">
        <v>0</v>
      </c>
      <c r="BM38">
        <v>2</v>
      </c>
      <c r="BN38">
        <v>2</v>
      </c>
      <c r="BO38" s="3">
        <v>308593645</v>
      </c>
      <c r="BP38" t="s">
        <v>73</v>
      </c>
      <c r="BQ38">
        <v>0</v>
      </c>
      <c r="BR38">
        <v>0</v>
      </c>
      <c r="BS38">
        <f t="shared" si="5"/>
        <v>3568320</v>
      </c>
      <c r="BT38">
        <v>94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121</v>
      </c>
    </row>
    <row r="39" spans="1:78" x14ac:dyDescent="0.25">
      <c r="A39">
        <f t="shared" si="1"/>
        <v>1</v>
      </c>
      <c r="B39">
        <f t="shared" si="2"/>
        <v>750001</v>
      </c>
      <c r="C39">
        <f t="shared" si="3"/>
        <v>2001</v>
      </c>
      <c r="D39">
        <f t="shared" si="4"/>
        <v>750</v>
      </c>
      <c r="E39" t="s">
        <v>74</v>
      </c>
      <c r="F39">
        <v>769</v>
      </c>
      <c r="G39">
        <f t="shared" si="6"/>
        <v>1</v>
      </c>
      <c r="H39">
        <v>6</v>
      </c>
      <c r="I39">
        <v>19</v>
      </c>
      <c r="J39">
        <v>41</v>
      </c>
      <c r="K39">
        <v>9</v>
      </c>
      <c r="L39">
        <v>7</v>
      </c>
      <c r="M39">
        <v>28</v>
      </c>
      <c r="N39">
        <v>0</v>
      </c>
      <c r="O39">
        <v>2</v>
      </c>
      <c r="P39">
        <v>0</v>
      </c>
      <c r="Q39">
        <v>10</v>
      </c>
      <c r="R39">
        <v>1</v>
      </c>
      <c r="S39">
        <v>4</v>
      </c>
      <c r="T39">
        <v>7</v>
      </c>
      <c r="U39">
        <v>6</v>
      </c>
      <c r="V39">
        <v>32</v>
      </c>
      <c r="W39">
        <v>5</v>
      </c>
      <c r="X39">
        <v>8</v>
      </c>
      <c r="Y39">
        <v>1</v>
      </c>
      <c r="Z39">
        <v>0</v>
      </c>
      <c r="AA39">
        <v>6</v>
      </c>
      <c r="AB39">
        <v>26</v>
      </c>
      <c r="AC39">
        <v>5.1666666666666599</v>
      </c>
      <c r="AD39">
        <v>0</v>
      </c>
      <c r="AE39">
        <v>4</v>
      </c>
      <c r="AF39">
        <v>2</v>
      </c>
      <c r="AG39">
        <v>1</v>
      </c>
      <c r="AH39">
        <v>6</v>
      </c>
      <c r="AI39">
        <v>0</v>
      </c>
      <c r="AJ39">
        <v>9</v>
      </c>
      <c r="AK39">
        <v>750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5</v>
      </c>
      <c r="AW39">
        <v>5</v>
      </c>
      <c r="AX39">
        <v>7</v>
      </c>
      <c r="AY39">
        <v>67</v>
      </c>
      <c r="AZ39">
        <v>2</v>
      </c>
      <c r="BA39">
        <v>0</v>
      </c>
      <c r="BB39">
        <v>0</v>
      </c>
      <c r="BC39">
        <v>0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617187290</v>
      </c>
      <c r="BK39">
        <v>617187290</v>
      </c>
      <c r="BL39">
        <v>0</v>
      </c>
      <c r="BM39">
        <v>2</v>
      </c>
      <c r="BN39">
        <v>2</v>
      </c>
      <c r="BO39" s="3">
        <v>308593645</v>
      </c>
      <c r="BP39" t="s">
        <v>73</v>
      </c>
      <c r="BQ39">
        <v>0</v>
      </c>
      <c r="BR39">
        <v>0</v>
      </c>
      <c r="BS39">
        <f t="shared" si="5"/>
        <v>1155038</v>
      </c>
      <c r="BT39">
        <v>26</v>
      </c>
      <c r="BU39">
        <v>0</v>
      </c>
      <c r="BV39">
        <v>5</v>
      </c>
      <c r="BW39">
        <v>1</v>
      </c>
      <c r="BX39">
        <v>0</v>
      </c>
      <c r="BY39">
        <v>0</v>
      </c>
      <c r="BZ39" t="s">
        <v>122</v>
      </c>
    </row>
    <row r="40" spans="1:78" x14ac:dyDescent="0.25">
      <c r="A40">
        <f t="shared" si="1"/>
        <v>1</v>
      </c>
      <c r="B40">
        <f t="shared" si="2"/>
        <v>623001</v>
      </c>
      <c r="C40">
        <f t="shared" si="3"/>
        <v>9001</v>
      </c>
      <c r="D40">
        <f t="shared" si="4"/>
        <v>623</v>
      </c>
      <c r="E40" t="s">
        <v>76</v>
      </c>
      <c r="F40">
        <v>796</v>
      </c>
      <c r="G40">
        <f t="shared" si="6"/>
        <v>1</v>
      </c>
      <c r="H40">
        <v>6</v>
      </c>
      <c r="I40">
        <v>19</v>
      </c>
      <c r="J40">
        <v>41</v>
      </c>
      <c r="K40">
        <v>9</v>
      </c>
      <c r="L40">
        <v>7</v>
      </c>
      <c r="M40">
        <v>29</v>
      </c>
      <c r="N40">
        <v>0</v>
      </c>
      <c r="O40">
        <v>9</v>
      </c>
      <c r="P40">
        <v>4</v>
      </c>
      <c r="Q40">
        <v>6</v>
      </c>
      <c r="R40">
        <v>3</v>
      </c>
      <c r="S40">
        <v>1</v>
      </c>
      <c r="T40">
        <v>8</v>
      </c>
      <c r="U40">
        <v>7</v>
      </c>
      <c r="V40">
        <v>46</v>
      </c>
      <c r="W40">
        <v>0</v>
      </c>
      <c r="X40">
        <v>1</v>
      </c>
      <c r="Y40">
        <v>0</v>
      </c>
      <c r="Z40">
        <v>0</v>
      </c>
      <c r="AA40">
        <v>9</v>
      </c>
      <c r="AB40">
        <v>14</v>
      </c>
      <c r="AC40">
        <v>2</v>
      </c>
      <c r="AD40">
        <v>2.6666666666666599</v>
      </c>
      <c r="AE40">
        <v>2</v>
      </c>
      <c r="AF40">
        <v>3</v>
      </c>
      <c r="AG40">
        <v>3</v>
      </c>
      <c r="AH40">
        <v>2</v>
      </c>
      <c r="AI40">
        <v>0</v>
      </c>
      <c r="AJ40">
        <v>9</v>
      </c>
      <c r="AK40">
        <v>623</v>
      </c>
      <c r="AL40">
        <v>3</v>
      </c>
      <c r="AM40">
        <v>3</v>
      </c>
      <c r="AN40">
        <v>1</v>
      </c>
      <c r="AO40">
        <v>4</v>
      </c>
      <c r="AP40">
        <v>1</v>
      </c>
      <c r="AQ40">
        <v>2</v>
      </c>
      <c r="AR40">
        <v>0.25</v>
      </c>
      <c r="AS40">
        <v>0.5</v>
      </c>
      <c r="AT40">
        <v>0.25</v>
      </c>
      <c r="AU40">
        <v>1</v>
      </c>
      <c r="AV40">
        <v>1</v>
      </c>
      <c r="AW40">
        <v>1</v>
      </c>
      <c r="AX40">
        <v>10</v>
      </c>
      <c r="AY40">
        <v>88</v>
      </c>
      <c r="AZ40">
        <v>2</v>
      </c>
      <c r="BA40">
        <v>0</v>
      </c>
      <c r="BB40">
        <v>0</v>
      </c>
      <c r="BC40">
        <v>0</v>
      </c>
      <c r="BD40">
        <v>5</v>
      </c>
      <c r="BE40">
        <v>2</v>
      </c>
      <c r="BF40">
        <v>5</v>
      </c>
      <c r="BG40">
        <v>5</v>
      </c>
      <c r="BH40">
        <v>2</v>
      </c>
      <c r="BI40">
        <v>5</v>
      </c>
      <c r="BJ40">
        <v>617770657</v>
      </c>
      <c r="BK40">
        <v>617770657</v>
      </c>
      <c r="BL40">
        <v>0</v>
      </c>
      <c r="BM40">
        <v>2.5</v>
      </c>
      <c r="BN40">
        <v>2.5</v>
      </c>
      <c r="BO40" s="3">
        <v>308885328.5</v>
      </c>
      <c r="BP40" t="s">
        <v>73</v>
      </c>
      <c r="BQ40">
        <v>0</v>
      </c>
      <c r="BR40">
        <v>0</v>
      </c>
      <c r="BS40">
        <f t="shared" si="5"/>
        <v>4470336</v>
      </c>
      <c r="BT40">
        <v>86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123</v>
      </c>
    </row>
    <row r="41" spans="1:78" x14ac:dyDescent="0.25">
      <c r="A41">
        <f t="shared" si="1"/>
        <v>1</v>
      </c>
      <c r="B41">
        <f t="shared" si="2"/>
        <v>623001</v>
      </c>
      <c r="C41">
        <f t="shared" si="3"/>
        <v>8001</v>
      </c>
      <c r="D41">
        <f t="shared" si="4"/>
        <v>623</v>
      </c>
      <c r="E41" t="s">
        <v>74</v>
      </c>
      <c r="F41">
        <v>803</v>
      </c>
      <c r="G41">
        <f t="shared" si="6"/>
        <v>1</v>
      </c>
      <c r="H41">
        <v>6</v>
      </c>
      <c r="I41">
        <v>17</v>
      </c>
      <c r="J41">
        <v>43</v>
      </c>
      <c r="K41">
        <v>9</v>
      </c>
      <c r="L41">
        <v>7</v>
      </c>
      <c r="M41">
        <v>30</v>
      </c>
      <c r="N41">
        <v>0</v>
      </c>
      <c r="O41">
        <v>8</v>
      </c>
      <c r="P41">
        <v>4</v>
      </c>
      <c r="Q41">
        <v>6</v>
      </c>
      <c r="R41">
        <v>1</v>
      </c>
      <c r="S41">
        <v>0</v>
      </c>
      <c r="T41">
        <v>4</v>
      </c>
      <c r="U41">
        <v>3</v>
      </c>
      <c r="V41">
        <v>47</v>
      </c>
      <c r="W41">
        <v>0</v>
      </c>
      <c r="X41">
        <v>0</v>
      </c>
      <c r="Y41">
        <v>2</v>
      </c>
      <c r="Z41">
        <v>0</v>
      </c>
      <c r="AA41">
        <v>7</v>
      </c>
      <c r="AB41">
        <v>0</v>
      </c>
      <c r="AC41">
        <v>0</v>
      </c>
      <c r="AD41">
        <v>-1.1666666666666601</v>
      </c>
      <c r="AE41">
        <v>3</v>
      </c>
      <c r="AF41">
        <v>6</v>
      </c>
      <c r="AG41">
        <v>5</v>
      </c>
      <c r="AH41">
        <v>6</v>
      </c>
      <c r="AI41">
        <v>0</v>
      </c>
      <c r="AJ41">
        <v>9</v>
      </c>
      <c r="AK41">
        <v>623</v>
      </c>
      <c r="AL41">
        <v>3</v>
      </c>
      <c r="AM41">
        <v>3</v>
      </c>
      <c r="AN41">
        <v>1</v>
      </c>
      <c r="AO41">
        <v>5</v>
      </c>
      <c r="AP41">
        <v>1</v>
      </c>
      <c r="AQ41">
        <v>2</v>
      </c>
      <c r="AR41">
        <v>0.2</v>
      </c>
      <c r="AS41">
        <v>0.4</v>
      </c>
      <c r="AT41">
        <v>0.4</v>
      </c>
      <c r="AU41">
        <v>2</v>
      </c>
      <c r="AV41">
        <v>3</v>
      </c>
      <c r="AW41">
        <v>3</v>
      </c>
      <c r="AX41">
        <v>10</v>
      </c>
      <c r="AY41">
        <v>88</v>
      </c>
      <c r="AZ41">
        <v>2</v>
      </c>
      <c r="BA41">
        <v>0</v>
      </c>
      <c r="BB41">
        <v>0</v>
      </c>
      <c r="BC41">
        <v>0</v>
      </c>
      <c r="BD41">
        <v>5</v>
      </c>
      <c r="BE41">
        <v>2</v>
      </c>
      <c r="BF41">
        <v>5</v>
      </c>
      <c r="BG41">
        <v>5</v>
      </c>
      <c r="BH41">
        <v>2</v>
      </c>
      <c r="BI41">
        <v>5</v>
      </c>
      <c r="BJ41">
        <v>617770657</v>
      </c>
      <c r="BK41">
        <v>617770657</v>
      </c>
      <c r="BL41">
        <v>0</v>
      </c>
      <c r="BM41">
        <v>2.5</v>
      </c>
      <c r="BN41">
        <v>2.5</v>
      </c>
      <c r="BO41" s="3">
        <v>308885328.5</v>
      </c>
      <c r="BP41" t="s">
        <v>73</v>
      </c>
      <c r="BQ41">
        <v>0</v>
      </c>
      <c r="BR41">
        <v>0</v>
      </c>
      <c r="BS41">
        <f t="shared" si="5"/>
        <v>4008576</v>
      </c>
      <c r="BT41">
        <v>0</v>
      </c>
      <c r="BU41">
        <v>0</v>
      </c>
      <c r="BV41">
        <v>2</v>
      </c>
      <c r="BW41">
        <v>0</v>
      </c>
      <c r="BX41">
        <v>0</v>
      </c>
      <c r="BY41">
        <v>0</v>
      </c>
      <c r="BZ41" t="s">
        <v>124</v>
      </c>
    </row>
    <row r="42" spans="1:78" x14ac:dyDescent="0.25">
      <c r="A42">
        <f t="shared" si="1"/>
        <v>1</v>
      </c>
      <c r="B42">
        <f t="shared" si="2"/>
        <v>818001</v>
      </c>
      <c r="C42">
        <f t="shared" si="3"/>
        <v>7001</v>
      </c>
      <c r="D42">
        <f t="shared" si="4"/>
        <v>818</v>
      </c>
      <c r="E42" t="s">
        <v>75</v>
      </c>
      <c r="F42">
        <v>818</v>
      </c>
      <c r="G42">
        <f t="shared" si="6"/>
        <v>1</v>
      </c>
      <c r="H42">
        <v>6</v>
      </c>
      <c r="I42">
        <v>17</v>
      </c>
      <c r="J42">
        <v>43</v>
      </c>
      <c r="K42">
        <v>10</v>
      </c>
      <c r="L42">
        <v>7</v>
      </c>
      <c r="M42">
        <v>30</v>
      </c>
      <c r="N42">
        <v>0</v>
      </c>
      <c r="O42">
        <v>7</v>
      </c>
      <c r="P42">
        <v>8</v>
      </c>
      <c r="Q42">
        <v>2</v>
      </c>
      <c r="R42">
        <v>3</v>
      </c>
      <c r="S42">
        <v>1</v>
      </c>
      <c r="T42">
        <v>2</v>
      </c>
      <c r="U42">
        <v>2</v>
      </c>
      <c r="V42">
        <v>134</v>
      </c>
      <c r="W42">
        <v>0</v>
      </c>
      <c r="X42">
        <v>3</v>
      </c>
      <c r="Y42">
        <v>2</v>
      </c>
      <c r="Z42">
        <v>0</v>
      </c>
      <c r="AA42">
        <v>3</v>
      </c>
      <c r="AB42">
        <v>6</v>
      </c>
      <c r="AC42">
        <v>3.5</v>
      </c>
      <c r="AD42">
        <v>0</v>
      </c>
      <c r="AE42">
        <v>5</v>
      </c>
      <c r="AF42">
        <v>4</v>
      </c>
      <c r="AG42">
        <v>2</v>
      </c>
      <c r="AH42">
        <v>5</v>
      </c>
      <c r="AI42">
        <v>0</v>
      </c>
      <c r="AJ42">
        <v>7</v>
      </c>
      <c r="AK42">
        <v>818</v>
      </c>
      <c r="AL42">
        <v>2</v>
      </c>
      <c r="AM42">
        <v>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</v>
      </c>
      <c r="AY42">
        <v>46</v>
      </c>
      <c r="AZ42">
        <v>6</v>
      </c>
      <c r="BA42">
        <v>5</v>
      </c>
      <c r="BB42">
        <v>1</v>
      </c>
      <c r="BC42">
        <v>2</v>
      </c>
      <c r="BD42">
        <v>3</v>
      </c>
      <c r="BE42">
        <v>0</v>
      </c>
      <c r="BF42">
        <v>2</v>
      </c>
      <c r="BG42">
        <v>3</v>
      </c>
      <c r="BH42">
        <v>0</v>
      </c>
      <c r="BI42">
        <v>2</v>
      </c>
      <c r="BJ42">
        <v>617603744</v>
      </c>
      <c r="BK42">
        <v>617937420</v>
      </c>
      <c r="BL42">
        <v>0.83333333333333304</v>
      </c>
      <c r="BM42">
        <v>0.5</v>
      </c>
      <c r="BN42">
        <v>0.5</v>
      </c>
      <c r="BO42" s="3">
        <v>308875745.5</v>
      </c>
      <c r="BP42" t="s">
        <v>77</v>
      </c>
      <c r="BQ42">
        <v>2</v>
      </c>
      <c r="BR42">
        <v>0</v>
      </c>
      <c r="BS42">
        <f t="shared" si="5"/>
        <v>4689594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125</v>
      </c>
    </row>
    <row r="43" spans="1:78" hidden="1" x14ac:dyDescent="0.25">
      <c r="A43">
        <f t="shared" si="1"/>
        <v>0</v>
      </c>
      <c r="B43">
        <f t="shared" si="2"/>
        <v>1</v>
      </c>
      <c r="C43">
        <f t="shared" si="3"/>
        <v>10001</v>
      </c>
      <c r="D43">
        <f t="shared" si="4"/>
        <v>0</v>
      </c>
      <c r="E43" t="s">
        <v>72</v>
      </c>
      <c r="F43">
        <v>835</v>
      </c>
      <c r="G43">
        <f t="shared" si="6"/>
        <v>1</v>
      </c>
      <c r="H43">
        <v>6</v>
      </c>
      <c r="I43">
        <v>17</v>
      </c>
      <c r="J43">
        <v>43</v>
      </c>
      <c r="K43">
        <v>10</v>
      </c>
      <c r="L43">
        <v>8</v>
      </c>
      <c r="M43">
        <v>30</v>
      </c>
      <c r="N43">
        <v>0</v>
      </c>
      <c r="O43">
        <v>10</v>
      </c>
      <c r="P43">
        <v>0</v>
      </c>
      <c r="Q43">
        <v>10</v>
      </c>
      <c r="R43">
        <v>2</v>
      </c>
      <c r="S43">
        <v>1</v>
      </c>
      <c r="T43">
        <v>6</v>
      </c>
      <c r="U43">
        <v>5</v>
      </c>
      <c r="V43">
        <v>126</v>
      </c>
      <c r="W43">
        <v>2</v>
      </c>
      <c r="X43">
        <v>0</v>
      </c>
      <c r="Y43">
        <v>1</v>
      </c>
      <c r="Z43">
        <v>0</v>
      </c>
      <c r="AA43">
        <v>13</v>
      </c>
      <c r="AB43">
        <v>28</v>
      </c>
      <c r="AC43">
        <v>-0.66666666666666596</v>
      </c>
      <c r="AD43">
        <v>5</v>
      </c>
      <c r="AE43">
        <v>1</v>
      </c>
      <c r="AF43">
        <v>1</v>
      </c>
      <c r="AG43">
        <v>6</v>
      </c>
      <c r="AH43">
        <v>1</v>
      </c>
      <c r="AI43">
        <v>835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73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f t="shared" si="5"/>
        <v>8350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126</v>
      </c>
    </row>
    <row r="44" spans="1:78" x14ac:dyDescent="0.25">
      <c r="A44">
        <f t="shared" si="1"/>
        <v>1</v>
      </c>
      <c r="B44">
        <f t="shared" si="2"/>
        <v>853001</v>
      </c>
      <c r="C44">
        <f t="shared" si="3"/>
        <v>10001</v>
      </c>
      <c r="D44">
        <f t="shared" si="4"/>
        <v>853</v>
      </c>
      <c r="E44" t="s">
        <v>75</v>
      </c>
      <c r="F44">
        <v>853</v>
      </c>
      <c r="G44">
        <f t="shared" si="6"/>
        <v>1</v>
      </c>
      <c r="H44">
        <v>6</v>
      </c>
      <c r="I44">
        <v>17</v>
      </c>
      <c r="J44">
        <v>43</v>
      </c>
      <c r="K44">
        <v>11</v>
      </c>
      <c r="L44">
        <v>8</v>
      </c>
      <c r="M44">
        <v>30</v>
      </c>
      <c r="N44">
        <v>0</v>
      </c>
      <c r="O44">
        <v>10</v>
      </c>
      <c r="P44">
        <v>0</v>
      </c>
      <c r="Q44">
        <v>10</v>
      </c>
      <c r="R44">
        <v>3</v>
      </c>
      <c r="S44">
        <v>1</v>
      </c>
      <c r="T44">
        <v>6</v>
      </c>
      <c r="U44">
        <v>5</v>
      </c>
      <c r="V44">
        <v>18</v>
      </c>
      <c r="W44">
        <v>2</v>
      </c>
      <c r="X44">
        <v>1</v>
      </c>
      <c r="Y44">
        <v>1</v>
      </c>
      <c r="Z44">
        <v>0</v>
      </c>
      <c r="AA44">
        <v>13</v>
      </c>
      <c r="AB44">
        <v>28</v>
      </c>
      <c r="AC44">
        <v>-0.66666666666666596</v>
      </c>
      <c r="AD44">
        <v>5</v>
      </c>
      <c r="AE44">
        <v>1</v>
      </c>
      <c r="AF44">
        <v>1</v>
      </c>
      <c r="AG44">
        <v>6</v>
      </c>
      <c r="AH44">
        <v>1</v>
      </c>
      <c r="AI44">
        <v>0</v>
      </c>
      <c r="AJ44">
        <v>10</v>
      </c>
      <c r="AK44">
        <v>853</v>
      </c>
      <c r="AL44">
        <v>1</v>
      </c>
      <c r="AM44">
        <v>2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</v>
      </c>
      <c r="AY44">
        <v>60</v>
      </c>
      <c r="AZ44">
        <v>4</v>
      </c>
      <c r="BA44">
        <v>1</v>
      </c>
      <c r="BB44">
        <v>0</v>
      </c>
      <c r="BC44">
        <v>1</v>
      </c>
      <c r="BD44">
        <v>5</v>
      </c>
      <c r="BE44">
        <v>1</v>
      </c>
      <c r="BF44">
        <v>4</v>
      </c>
      <c r="BG44">
        <v>5</v>
      </c>
      <c r="BH44">
        <v>1</v>
      </c>
      <c r="BI44">
        <v>4</v>
      </c>
      <c r="BJ44">
        <v>617187290</v>
      </c>
      <c r="BK44">
        <v>617937420</v>
      </c>
      <c r="BL44">
        <v>0.25</v>
      </c>
      <c r="BM44">
        <v>1.25</v>
      </c>
      <c r="BN44">
        <v>1.25</v>
      </c>
      <c r="BO44" s="3">
        <v>308781177.5</v>
      </c>
      <c r="BP44" t="s">
        <v>73</v>
      </c>
      <c r="BQ44">
        <v>0</v>
      </c>
      <c r="BR44">
        <v>0</v>
      </c>
      <c r="BS44">
        <f t="shared" si="5"/>
        <v>7284620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127</v>
      </c>
    </row>
    <row r="45" spans="1:78" hidden="1" x14ac:dyDescent="0.25">
      <c r="A45">
        <f t="shared" si="1"/>
        <v>0</v>
      </c>
      <c r="B45">
        <f t="shared" si="2"/>
        <v>750002</v>
      </c>
      <c r="C45">
        <f t="shared" si="3"/>
        <v>2002</v>
      </c>
      <c r="D45">
        <f t="shared" si="4"/>
        <v>750</v>
      </c>
      <c r="E45" t="s">
        <v>74</v>
      </c>
      <c r="F45">
        <v>872</v>
      </c>
      <c r="G45">
        <f t="shared" si="6"/>
        <v>2</v>
      </c>
      <c r="H45">
        <v>6</v>
      </c>
      <c r="I45">
        <v>18</v>
      </c>
      <c r="J45">
        <v>42</v>
      </c>
      <c r="K45">
        <v>11</v>
      </c>
      <c r="L45">
        <v>8</v>
      </c>
      <c r="M45">
        <v>31</v>
      </c>
      <c r="N45">
        <v>0</v>
      </c>
      <c r="O45">
        <v>2</v>
      </c>
      <c r="P45">
        <v>1</v>
      </c>
      <c r="Q45">
        <v>9</v>
      </c>
      <c r="R45">
        <v>1</v>
      </c>
      <c r="S45">
        <v>4</v>
      </c>
      <c r="T45">
        <v>8</v>
      </c>
      <c r="U45">
        <v>7</v>
      </c>
      <c r="V45">
        <v>103</v>
      </c>
      <c r="W45">
        <v>5</v>
      </c>
      <c r="X45">
        <v>10</v>
      </c>
      <c r="Y45">
        <v>1</v>
      </c>
      <c r="Z45">
        <v>0</v>
      </c>
      <c r="AA45">
        <v>6</v>
      </c>
      <c r="AB45">
        <v>26</v>
      </c>
      <c r="AC45">
        <v>4.1666666666666599</v>
      </c>
      <c r="AD45">
        <v>0</v>
      </c>
      <c r="AE45">
        <v>4</v>
      </c>
      <c r="AF45">
        <v>2</v>
      </c>
      <c r="AG45">
        <v>1</v>
      </c>
      <c r="AH45">
        <v>5</v>
      </c>
      <c r="AI45">
        <v>0</v>
      </c>
      <c r="AJ45">
        <v>9</v>
      </c>
      <c r="AK45">
        <v>750</v>
      </c>
      <c r="AL45">
        <v>1</v>
      </c>
      <c r="AM45">
        <v>1</v>
      </c>
      <c r="AN45">
        <v>1</v>
      </c>
      <c r="AO45">
        <v>2</v>
      </c>
      <c r="AP45">
        <v>1</v>
      </c>
      <c r="AQ45">
        <v>0</v>
      </c>
      <c r="AR45">
        <v>0.5</v>
      </c>
      <c r="AS45">
        <v>0</v>
      </c>
      <c r="AT45">
        <v>0.5</v>
      </c>
      <c r="AU45">
        <v>2</v>
      </c>
      <c r="AV45">
        <v>4</v>
      </c>
      <c r="AW45">
        <v>5</v>
      </c>
      <c r="AX45">
        <v>7</v>
      </c>
      <c r="AY45">
        <v>67</v>
      </c>
      <c r="AZ45">
        <v>2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617187290</v>
      </c>
      <c r="BK45">
        <v>617187290</v>
      </c>
      <c r="BL45">
        <v>0</v>
      </c>
      <c r="BM45">
        <v>2</v>
      </c>
      <c r="BN45">
        <v>2</v>
      </c>
      <c r="BO45" s="3">
        <v>308593645</v>
      </c>
      <c r="BP45" t="s">
        <v>73</v>
      </c>
      <c r="BQ45">
        <v>0</v>
      </c>
      <c r="BR45">
        <v>2</v>
      </c>
      <c r="BS45">
        <f t="shared" si="5"/>
        <v>1309744</v>
      </c>
      <c r="BT45">
        <v>0</v>
      </c>
      <c r="BU45">
        <v>0</v>
      </c>
      <c r="BV45">
        <v>-1</v>
      </c>
      <c r="BW45">
        <v>0</v>
      </c>
      <c r="BX45">
        <v>0</v>
      </c>
      <c r="BY45">
        <v>0</v>
      </c>
      <c r="BZ45" t="s">
        <v>128</v>
      </c>
    </row>
    <row r="46" spans="1:78" hidden="1" x14ac:dyDescent="0.25">
      <c r="A46">
        <f t="shared" si="1"/>
        <v>0</v>
      </c>
      <c r="B46">
        <f t="shared" si="2"/>
        <v>583002</v>
      </c>
      <c r="C46">
        <f t="shared" si="3"/>
        <v>2002</v>
      </c>
      <c r="D46">
        <f t="shared" si="4"/>
        <v>583</v>
      </c>
      <c r="E46" t="s">
        <v>74</v>
      </c>
      <c r="F46">
        <v>872</v>
      </c>
      <c r="G46">
        <f t="shared" si="6"/>
        <v>2</v>
      </c>
      <c r="H46">
        <v>6</v>
      </c>
      <c r="I46">
        <v>20</v>
      </c>
      <c r="J46">
        <v>40</v>
      </c>
      <c r="K46">
        <v>11</v>
      </c>
      <c r="L46">
        <v>8</v>
      </c>
      <c r="M46">
        <v>32</v>
      </c>
      <c r="N46">
        <v>0</v>
      </c>
      <c r="O46">
        <v>2</v>
      </c>
      <c r="P46">
        <v>3</v>
      </c>
      <c r="Q46">
        <v>7</v>
      </c>
      <c r="R46">
        <v>1</v>
      </c>
      <c r="S46">
        <v>4</v>
      </c>
      <c r="T46">
        <v>9</v>
      </c>
      <c r="U46">
        <v>8</v>
      </c>
      <c r="V46">
        <v>0</v>
      </c>
      <c r="W46">
        <v>7</v>
      </c>
      <c r="X46">
        <v>10</v>
      </c>
      <c r="Y46">
        <v>1</v>
      </c>
      <c r="Z46">
        <v>0</v>
      </c>
      <c r="AA46">
        <v>6</v>
      </c>
      <c r="AB46">
        <v>14</v>
      </c>
      <c r="AC46">
        <v>4.1666666666666599</v>
      </c>
      <c r="AD46">
        <v>0</v>
      </c>
      <c r="AE46">
        <v>4</v>
      </c>
      <c r="AF46">
        <v>3</v>
      </c>
      <c r="AG46">
        <v>1</v>
      </c>
      <c r="AH46">
        <v>5</v>
      </c>
      <c r="AI46">
        <v>0</v>
      </c>
      <c r="AJ46">
        <v>2</v>
      </c>
      <c r="AK46">
        <v>583</v>
      </c>
      <c r="AL46">
        <v>2</v>
      </c>
      <c r="AM46">
        <v>2</v>
      </c>
      <c r="AN46">
        <v>0</v>
      </c>
      <c r="AO46">
        <v>6</v>
      </c>
      <c r="AP46">
        <v>1</v>
      </c>
      <c r="AQ46">
        <v>0</v>
      </c>
      <c r="AR46">
        <v>0.16666666666666599</v>
      </c>
      <c r="AS46">
        <v>0</v>
      </c>
      <c r="AT46">
        <v>0.83333333333333304</v>
      </c>
      <c r="AU46">
        <v>6</v>
      </c>
      <c r="AV46">
        <v>7</v>
      </c>
      <c r="AW46">
        <v>9</v>
      </c>
      <c r="AX46">
        <v>42</v>
      </c>
      <c r="AY46">
        <v>0</v>
      </c>
      <c r="AZ46">
        <v>2</v>
      </c>
      <c r="BA46">
        <v>1</v>
      </c>
      <c r="BB46">
        <v>1</v>
      </c>
      <c r="BC46">
        <v>1</v>
      </c>
      <c r="BD46">
        <v>5</v>
      </c>
      <c r="BE46">
        <v>2</v>
      </c>
      <c r="BF46">
        <v>5</v>
      </c>
      <c r="BG46">
        <v>5</v>
      </c>
      <c r="BH46">
        <v>2</v>
      </c>
      <c r="BI46">
        <v>5</v>
      </c>
      <c r="BJ46">
        <v>617643136</v>
      </c>
      <c r="BK46">
        <v>617643136</v>
      </c>
      <c r="BL46">
        <v>0.5</v>
      </c>
      <c r="BM46">
        <v>2.5</v>
      </c>
      <c r="BN46">
        <v>2.5</v>
      </c>
      <c r="BO46" s="3">
        <v>308821568</v>
      </c>
      <c r="BP46" t="s">
        <v>73</v>
      </c>
      <c r="BQ46">
        <v>0</v>
      </c>
      <c r="BR46">
        <v>1</v>
      </c>
      <c r="BS46">
        <f t="shared" si="5"/>
        <v>1018496</v>
      </c>
      <c r="BT46">
        <v>0</v>
      </c>
      <c r="BU46">
        <v>0</v>
      </c>
      <c r="BV46">
        <v>-2</v>
      </c>
      <c r="BW46">
        <v>0</v>
      </c>
      <c r="BX46">
        <v>0</v>
      </c>
      <c r="BY46">
        <v>0</v>
      </c>
      <c r="BZ46" t="s">
        <v>129</v>
      </c>
    </row>
    <row r="47" spans="1:78" hidden="1" x14ac:dyDescent="0.25">
      <c r="A47">
        <f t="shared" si="1"/>
        <v>0</v>
      </c>
      <c r="B47">
        <f t="shared" si="2"/>
        <v>853002</v>
      </c>
      <c r="C47">
        <f t="shared" si="3"/>
        <v>2002</v>
      </c>
      <c r="D47">
        <f t="shared" si="4"/>
        <v>853</v>
      </c>
      <c r="E47" t="s">
        <v>74</v>
      </c>
      <c r="F47">
        <v>872</v>
      </c>
      <c r="G47">
        <f t="shared" si="6"/>
        <v>2</v>
      </c>
      <c r="H47">
        <v>6</v>
      </c>
      <c r="I47">
        <v>18</v>
      </c>
      <c r="J47">
        <v>42</v>
      </c>
      <c r="K47">
        <v>11</v>
      </c>
      <c r="L47">
        <v>8</v>
      </c>
      <c r="M47">
        <v>33</v>
      </c>
      <c r="N47">
        <v>0</v>
      </c>
      <c r="O47">
        <v>2</v>
      </c>
      <c r="P47">
        <v>1</v>
      </c>
      <c r="Q47">
        <v>9</v>
      </c>
      <c r="R47">
        <v>1</v>
      </c>
      <c r="S47">
        <v>4</v>
      </c>
      <c r="T47">
        <v>10</v>
      </c>
      <c r="U47">
        <v>9</v>
      </c>
      <c r="V47">
        <v>0</v>
      </c>
      <c r="W47">
        <v>7</v>
      </c>
      <c r="X47">
        <v>10</v>
      </c>
      <c r="Y47">
        <v>1</v>
      </c>
      <c r="Z47">
        <v>0</v>
      </c>
      <c r="AA47">
        <v>6</v>
      </c>
      <c r="AB47">
        <v>14</v>
      </c>
      <c r="AC47">
        <v>4.1666666666666599</v>
      </c>
      <c r="AD47">
        <v>0</v>
      </c>
      <c r="AE47">
        <v>4</v>
      </c>
      <c r="AF47">
        <v>3</v>
      </c>
      <c r="AG47">
        <v>1</v>
      </c>
      <c r="AH47">
        <v>5</v>
      </c>
      <c r="AI47">
        <v>0</v>
      </c>
      <c r="AJ47">
        <v>10</v>
      </c>
      <c r="AK47">
        <v>853</v>
      </c>
      <c r="AL47">
        <v>1</v>
      </c>
      <c r="AM47">
        <v>2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2</v>
      </c>
      <c r="AW47">
        <v>2</v>
      </c>
      <c r="AX47">
        <v>11</v>
      </c>
      <c r="AY47">
        <v>60</v>
      </c>
      <c r="AZ47">
        <v>4</v>
      </c>
      <c r="BA47">
        <v>1</v>
      </c>
      <c r="BB47">
        <v>0</v>
      </c>
      <c r="BC47">
        <v>1</v>
      </c>
      <c r="BD47">
        <v>6</v>
      </c>
      <c r="BE47">
        <v>1</v>
      </c>
      <c r="BF47">
        <v>4</v>
      </c>
      <c r="BG47">
        <v>6</v>
      </c>
      <c r="BH47">
        <v>1</v>
      </c>
      <c r="BI47">
        <v>4</v>
      </c>
      <c r="BJ47">
        <v>617187290</v>
      </c>
      <c r="BK47">
        <v>617937420</v>
      </c>
      <c r="BL47">
        <v>0.25</v>
      </c>
      <c r="BM47">
        <v>1.5</v>
      </c>
      <c r="BN47">
        <v>1.5</v>
      </c>
      <c r="BO47" s="3">
        <v>308781177.5</v>
      </c>
      <c r="BP47" t="s">
        <v>73</v>
      </c>
      <c r="BQ47">
        <v>0</v>
      </c>
      <c r="BR47">
        <v>0</v>
      </c>
      <c r="BS47">
        <f t="shared" si="5"/>
        <v>1489376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0</v>
      </c>
      <c r="BZ47" t="s">
        <v>130</v>
      </c>
    </row>
    <row r="48" spans="1:78" x14ac:dyDescent="0.25">
      <c r="A48">
        <f t="shared" si="1"/>
        <v>1</v>
      </c>
      <c r="B48">
        <f t="shared" si="2"/>
        <v>818002</v>
      </c>
      <c r="C48">
        <f t="shared" si="3"/>
        <v>8002</v>
      </c>
      <c r="D48">
        <f t="shared" si="4"/>
        <v>818</v>
      </c>
      <c r="E48" t="s">
        <v>76</v>
      </c>
      <c r="F48">
        <v>892</v>
      </c>
      <c r="G48">
        <f t="shared" si="6"/>
        <v>2</v>
      </c>
      <c r="H48">
        <v>6</v>
      </c>
      <c r="I48">
        <v>18</v>
      </c>
      <c r="J48">
        <v>42</v>
      </c>
      <c r="K48">
        <v>11</v>
      </c>
      <c r="L48">
        <v>8</v>
      </c>
      <c r="M48">
        <v>34</v>
      </c>
      <c r="N48">
        <v>0</v>
      </c>
      <c r="O48">
        <v>8</v>
      </c>
      <c r="P48">
        <v>4</v>
      </c>
      <c r="Q48">
        <v>6</v>
      </c>
      <c r="R48">
        <v>1</v>
      </c>
      <c r="S48">
        <v>0</v>
      </c>
      <c r="T48">
        <v>5</v>
      </c>
      <c r="U48">
        <v>3</v>
      </c>
      <c r="V48">
        <v>89</v>
      </c>
      <c r="W48">
        <v>0</v>
      </c>
      <c r="X48">
        <v>0</v>
      </c>
      <c r="Y48">
        <v>2</v>
      </c>
      <c r="Z48">
        <v>0</v>
      </c>
      <c r="AA48">
        <v>7</v>
      </c>
      <c r="AB48">
        <v>0</v>
      </c>
      <c r="AC48">
        <v>0</v>
      </c>
      <c r="AD48">
        <v>-1.1666666666666601</v>
      </c>
      <c r="AE48">
        <v>3</v>
      </c>
      <c r="AF48">
        <v>6</v>
      </c>
      <c r="AG48">
        <v>5</v>
      </c>
      <c r="AH48">
        <v>6</v>
      </c>
      <c r="AI48">
        <v>0</v>
      </c>
      <c r="AJ48">
        <v>7</v>
      </c>
      <c r="AK48">
        <v>818</v>
      </c>
      <c r="AL48">
        <v>2</v>
      </c>
      <c r="AM48">
        <v>3</v>
      </c>
      <c r="AN48">
        <v>3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26</v>
      </c>
      <c r="AY48">
        <v>46</v>
      </c>
      <c r="AZ48">
        <v>6</v>
      </c>
      <c r="BA48">
        <v>5</v>
      </c>
      <c r="BB48">
        <v>1</v>
      </c>
      <c r="BC48">
        <v>2</v>
      </c>
      <c r="BD48">
        <v>4</v>
      </c>
      <c r="BE48">
        <v>0</v>
      </c>
      <c r="BF48">
        <v>2</v>
      </c>
      <c r="BG48">
        <v>4</v>
      </c>
      <c r="BH48">
        <v>0</v>
      </c>
      <c r="BI48">
        <v>2</v>
      </c>
      <c r="BJ48">
        <v>617603744</v>
      </c>
      <c r="BK48">
        <v>617937420</v>
      </c>
      <c r="BL48">
        <v>0.83333333333333304</v>
      </c>
      <c r="BM48">
        <v>0.66666666666666596</v>
      </c>
      <c r="BN48">
        <v>0.66666666666666596</v>
      </c>
      <c r="BO48" s="3">
        <v>308875745.5</v>
      </c>
      <c r="BP48" t="s">
        <v>77</v>
      </c>
      <c r="BQ48">
        <v>2</v>
      </c>
      <c r="BR48">
        <v>0</v>
      </c>
      <c r="BS48">
        <f t="shared" si="5"/>
        <v>5844384</v>
      </c>
      <c r="BT48">
        <v>47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131</v>
      </c>
    </row>
    <row r="49" spans="1:78" hidden="1" x14ac:dyDescent="0.25">
      <c r="A49">
        <f t="shared" si="1"/>
        <v>0</v>
      </c>
      <c r="B49">
        <f t="shared" si="2"/>
        <v>922002</v>
      </c>
      <c r="C49">
        <f t="shared" si="3"/>
        <v>2002</v>
      </c>
      <c r="D49">
        <f t="shared" si="4"/>
        <v>922</v>
      </c>
      <c r="E49" t="s">
        <v>75</v>
      </c>
      <c r="F49">
        <v>922</v>
      </c>
      <c r="G49">
        <f t="shared" si="6"/>
        <v>2</v>
      </c>
      <c r="H49">
        <v>6</v>
      </c>
      <c r="I49">
        <v>18</v>
      </c>
      <c r="J49">
        <v>42</v>
      </c>
      <c r="K49">
        <v>12</v>
      </c>
      <c r="L49">
        <v>8</v>
      </c>
      <c r="M49">
        <v>34</v>
      </c>
      <c r="N49">
        <v>0</v>
      </c>
      <c r="O49">
        <v>2</v>
      </c>
      <c r="P49">
        <v>1</v>
      </c>
      <c r="Q49">
        <v>9</v>
      </c>
      <c r="R49">
        <v>2</v>
      </c>
      <c r="S49">
        <v>4</v>
      </c>
      <c r="T49">
        <v>10</v>
      </c>
      <c r="U49">
        <v>9</v>
      </c>
      <c r="V49">
        <v>50</v>
      </c>
      <c r="W49">
        <v>7</v>
      </c>
      <c r="X49">
        <v>10</v>
      </c>
      <c r="Y49">
        <v>1</v>
      </c>
      <c r="Z49">
        <v>0</v>
      </c>
      <c r="AA49">
        <v>6</v>
      </c>
      <c r="AB49">
        <v>14</v>
      </c>
      <c r="AC49">
        <v>4.1666666666666599</v>
      </c>
      <c r="AD49">
        <v>0</v>
      </c>
      <c r="AE49">
        <v>4</v>
      </c>
      <c r="AF49">
        <v>3</v>
      </c>
      <c r="AG49">
        <v>1</v>
      </c>
      <c r="AH49">
        <v>5</v>
      </c>
      <c r="AI49">
        <v>0</v>
      </c>
      <c r="AJ49">
        <v>2</v>
      </c>
      <c r="AK49">
        <v>922</v>
      </c>
      <c r="AL49">
        <v>2</v>
      </c>
      <c r="AM49">
        <v>3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55</v>
      </c>
      <c r="AY49">
        <v>0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618041049</v>
      </c>
      <c r="BK49">
        <v>618041049</v>
      </c>
      <c r="BL49">
        <v>1</v>
      </c>
      <c r="BM49">
        <v>0.5</v>
      </c>
      <c r="BN49">
        <v>0.5</v>
      </c>
      <c r="BO49" s="3">
        <v>309020524.5</v>
      </c>
      <c r="BP49" t="s">
        <v>73</v>
      </c>
      <c r="BQ49">
        <v>0</v>
      </c>
      <c r="BR49">
        <v>0</v>
      </c>
      <c r="BS49">
        <f t="shared" si="5"/>
        <v>1702012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132</v>
      </c>
    </row>
    <row r="50" spans="1:78" hidden="1" x14ac:dyDescent="0.25">
      <c r="A50">
        <f t="shared" si="1"/>
        <v>0</v>
      </c>
      <c r="B50">
        <f t="shared" si="2"/>
        <v>2</v>
      </c>
      <c r="C50">
        <f t="shared" si="3"/>
        <v>7002</v>
      </c>
      <c r="D50">
        <f t="shared" si="4"/>
        <v>0</v>
      </c>
      <c r="E50" t="s">
        <v>72</v>
      </c>
      <c r="F50">
        <v>931</v>
      </c>
      <c r="G50">
        <f t="shared" si="6"/>
        <v>2</v>
      </c>
      <c r="H50">
        <v>6</v>
      </c>
      <c r="I50">
        <v>18</v>
      </c>
      <c r="J50">
        <v>42</v>
      </c>
      <c r="K50">
        <v>12</v>
      </c>
      <c r="L50">
        <v>9</v>
      </c>
      <c r="M50">
        <v>34</v>
      </c>
      <c r="N50">
        <v>0</v>
      </c>
      <c r="O50">
        <v>7</v>
      </c>
      <c r="P50">
        <v>8</v>
      </c>
      <c r="Q50">
        <v>2</v>
      </c>
      <c r="R50">
        <v>3</v>
      </c>
      <c r="S50">
        <v>2</v>
      </c>
      <c r="T50">
        <v>2</v>
      </c>
      <c r="U50">
        <v>2</v>
      </c>
      <c r="V50">
        <v>113</v>
      </c>
      <c r="W50">
        <v>0</v>
      </c>
      <c r="X50">
        <v>3</v>
      </c>
      <c r="Y50">
        <v>2</v>
      </c>
      <c r="Z50">
        <v>0</v>
      </c>
      <c r="AA50">
        <v>3</v>
      </c>
      <c r="AB50">
        <v>6</v>
      </c>
      <c r="AC50">
        <v>3.5</v>
      </c>
      <c r="AD50">
        <v>0</v>
      </c>
      <c r="AE50">
        <v>5</v>
      </c>
      <c r="AF50">
        <v>4</v>
      </c>
      <c r="AG50">
        <v>2</v>
      </c>
      <c r="AH50">
        <v>5</v>
      </c>
      <c r="AI50">
        <v>931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73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f t="shared" si="5"/>
        <v>6517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133</v>
      </c>
    </row>
    <row r="51" spans="1:78" hidden="1" x14ac:dyDescent="0.25">
      <c r="A51">
        <f t="shared" si="1"/>
        <v>0</v>
      </c>
      <c r="B51">
        <f t="shared" si="2"/>
        <v>750002</v>
      </c>
      <c r="C51">
        <f t="shared" si="3"/>
        <v>2002</v>
      </c>
      <c r="D51">
        <f t="shared" si="4"/>
        <v>750</v>
      </c>
      <c r="E51" t="s">
        <v>74</v>
      </c>
      <c r="F51">
        <v>944</v>
      </c>
      <c r="G51">
        <f t="shared" si="6"/>
        <v>2</v>
      </c>
      <c r="H51">
        <v>6</v>
      </c>
      <c r="I51">
        <v>20</v>
      </c>
      <c r="J51">
        <v>40</v>
      </c>
      <c r="K51">
        <v>12</v>
      </c>
      <c r="L51">
        <v>9</v>
      </c>
      <c r="M51">
        <v>35</v>
      </c>
      <c r="N51">
        <v>0</v>
      </c>
      <c r="O51">
        <v>2</v>
      </c>
      <c r="P51">
        <v>3</v>
      </c>
      <c r="Q51">
        <v>7</v>
      </c>
      <c r="R51">
        <v>2</v>
      </c>
      <c r="S51">
        <v>4</v>
      </c>
      <c r="T51">
        <v>11</v>
      </c>
      <c r="U51">
        <v>10</v>
      </c>
      <c r="V51">
        <v>22</v>
      </c>
      <c r="W51">
        <v>7</v>
      </c>
      <c r="X51">
        <v>10</v>
      </c>
      <c r="Y51">
        <v>1</v>
      </c>
      <c r="Z51">
        <v>0</v>
      </c>
      <c r="AA51">
        <v>6</v>
      </c>
      <c r="AB51">
        <v>14</v>
      </c>
      <c r="AC51">
        <v>4.1666666666666599</v>
      </c>
      <c r="AD51">
        <v>0</v>
      </c>
      <c r="AE51">
        <v>4</v>
      </c>
      <c r="AF51">
        <v>3</v>
      </c>
      <c r="AG51">
        <v>1</v>
      </c>
      <c r="AH51">
        <v>5</v>
      </c>
      <c r="AI51">
        <v>0</v>
      </c>
      <c r="AJ51">
        <v>9</v>
      </c>
      <c r="AK51">
        <v>750</v>
      </c>
      <c r="AL51">
        <v>1</v>
      </c>
      <c r="AM51">
        <v>1</v>
      </c>
      <c r="AN51">
        <v>1</v>
      </c>
      <c r="AO51">
        <v>3</v>
      </c>
      <c r="AP51">
        <v>1</v>
      </c>
      <c r="AQ51">
        <v>0</v>
      </c>
      <c r="AR51">
        <v>0.33333333333333298</v>
      </c>
      <c r="AS51">
        <v>0</v>
      </c>
      <c r="AT51">
        <v>0.66666666666666596</v>
      </c>
      <c r="AU51">
        <v>3</v>
      </c>
      <c r="AV51">
        <v>2</v>
      </c>
      <c r="AW51">
        <v>5</v>
      </c>
      <c r="AX51">
        <v>7</v>
      </c>
      <c r="AY51">
        <v>67</v>
      </c>
      <c r="AZ51">
        <v>2</v>
      </c>
      <c r="BA51">
        <v>0</v>
      </c>
      <c r="BB51">
        <v>0</v>
      </c>
      <c r="BC51">
        <v>0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617187290</v>
      </c>
      <c r="BK51">
        <v>617187290</v>
      </c>
      <c r="BL51">
        <v>0</v>
      </c>
      <c r="BM51">
        <v>2</v>
      </c>
      <c r="BN51">
        <v>2</v>
      </c>
      <c r="BO51" s="3">
        <v>308593645</v>
      </c>
      <c r="BP51" t="s">
        <v>73</v>
      </c>
      <c r="BQ51">
        <v>0</v>
      </c>
      <c r="BR51">
        <v>2</v>
      </c>
      <c r="BS51">
        <f t="shared" si="5"/>
        <v>1417888</v>
      </c>
      <c r="BT51">
        <v>0</v>
      </c>
      <c r="BU51">
        <v>0</v>
      </c>
      <c r="BV51">
        <v>-2</v>
      </c>
      <c r="BW51">
        <v>0</v>
      </c>
      <c r="BX51">
        <v>0</v>
      </c>
      <c r="BY51">
        <v>0</v>
      </c>
      <c r="BZ51" t="s">
        <v>134</v>
      </c>
    </row>
    <row r="52" spans="1:78" x14ac:dyDescent="0.25">
      <c r="A52">
        <f t="shared" si="1"/>
        <v>1</v>
      </c>
      <c r="B52">
        <f t="shared" si="2"/>
        <v>922002</v>
      </c>
      <c r="C52">
        <f t="shared" si="3"/>
        <v>2002</v>
      </c>
      <c r="D52">
        <f t="shared" si="4"/>
        <v>922</v>
      </c>
      <c r="E52" t="s">
        <v>74</v>
      </c>
      <c r="F52">
        <v>944</v>
      </c>
      <c r="G52">
        <f t="shared" si="6"/>
        <v>2</v>
      </c>
      <c r="H52">
        <v>6</v>
      </c>
      <c r="I52">
        <v>18</v>
      </c>
      <c r="J52">
        <v>42</v>
      </c>
      <c r="K52">
        <v>12</v>
      </c>
      <c r="L52">
        <v>9</v>
      </c>
      <c r="M52">
        <v>36</v>
      </c>
      <c r="N52">
        <v>0</v>
      </c>
      <c r="O52">
        <v>2</v>
      </c>
      <c r="P52">
        <v>1</v>
      </c>
      <c r="Q52">
        <v>9</v>
      </c>
      <c r="R52">
        <v>2</v>
      </c>
      <c r="S52">
        <v>4</v>
      </c>
      <c r="T52">
        <v>12</v>
      </c>
      <c r="U52">
        <v>11</v>
      </c>
      <c r="V52">
        <v>0</v>
      </c>
      <c r="W52">
        <v>7</v>
      </c>
      <c r="X52">
        <v>10</v>
      </c>
      <c r="Y52">
        <v>1</v>
      </c>
      <c r="Z52">
        <v>0</v>
      </c>
      <c r="AA52">
        <v>6</v>
      </c>
      <c r="AB52">
        <v>14</v>
      </c>
      <c r="AC52">
        <v>4.1666666666666599</v>
      </c>
      <c r="AD52">
        <v>0</v>
      </c>
      <c r="AE52">
        <v>4</v>
      </c>
      <c r="AF52">
        <v>3</v>
      </c>
      <c r="AG52">
        <v>1</v>
      </c>
      <c r="AH52">
        <v>5</v>
      </c>
      <c r="AI52">
        <v>0</v>
      </c>
      <c r="AJ52">
        <v>2</v>
      </c>
      <c r="AK52">
        <v>922</v>
      </c>
      <c r="AL52">
        <v>2</v>
      </c>
      <c r="AM52">
        <v>3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2</v>
      </c>
      <c r="AW52">
        <v>2</v>
      </c>
      <c r="AX52">
        <v>55</v>
      </c>
      <c r="AY52">
        <v>0</v>
      </c>
      <c r="AZ52">
        <v>2</v>
      </c>
      <c r="BA52">
        <v>2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618041049</v>
      </c>
      <c r="BK52">
        <v>618041049</v>
      </c>
      <c r="BL52">
        <v>1</v>
      </c>
      <c r="BM52">
        <v>0.5</v>
      </c>
      <c r="BN52">
        <v>0.5</v>
      </c>
      <c r="BO52" s="3">
        <v>309020524.5</v>
      </c>
      <c r="BP52" t="s">
        <v>73</v>
      </c>
      <c r="BQ52">
        <v>0</v>
      </c>
      <c r="BR52">
        <v>0</v>
      </c>
      <c r="BS52">
        <f t="shared" si="5"/>
        <v>1742624</v>
      </c>
      <c r="BT52">
        <v>0</v>
      </c>
      <c r="BU52">
        <v>0</v>
      </c>
      <c r="BV52">
        <v>2</v>
      </c>
      <c r="BW52">
        <v>1</v>
      </c>
      <c r="BX52">
        <v>0</v>
      </c>
      <c r="BY52">
        <v>0</v>
      </c>
      <c r="BZ52" t="s">
        <v>135</v>
      </c>
    </row>
    <row r="53" spans="1:78" hidden="1" x14ac:dyDescent="0.25">
      <c r="A53">
        <f t="shared" si="1"/>
        <v>0</v>
      </c>
      <c r="B53">
        <f t="shared" si="2"/>
        <v>2</v>
      </c>
      <c r="C53">
        <f t="shared" si="3"/>
        <v>9002</v>
      </c>
      <c r="D53">
        <f t="shared" si="4"/>
        <v>0</v>
      </c>
      <c r="E53" t="s">
        <v>72</v>
      </c>
      <c r="F53">
        <v>953</v>
      </c>
      <c r="G53">
        <f t="shared" si="6"/>
        <v>2</v>
      </c>
      <c r="H53">
        <v>6</v>
      </c>
      <c r="I53">
        <v>18</v>
      </c>
      <c r="J53">
        <v>42</v>
      </c>
      <c r="K53">
        <v>12</v>
      </c>
      <c r="L53">
        <v>10</v>
      </c>
      <c r="M53">
        <v>36</v>
      </c>
      <c r="N53">
        <v>0</v>
      </c>
      <c r="O53">
        <v>9</v>
      </c>
      <c r="P53">
        <v>4</v>
      </c>
      <c r="Q53">
        <v>6</v>
      </c>
      <c r="R53">
        <v>3</v>
      </c>
      <c r="S53">
        <v>2</v>
      </c>
      <c r="T53">
        <v>8</v>
      </c>
      <c r="U53">
        <v>7</v>
      </c>
      <c r="V53">
        <v>157</v>
      </c>
      <c r="W53">
        <v>0</v>
      </c>
      <c r="X53">
        <v>1</v>
      </c>
      <c r="Y53">
        <v>2</v>
      </c>
      <c r="Z53">
        <v>0</v>
      </c>
      <c r="AA53">
        <v>11</v>
      </c>
      <c r="AB53">
        <v>14</v>
      </c>
      <c r="AC53">
        <v>2</v>
      </c>
      <c r="AD53">
        <v>2.6666666666666599</v>
      </c>
      <c r="AE53">
        <v>2</v>
      </c>
      <c r="AF53">
        <v>3</v>
      </c>
      <c r="AG53">
        <v>3</v>
      </c>
      <c r="AH53">
        <v>2</v>
      </c>
      <c r="AI53">
        <v>953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73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f t="shared" si="5"/>
        <v>8577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136</v>
      </c>
    </row>
    <row r="54" spans="1:78" hidden="1" x14ac:dyDescent="0.25">
      <c r="A54">
        <f t="shared" si="1"/>
        <v>0</v>
      </c>
      <c r="B54">
        <f t="shared" si="2"/>
        <v>955002</v>
      </c>
      <c r="C54">
        <f t="shared" si="3"/>
        <v>9002</v>
      </c>
      <c r="D54">
        <f t="shared" si="4"/>
        <v>955</v>
      </c>
      <c r="E54" t="s">
        <v>75</v>
      </c>
      <c r="F54">
        <v>955</v>
      </c>
      <c r="G54">
        <f t="shared" si="6"/>
        <v>2</v>
      </c>
      <c r="H54">
        <v>6</v>
      </c>
      <c r="I54">
        <v>18</v>
      </c>
      <c r="J54">
        <v>42</v>
      </c>
      <c r="K54">
        <v>13</v>
      </c>
      <c r="L54">
        <v>10</v>
      </c>
      <c r="M54">
        <v>36</v>
      </c>
      <c r="N54">
        <v>0</v>
      </c>
      <c r="O54">
        <v>9</v>
      </c>
      <c r="P54">
        <v>4</v>
      </c>
      <c r="Q54">
        <v>6</v>
      </c>
      <c r="R54">
        <v>4</v>
      </c>
      <c r="S54">
        <v>2</v>
      </c>
      <c r="T54">
        <v>8</v>
      </c>
      <c r="U54">
        <v>7</v>
      </c>
      <c r="V54">
        <v>2</v>
      </c>
      <c r="W54">
        <v>0</v>
      </c>
      <c r="X54">
        <v>2</v>
      </c>
      <c r="Y54">
        <v>2</v>
      </c>
      <c r="Z54">
        <v>0</v>
      </c>
      <c r="AA54">
        <v>11</v>
      </c>
      <c r="AB54">
        <v>14</v>
      </c>
      <c r="AC54">
        <v>2</v>
      </c>
      <c r="AD54">
        <v>2.6666666666666599</v>
      </c>
      <c r="AE54">
        <v>2</v>
      </c>
      <c r="AF54">
        <v>3</v>
      </c>
      <c r="AG54">
        <v>3</v>
      </c>
      <c r="AH54">
        <v>2</v>
      </c>
      <c r="AI54">
        <v>0</v>
      </c>
      <c r="AJ54">
        <v>9</v>
      </c>
      <c r="AK54">
        <v>955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</v>
      </c>
      <c r="AY54">
        <v>52</v>
      </c>
      <c r="AZ54">
        <v>2</v>
      </c>
      <c r="BA54">
        <v>0</v>
      </c>
      <c r="BB54">
        <v>0</v>
      </c>
      <c r="BC54">
        <v>0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617187290</v>
      </c>
      <c r="BK54">
        <v>617187290</v>
      </c>
      <c r="BL54">
        <v>0</v>
      </c>
      <c r="BM54">
        <v>2</v>
      </c>
      <c r="BN54">
        <v>2</v>
      </c>
      <c r="BO54" s="3">
        <v>308593645</v>
      </c>
      <c r="BP54" t="s">
        <v>73</v>
      </c>
      <c r="BQ54">
        <v>0</v>
      </c>
      <c r="BR54">
        <v>0</v>
      </c>
      <c r="BS54">
        <f t="shared" si="5"/>
        <v>8216820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137</v>
      </c>
    </row>
    <row r="55" spans="1:78" hidden="1" x14ac:dyDescent="0.25">
      <c r="A55">
        <f t="shared" si="1"/>
        <v>0</v>
      </c>
      <c r="B55">
        <f t="shared" si="2"/>
        <v>412002</v>
      </c>
      <c r="C55">
        <f t="shared" si="3"/>
        <v>9002</v>
      </c>
      <c r="D55">
        <f t="shared" si="4"/>
        <v>412</v>
      </c>
      <c r="E55" t="s">
        <v>74</v>
      </c>
      <c r="F55">
        <v>986</v>
      </c>
      <c r="G55">
        <f t="shared" si="6"/>
        <v>2</v>
      </c>
      <c r="H55">
        <v>6</v>
      </c>
      <c r="I55">
        <v>19</v>
      </c>
      <c r="J55">
        <v>41</v>
      </c>
      <c r="K55">
        <v>13</v>
      </c>
      <c r="L55">
        <v>10</v>
      </c>
      <c r="M55">
        <v>37</v>
      </c>
      <c r="N55">
        <v>0</v>
      </c>
      <c r="O55">
        <v>9</v>
      </c>
      <c r="P55">
        <v>5</v>
      </c>
      <c r="Q55">
        <v>5</v>
      </c>
      <c r="R55">
        <v>4</v>
      </c>
      <c r="S55">
        <v>2</v>
      </c>
      <c r="T55">
        <v>9</v>
      </c>
      <c r="U55">
        <v>8</v>
      </c>
      <c r="V55">
        <v>31</v>
      </c>
      <c r="W55">
        <v>0</v>
      </c>
      <c r="X55">
        <v>2</v>
      </c>
      <c r="Y55">
        <v>2</v>
      </c>
      <c r="Z55">
        <v>0</v>
      </c>
      <c r="AA55">
        <v>11</v>
      </c>
      <c r="AB55">
        <v>12</v>
      </c>
      <c r="AC55">
        <v>2</v>
      </c>
      <c r="AD55">
        <v>2.3333333333333299</v>
      </c>
      <c r="AE55">
        <v>2</v>
      </c>
      <c r="AF55">
        <v>3</v>
      </c>
      <c r="AG55">
        <v>3</v>
      </c>
      <c r="AH55">
        <v>3</v>
      </c>
      <c r="AI55">
        <v>0</v>
      </c>
      <c r="AJ55">
        <v>8</v>
      </c>
      <c r="AK55">
        <v>412</v>
      </c>
      <c r="AL55">
        <v>1</v>
      </c>
      <c r="AM55">
        <v>1</v>
      </c>
      <c r="AN55">
        <v>0</v>
      </c>
      <c r="AO55">
        <v>5</v>
      </c>
      <c r="AP55">
        <v>2</v>
      </c>
      <c r="AQ55">
        <v>0</v>
      </c>
      <c r="AR55">
        <v>0.4</v>
      </c>
      <c r="AS55">
        <v>0</v>
      </c>
      <c r="AT55">
        <v>0.6</v>
      </c>
      <c r="AU55">
        <v>5</v>
      </c>
      <c r="AV55">
        <v>6</v>
      </c>
      <c r="AW55">
        <v>7</v>
      </c>
      <c r="AX55">
        <v>22</v>
      </c>
      <c r="AY55">
        <v>65</v>
      </c>
      <c r="AZ55">
        <v>2</v>
      </c>
      <c r="BA55">
        <v>0</v>
      </c>
      <c r="BB55">
        <v>0</v>
      </c>
      <c r="BC55">
        <v>0</v>
      </c>
      <c r="BD55">
        <v>4</v>
      </c>
      <c r="BE55">
        <v>1</v>
      </c>
      <c r="BF55">
        <v>4</v>
      </c>
      <c r="BG55">
        <v>4</v>
      </c>
      <c r="BH55">
        <v>1</v>
      </c>
      <c r="BI55">
        <v>4</v>
      </c>
      <c r="BJ55">
        <v>617187290</v>
      </c>
      <c r="BK55">
        <v>617187290</v>
      </c>
      <c r="BL55">
        <v>0</v>
      </c>
      <c r="BM55">
        <v>2</v>
      </c>
      <c r="BN55">
        <v>2</v>
      </c>
      <c r="BO55" s="3">
        <v>308593645</v>
      </c>
      <c r="BP55" t="s">
        <v>73</v>
      </c>
      <c r="BQ55">
        <v>0</v>
      </c>
      <c r="BR55">
        <v>2</v>
      </c>
      <c r="BS55">
        <f t="shared" si="5"/>
        <v>3664962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0</v>
      </c>
      <c r="BZ55" t="s">
        <v>138</v>
      </c>
    </row>
    <row r="56" spans="1:78" x14ac:dyDescent="0.25">
      <c r="A56">
        <f t="shared" si="1"/>
        <v>1</v>
      </c>
      <c r="B56">
        <f t="shared" si="2"/>
        <v>922002</v>
      </c>
      <c r="C56">
        <f t="shared" si="3"/>
        <v>9002</v>
      </c>
      <c r="D56">
        <f t="shared" si="4"/>
        <v>922</v>
      </c>
      <c r="E56" t="s">
        <v>74</v>
      </c>
      <c r="F56">
        <v>986</v>
      </c>
      <c r="G56">
        <f t="shared" si="6"/>
        <v>2</v>
      </c>
      <c r="H56">
        <v>6</v>
      </c>
      <c r="I56">
        <v>16</v>
      </c>
      <c r="J56">
        <v>44</v>
      </c>
      <c r="K56">
        <v>13</v>
      </c>
      <c r="L56">
        <v>10</v>
      </c>
      <c r="M56">
        <v>38</v>
      </c>
      <c r="N56">
        <v>0</v>
      </c>
      <c r="O56">
        <v>9</v>
      </c>
      <c r="P56">
        <v>2</v>
      </c>
      <c r="Q56">
        <v>8</v>
      </c>
      <c r="R56">
        <v>4</v>
      </c>
      <c r="S56">
        <v>2</v>
      </c>
      <c r="T56">
        <v>10</v>
      </c>
      <c r="U56">
        <v>9</v>
      </c>
      <c r="V56">
        <v>0</v>
      </c>
      <c r="W56">
        <v>0</v>
      </c>
      <c r="X56">
        <v>2</v>
      </c>
      <c r="Y56">
        <v>2</v>
      </c>
      <c r="Z56">
        <v>0</v>
      </c>
      <c r="AA56">
        <v>11</v>
      </c>
      <c r="AB56">
        <v>12</v>
      </c>
      <c r="AC56">
        <v>2</v>
      </c>
      <c r="AD56">
        <v>5.3333333333333304</v>
      </c>
      <c r="AE56">
        <v>2</v>
      </c>
      <c r="AF56">
        <v>3</v>
      </c>
      <c r="AG56">
        <v>3</v>
      </c>
      <c r="AH56">
        <v>1</v>
      </c>
      <c r="AI56">
        <v>0</v>
      </c>
      <c r="AJ56">
        <v>2</v>
      </c>
      <c r="AK56">
        <v>922</v>
      </c>
      <c r="AL56">
        <v>2</v>
      </c>
      <c r="AM56">
        <v>3</v>
      </c>
      <c r="AN56">
        <v>1</v>
      </c>
      <c r="AO56">
        <v>2</v>
      </c>
      <c r="AP56">
        <v>1</v>
      </c>
      <c r="AQ56">
        <v>0</v>
      </c>
      <c r="AR56">
        <v>0.5</v>
      </c>
      <c r="AS56">
        <v>0</v>
      </c>
      <c r="AT56">
        <v>0.5</v>
      </c>
      <c r="AU56">
        <v>2</v>
      </c>
      <c r="AV56">
        <v>5</v>
      </c>
      <c r="AW56">
        <v>5</v>
      </c>
      <c r="AX56">
        <v>55</v>
      </c>
      <c r="AY56">
        <v>0</v>
      </c>
      <c r="AZ56">
        <v>2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618041049</v>
      </c>
      <c r="BK56">
        <v>618041049</v>
      </c>
      <c r="BL56">
        <v>1</v>
      </c>
      <c r="BM56">
        <v>0.5</v>
      </c>
      <c r="BN56">
        <v>0.5</v>
      </c>
      <c r="BO56" s="3">
        <v>309020524.5</v>
      </c>
      <c r="BP56" t="s">
        <v>73</v>
      </c>
      <c r="BQ56">
        <v>0</v>
      </c>
      <c r="BR56">
        <v>0</v>
      </c>
      <c r="BS56">
        <f t="shared" si="5"/>
        <v>8190702</v>
      </c>
      <c r="BT56">
        <v>0</v>
      </c>
      <c r="BU56">
        <v>0</v>
      </c>
      <c r="BV56">
        <v>3</v>
      </c>
      <c r="BW56">
        <v>0</v>
      </c>
      <c r="BX56">
        <v>0</v>
      </c>
      <c r="BY56">
        <v>0</v>
      </c>
      <c r="BZ56" t="s">
        <v>139</v>
      </c>
    </row>
    <row r="57" spans="1:78" hidden="1" x14ac:dyDescent="0.25">
      <c r="A57">
        <f t="shared" si="1"/>
        <v>0</v>
      </c>
      <c r="B57">
        <f t="shared" si="2"/>
        <v>1002002</v>
      </c>
      <c r="C57">
        <f t="shared" si="3"/>
        <v>7002</v>
      </c>
      <c r="D57">
        <f t="shared" si="4"/>
        <v>1002</v>
      </c>
      <c r="E57" t="s">
        <v>75</v>
      </c>
      <c r="F57">
        <v>1002</v>
      </c>
      <c r="G57">
        <f t="shared" si="6"/>
        <v>2</v>
      </c>
      <c r="H57">
        <v>6</v>
      </c>
      <c r="I57">
        <v>16</v>
      </c>
      <c r="J57">
        <v>44</v>
      </c>
      <c r="K57">
        <v>14</v>
      </c>
      <c r="L57">
        <v>10</v>
      </c>
      <c r="M57">
        <v>38</v>
      </c>
      <c r="N57">
        <v>0</v>
      </c>
      <c r="O57">
        <v>7</v>
      </c>
      <c r="P57">
        <v>8</v>
      </c>
      <c r="Q57">
        <v>2</v>
      </c>
      <c r="R57">
        <v>4</v>
      </c>
      <c r="S57">
        <v>2</v>
      </c>
      <c r="T57">
        <v>2</v>
      </c>
      <c r="U57">
        <v>2</v>
      </c>
      <c r="V57">
        <v>71</v>
      </c>
      <c r="W57">
        <v>0</v>
      </c>
      <c r="X57">
        <v>4</v>
      </c>
      <c r="Y57">
        <v>2</v>
      </c>
      <c r="Z57">
        <v>0</v>
      </c>
      <c r="AA57">
        <v>3</v>
      </c>
      <c r="AB57">
        <v>5</v>
      </c>
      <c r="AC57">
        <v>3.1666666666666599</v>
      </c>
      <c r="AD57">
        <v>0</v>
      </c>
      <c r="AE57">
        <v>5</v>
      </c>
      <c r="AF57">
        <v>4</v>
      </c>
      <c r="AG57">
        <v>2</v>
      </c>
      <c r="AH57">
        <v>5</v>
      </c>
      <c r="AI57">
        <v>0</v>
      </c>
      <c r="AJ57">
        <v>7</v>
      </c>
      <c r="AK57">
        <v>1002</v>
      </c>
      <c r="AL57">
        <v>1</v>
      </c>
      <c r="AM57">
        <v>2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58</v>
      </c>
      <c r="AY57">
        <v>49</v>
      </c>
      <c r="AZ57">
        <v>4</v>
      </c>
      <c r="BA57">
        <v>1</v>
      </c>
      <c r="BB57">
        <v>0</v>
      </c>
      <c r="BC57">
        <v>1</v>
      </c>
      <c r="BD57">
        <v>9</v>
      </c>
      <c r="BE57">
        <v>4</v>
      </c>
      <c r="BF57">
        <v>5</v>
      </c>
      <c r="BG57">
        <v>9</v>
      </c>
      <c r="BH57">
        <v>4</v>
      </c>
      <c r="BI57">
        <v>5</v>
      </c>
      <c r="BJ57">
        <v>617187290</v>
      </c>
      <c r="BK57">
        <v>617643136</v>
      </c>
      <c r="BL57">
        <v>0.25</v>
      </c>
      <c r="BM57">
        <v>2.25</v>
      </c>
      <c r="BN57">
        <v>2.25</v>
      </c>
      <c r="BO57" s="3">
        <v>308707606.5</v>
      </c>
      <c r="BP57" t="s">
        <v>73</v>
      </c>
      <c r="BQ57">
        <v>0</v>
      </c>
      <c r="BR57">
        <v>0</v>
      </c>
      <c r="BS57">
        <f t="shared" si="5"/>
        <v>7035042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140</v>
      </c>
    </row>
    <row r="58" spans="1:78" hidden="1" x14ac:dyDescent="0.25">
      <c r="A58">
        <f t="shared" si="1"/>
        <v>0</v>
      </c>
      <c r="B58">
        <f t="shared" si="2"/>
        <v>818002</v>
      </c>
      <c r="C58">
        <f t="shared" si="3"/>
        <v>7002</v>
      </c>
      <c r="D58">
        <f t="shared" si="4"/>
        <v>818</v>
      </c>
      <c r="E58" t="s">
        <v>74</v>
      </c>
      <c r="F58">
        <v>1018</v>
      </c>
      <c r="G58">
        <f t="shared" si="6"/>
        <v>2</v>
      </c>
      <c r="H58">
        <v>6</v>
      </c>
      <c r="I58">
        <v>15</v>
      </c>
      <c r="J58">
        <v>45</v>
      </c>
      <c r="K58">
        <v>14</v>
      </c>
      <c r="L58">
        <v>10</v>
      </c>
      <c r="M58">
        <v>39</v>
      </c>
      <c r="N58">
        <v>0</v>
      </c>
      <c r="O58">
        <v>7</v>
      </c>
      <c r="P58">
        <v>7</v>
      </c>
      <c r="Q58">
        <v>3</v>
      </c>
      <c r="R58">
        <v>4</v>
      </c>
      <c r="S58">
        <v>2</v>
      </c>
      <c r="T58">
        <v>3</v>
      </c>
      <c r="U58">
        <v>3</v>
      </c>
      <c r="V58">
        <v>16</v>
      </c>
      <c r="W58">
        <v>1</v>
      </c>
      <c r="X58">
        <v>4</v>
      </c>
      <c r="Y58">
        <v>2</v>
      </c>
      <c r="Z58">
        <v>0</v>
      </c>
      <c r="AA58">
        <v>3</v>
      </c>
      <c r="AB58">
        <v>5</v>
      </c>
      <c r="AC58">
        <v>3.1666666666666599</v>
      </c>
      <c r="AD58">
        <v>0</v>
      </c>
      <c r="AE58">
        <v>5</v>
      </c>
      <c r="AF58">
        <v>4</v>
      </c>
      <c r="AG58">
        <v>2</v>
      </c>
      <c r="AH58">
        <v>5</v>
      </c>
      <c r="AI58">
        <v>0</v>
      </c>
      <c r="AJ58">
        <v>7</v>
      </c>
      <c r="AK58">
        <v>818</v>
      </c>
      <c r="AL58">
        <v>2</v>
      </c>
      <c r="AM58">
        <v>3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26</v>
      </c>
      <c r="AY58">
        <v>46</v>
      </c>
      <c r="AZ58">
        <v>6</v>
      </c>
      <c r="BA58">
        <v>5</v>
      </c>
      <c r="BB58">
        <v>1</v>
      </c>
      <c r="BC58">
        <v>2</v>
      </c>
      <c r="BD58">
        <v>5</v>
      </c>
      <c r="BE58">
        <v>0</v>
      </c>
      <c r="BF58">
        <v>3</v>
      </c>
      <c r="BG58">
        <v>5</v>
      </c>
      <c r="BH58">
        <v>0</v>
      </c>
      <c r="BI58">
        <v>3</v>
      </c>
      <c r="BJ58">
        <v>617603744</v>
      </c>
      <c r="BK58">
        <v>617937420</v>
      </c>
      <c r="BL58">
        <v>0.83333333333333304</v>
      </c>
      <c r="BM58">
        <v>0.83333333333333304</v>
      </c>
      <c r="BN58">
        <v>0.83333333333333304</v>
      </c>
      <c r="BO58" s="3">
        <v>308875745.5</v>
      </c>
      <c r="BP58" t="s">
        <v>77</v>
      </c>
      <c r="BQ58">
        <v>2</v>
      </c>
      <c r="BR58">
        <v>0</v>
      </c>
      <c r="BS58">
        <f t="shared" si="5"/>
        <v>5836194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 t="s">
        <v>141</v>
      </c>
    </row>
    <row r="59" spans="1:78" hidden="1" x14ac:dyDescent="0.25">
      <c r="A59">
        <f t="shared" si="1"/>
        <v>0</v>
      </c>
      <c r="B59">
        <f t="shared" si="2"/>
        <v>750002</v>
      </c>
      <c r="C59">
        <f t="shared" si="3"/>
        <v>7002</v>
      </c>
      <c r="D59">
        <f t="shared" si="4"/>
        <v>750</v>
      </c>
      <c r="E59" t="s">
        <v>74</v>
      </c>
      <c r="F59">
        <v>1037</v>
      </c>
      <c r="G59">
        <f t="shared" si="6"/>
        <v>2</v>
      </c>
      <c r="H59">
        <v>6</v>
      </c>
      <c r="I59">
        <v>14</v>
      </c>
      <c r="J59">
        <v>46</v>
      </c>
      <c r="K59">
        <v>14</v>
      </c>
      <c r="L59">
        <v>10</v>
      </c>
      <c r="M59">
        <v>40</v>
      </c>
      <c r="N59">
        <v>0</v>
      </c>
      <c r="O59">
        <v>7</v>
      </c>
      <c r="P59">
        <v>6</v>
      </c>
      <c r="Q59">
        <v>4</v>
      </c>
      <c r="R59">
        <v>4</v>
      </c>
      <c r="S59">
        <v>2</v>
      </c>
      <c r="T59">
        <v>4</v>
      </c>
      <c r="U59">
        <v>4</v>
      </c>
      <c r="V59">
        <v>19</v>
      </c>
      <c r="W59">
        <v>1</v>
      </c>
      <c r="X59">
        <v>4</v>
      </c>
      <c r="Y59">
        <v>2</v>
      </c>
      <c r="Z59">
        <v>0</v>
      </c>
      <c r="AA59">
        <v>3</v>
      </c>
      <c r="AB59">
        <v>5</v>
      </c>
      <c r="AC59">
        <v>3.1666666666666599</v>
      </c>
      <c r="AD59">
        <v>0.33333333333333298</v>
      </c>
      <c r="AE59">
        <v>5</v>
      </c>
      <c r="AF59">
        <v>4</v>
      </c>
      <c r="AG59">
        <v>2</v>
      </c>
      <c r="AH59">
        <v>4</v>
      </c>
      <c r="AI59">
        <v>0</v>
      </c>
      <c r="AJ59">
        <v>9</v>
      </c>
      <c r="AK59">
        <v>750</v>
      </c>
      <c r="AL59">
        <v>1</v>
      </c>
      <c r="AM59">
        <v>1</v>
      </c>
      <c r="AN59">
        <v>1</v>
      </c>
      <c r="AO59">
        <v>4</v>
      </c>
      <c r="AP59">
        <v>2</v>
      </c>
      <c r="AQ59">
        <v>0</v>
      </c>
      <c r="AR59">
        <v>0.5</v>
      </c>
      <c r="AS59">
        <v>0</v>
      </c>
      <c r="AT59">
        <v>0.5</v>
      </c>
      <c r="AU59">
        <v>4</v>
      </c>
      <c r="AV59">
        <v>3</v>
      </c>
      <c r="AW59">
        <v>5</v>
      </c>
      <c r="AX59">
        <v>7</v>
      </c>
      <c r="AY59">
        <v>67</v>
      </c>
      <c r="AZ59">
        <v>2</v>
      </c>
      <c r="BA59">
        <v>0</v>
      </c>
      <c r="BB59">
        <v>0</v>
      </c>
      <c r="BC59">
        <v>0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617187290</v>
      </c>
      <c r="BK59">
        <v>617187290</v>
      </c>
      <c r="BL59">
        <v>0</v>
      </c>
      <c r="BM59">
        <v>2</v>
      </c>
      <c r="BN59">
        <v>2</v>
      </c>
      <c r="BO59" s="3">
        <v>308593645</v>
      </c>
      <c r="BP59" t="s">
        <v>73</v>
      </c>
      <c r="BQ59">
        <v>0</v>
      </c>
      <c r="BR59">
        <v>2</v>
      </c>
      <c r="BS59">
        <f t="shared" si="5"/>
        <v>5451509</v>
      </c>
      <c r="BT59">
        <v>12</v>
      </c>
      <c r="BU59">
        <v>0</v>
      </c>
      <c r="BV59">
        <v>1</v>
      </c>
      <c r="BW59">
        <v>1</v>
      </c>
      <c r="BX59">
        <v>0</v>
      </c>
      <c r="BY59">
        <v>0</v>
      </c>
      <c r="BZ59" t="s">
        <v>142</v>
      </c>
    </row>
    <row r="60" spans="1:78" x14ac:dyDescent="0.25">
      <c r="A60">
        <f t="shared" si="1"/>
        <v>1</v>
      </c>
      <c r="B60">
        <f t="shared" si="2"/>
        <v>1002002</v>
      </c>
      <c r="C60">
        <f t="shared" si="3"/>
        <v>7002</v>
      </c>
      <c r="D60">
        <f t="shared" si="4"/>
        <v>1002</v>
      </c>
      <c r="E60" t="s">
        <v>74</v>
      </c>
      <c r="F60">
        <v>1084</v>
      </c>
      <c r="G60">
        <f t="shared" si="6"/>
        <v>2</v>
      </c>
      <c r="H60">
        <v>6</v>
      </c>
      <c r="I60">
        <v>13</v>
      </c>
      <c r="J60">
        <v>47</v>
      </c>
      <c r="K60">
        <v>14</v>
      </c>
      <c r="L60">
        <v>10</v>
      </c>
      <c r="M60">
        <v>41</v>
      </c>
      <c r="N60">
        <v>0</v>
      </c>
      <c r="O60">
        <v>7</v>
      </c>
      <c r="P60">
        <v>5</v>
      </c>
      <c r="Q60">
        <v>5</v>
      </c>
      <c r="R60">
        <v>4</v>
      </c>
      <c r="S60">
        <v>2</v>
      </c>
      <c r="T60">
        <v>5</v>
      </c>
      <c r="U60">
        <v>5</v>
      </c>
      <c r="V60">
        <v>47</v>
      </c>
      <c r="W60">
        <v>1</v>
      </c>
      <c r="X60">
        <v>4</v>
      </c>
      <c r="Y60">
        <v>2</v>
      </c>
      <c r="Z60">
        <v>0</v>
      </c>
      <c r="AA60">
        <v>3</v>
      </c>
      <c r="AB60">
        <v>5</v>
      </c>
      <c r="AC60">
        <v>3.1666666666666599</v>
      </c>
      <c r="AD60">
        <v>0.33333333333333298</v>
      </c>
      <c r="AE60">
        <v>5</v>
      </c>
      <c r="AF60">
        <v>4</v>
      </c>
      <c r="AG60">
        <v>2</v>
      </c>
      <c r="AH60">
        <v>4</v>
      </c>
      <c r="AI60">
        <v>0</v>
      </c>
      <c r="AJ60">
        <v>7</v>
      </c>
      <c r="AK60">
        <v>1002</v>
      </c>
      <c r="AL60">
        <v>1</v>
      </c>
      <c r="AM60">
        <v>2</v>
      </c>
      <c r="AN60">
        <v>3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58</v>
      </c>
      <c r="AY60">
        <v>49</v>
      </c>
      <c r="AZ60">
        <v>4</v>
      </c>
      <c r="BA60">
        <v>1</v>
      </c>
      <c r="BB60">
        <v>0</v>
      </c>
      <c r="BC60">
        <v>1</v>
      </c>
      <c r="BD60">
        <v>9</v>
      </c>
      <c r="BE60">
        <v>4</v>
      </c>
      <c r="BF60">
        <v>5</v>
      </c>
      <c r="BG60">
        <v>9</v>
      </c>
      <c r="BH60">
        <v>4</v>
      </c>
      <c r="BI60">
        <v>5</v>
      </c>
      <c r="BJ60">
        <v>617187290</v>
      </c>
      <c r="BK60">
        <v>617643136</v>
      </c>
      <c r="BL60">
        <v>0.25</v>
      </c>
      <c r="BM60">
        <v>2.25</v>
      </c>
      <c r="BN60">
        <v>2.25</v>
      </c>
      <c r="BO60" s="3">
        <v>308707606.5</v>
      </c>
      <c r="BP60" t="s">
        <v>73</v>
      </c>
      <c r="BQ60">
        <v>0</v>
      </c>
      <c r="BR60">
        <v>0</v>
      </c>
      <c r="BS60">
        <f t="shared" si="5"/>
        <v>7610764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 t="s">
        <v>143</v>
      </c>
    </row>
    <row r="61" spans="1:78" hidden="1" x14ac:dyDescent="0.25">
      <c r="A61">
        <f t="shared" si="1"/>
        <v>0</v>
      </c>
      <c r="B61">
        <f t="shared" si="2"/>
        <v>3</v>
      </c>
      <c r="C61">
        <f t="shared" si="3"/>
        <v>11003</v>
      </c>
      <c r="D61">
        <f t="shared" si="4"/>
        <v>0</v>
      </c>
      <c r="E61" t="s">
        <v>72</v>
      </c>
      <c r="F61">
        <v>1108</v>
      </c>
      <c r="G61">
        <f t="shared" si="6"/>
        <v>3</v>
      </c>
      <c r="H61">
        <v>6</v>
      </c>
      <c r="I61">
        <v>13</v>
      </c>
      <c r="J61">
        <v>47</v>
      </c>
      <c r="K61">
        <v>14</v>
      </c>
      <c r="L61">
        <v>11</v>
      </c>
      <c r="M61">
        <v>41</v>
      </c>
      <c r="N61">
        <v>0</v>
      </c>
      <c r="O61">
        <v>11</v>
      </c>
      <c r="P61">
        <v>1</v>
      </c>
      <c r="Q61">
        <v>9</v>
      </c>
      <c r="R61">
        <v>0</v>
      </c>
      <c r="S61">
        <v>2</v>
      </c>
      <c r="T61">
        <v>3</v>
      </c>
      <c r="U61">
        <v>3</v>
      </c>
      <c r="V61">
        <v>454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2.5</v>
      </c>
      <c r="AE61">
        <v>6</v>
      </c>
      <c r="AF61">
        <v>6</v>
      </c>
      <c r="AG61">
        <v>5</v>
      </c>
      <c r="AH61">
        <v>3</v>
      </c>
      <c r="AI61">
        <v>1108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73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f t="shared" si="5"/>
        <v>12188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144</v>
      </c>
    </row>
    <row r="62" spans="1:78" x14ac:dyDescent="0.25">
      <c r="A62">
        <f t="shared" si="1"/>
        <v>1</v>
      </c>
      <c r="B62">
        <f t="shared" si="2"/>
        <v>1137003</v>
      </c>
      <c r="C62">
        <f t="shared" si="3"/>
        <v>10003</v>
      </c>
      <c r="D62">
        <f t="shared" si="4"/>
        <v>1137</v>
      </c>
      <c r="E62" t="s">
        <v>75</v>
      </c>
      <c r="F62">
        <v>1137</v>
      </c>
      <c r="G62">
        <f t="shared" si="6"/>
        <v>3</v>
      </c>
      <c r="H62">
        <v>6</v>
      </c>
      <c r="I62">
        <v>13</v>
      </c>
      <c r="J62">
        <v>47</v>
      </c>
      <c r="K62">
        <v>15</v>
      </c>
      <c r="L62">
        <v>11</v>
      </c>
      <c r="M62">
        <v>41</v>
      </c>
      <c r="N62">
        <v>0</v>
      </c>
      <c r="O62">
        <v>10</v>
      </c>
      <c r="P62">
        <v>0</v>
      </c>
      <c r="Q62">
        <v>10</v>
      </c>
      <c r="R62">
        <v>4</v>
      </c>
      <c r="S62">
        <v>1</v>
      </c>
      <c r="T62">
        <v>6</v>
      </c>
      <c r="U62">
        <v>5</v>
      </c>
      <c r="V62">
        <v>284</v>
      </c>
      <c r="W62">
        <v>2</v>
      </c>
      <c r="X62">
        <v>3</v>
      </c>
      <c r="Y62">
        <v>4</v>
      </c>
      <c r="Z62">
        <v>0</v>
      </c>
      <c r="AA62">
        <v>15</v>
      </c>
      <c r="AB62">
        <v>28</v>
      </c>
      <c r="AC62">
        <v>-0.66666666666666596</v>
      </c>
      <c r="AD62">
        <v>5</v>
      </c>
      <c r="AE62">
        <v>1</v>
      </c>
      <c r="AF62">
        <v>1</v>
      </c>
      <c r="AG62">
        <v>6</v>
      </c>
      <c r="AH62">
        <v>2</v>
      </c>
      <c r="AI62">
        <v>0</v>
      </c>
      <c r="AJ62">
        <v>10</v>
      </c>
      <c r="AK62">
        <v>1137</v>
      </c>
      <c r="AL62">
        <v>1</v>
      </c>
      <c r="AM62">
        <v>3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</v>
      </c>
      <c r="AY62">
        <v>31</v>
      </c>
      <c r="AZ62">
        <v>6</v>
      </c>
      <c r="BA62">
        <v>3</v>
      </c>
      <c r="BB62">
        <v>0</v>
      </c>
      <c r="BC62">
        <v>2</v>
      </c>
      <c r="BD62">
        <v>9</v>
      </c>
      <c r="BE62">
        <v>1</v>
      </c>
      <c r="BF62">
        <v>4</v>
      </c>
      <c r="BG62">
        <v>9</v>
      </c>
      <c r="BH62">
        <v>1</v>
      </c>
      <c r="BI62">
        <v>4</v>
      </c>
      <c r="BJ62">
        <v>617187290</v>
      </c>
      <c r="BK62">
        <v>618041049</v>
      </c>
      <c r="BL62">
        <v>0.5</v>
      </c>
      <c r="BM62">
        <v>1.5</v>
      </c>
      <c r="BN62">
        <v>1.5</v>
      </c>
      <c r="BO62" s="3">
        <v>308860959.83333302</v>
      </c>
      <c r="BP62" t="s">
        <v>77</v>
      </c>
      <c r="BQ62">
        <v>1</v>
      </c>
      <c r="BR62">
        <v>0</v>
      </c>
      <c r="BS62">
        <f t="shared" si="5"/>
        <v>12939060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145</v>
      </c>
    </row>
    <row r="63" spans="1:78" hidden="1" x14ac:dyDescent="0.25">
      <c r="A63">
        <f t="shared" si="1"/>
        <v>0</v>
      </c>
      <c r="B63">
        <f t="shared" si="2"/>
        <v>1137003</v>
      </c>
      <c r="C63">
        <f t="shared" si="3"/>
        <v>7003</v>
      </c>
      <c r="D63">
        <f t="shared" si="4"/>
        <v>1137</v>
      </c>
      <c r="E63" t="s">
        <v>76</v>
      </c>
      <c r="F63">
        <v>1169</v>
      </c>
      <c r="G63">
        <f t="shared" si="6"/>
        <v>3</v>
      </c>
      <c r="H63">
        <v>6</v>
      </c>
      <c r="I63">
        <v>13</v>
      </c>
      <c r="J63">
        <v>47</v>
      </c>
      <c r="K63">
        <v>15</v>
      </c>
      <c r="L63">
        <v>11</v>
      </c>
      <c r="M63">
        <v>42</v>
      </c>
      <c r="N63">
        <v>0</v>
      </c>
      <c r="O63">
        <v>7</v>
      </c>
      <c r="P63">
        <v>5</v>
      </c>
      <c r="Q63">
        <v>5</v>
      </c>
      <c r="R63">
        <v>4</v>
      </c>
      <c r="S63">
        <v>2</v>
      </c>
      <c r="T63">
        <v>6</v>
      </c>
      <c r="U63">
        <v>5</v>
      </c>
      <c r="V63">
        <v>85</v>
      </c>
      <c r="W63">
        <v>1</v>
      </c>
      <c r="X63">
        <v>4</v>
      </c>
      <c r="Y63">
        <v>2</v>
      </c>
      <c r="Z63">
        <v>0</v>
      </c>
      <c r="AA63">
        <v>3</v>
      </c>
      <c r="AB63">
        <v>5</v>
      </c>
      <c r="AC63">
        <v>3.1666666666666599</v>
      </c>
      <c r="AD63">
        <v>0.33333333333333298</v>
      </c>
      <c r="AE63">
        <v>5</v>
      </c>
      <c r="AF63">
        <v>4</v>
      </c>
      <c r="AG63">
        <v>2</v>
      </c>
      <c r="AH63">
        <v>4</v>
      </c>
      <c r="AI63">
        <v>0</v>
      </c>
      <c r="AJ63">
        <v>10</v>
      </c>
      <c r="AK63">
        <v>1137</v>
      </c>
      <c r="AL63">
        <v>1</v>
      </c>
      <c r="AM63">
        <v>3</v>
      </c>
      <c r="AN63">
        <v>2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12</v>
      </c>
      <c r="AY63">
        <v>31</v>
      </c>
      <c r="AZ63">
        <v>6</v>
      </c>
      <c r="BA63">
        <v>3</v>
      </c>
      <c r="BB63">
        <v>0</v>
      </c>
      <c r="BC63">
        <v>2</v>
      </c>
      <c r="BD63">
        <v>9</v>
      </c>
      <c r="BE63">
        <v>1</v>
      </c>
      <c r="BF63">
        <v>4</v>
      </c>
      <c r="BG63">
        <v>9</v>
      </c>
      <c r="BH63">
        <v>1</v>
      </c>
      <c r="BI63">
        <v>4</v>
      </c>
      <c r="BJ63">
        <v>617187290</v>
      </c>
      <c r="BK63">
        <v>618041049</v>
      </c>
      <c r="BL63">
        <v>0.5</v>
      </c>
      <c r="BM63">
        <v>1.5</v>
      </c>
      <c r="BN63">
        <v>1.5</v>
      </c>
      <c r="BO63" s="3">
        <v>308860959.83333302</v>
      </c>
      <c r="BP63" t="s">
        <v>77</v>
      </c>
      <c r="BQ63">
        <v>1</v>
      </c>
      <c r="BR63">
        <v>0</v>
      </c>
      <c r="BS63">
        <f t="shared" si="5"/>
        <v>9312254</v>
      </c>
      <c r="BT63">
        <v>41</v>
      </c>
      <c r="BU63">
        <v>0</v>
      </c>
      <c r="BV63">
        <v>0</v>
      </c>
      <c r="BW63">
        <v>-1</v>
      </c>
      <c r="BX63">
        <v>0</v>
      </c>
      <c r="BY63">
        <v>0</v>
      </c>
      <c r="BZ63" t="s">
        <v>146</v>
      </c>
    </row>
    <row r="64" spans="1:78" hidden="1" x14ac:dyDescent="0.25">
      <c r="A64">
        <f t="shared" si="1"/>
        <v>0</v>
      </c>
      <c r="B64">
        <f t="shared" si="2"/>
        <v>955003</v>
      </c>
      <c r="C64">
        <f t="shared" si="3"/>
        <v>2003</v>
      </c>
      <c r="D64">
        <f t="shared" si="4"/>
        <v>955</v>
      </c>
      <c r="E64" t="s">
        <v>76</v>
      </c>
      <c r="F64">
        <v>1183</v>
      </c>
      <c r="G64">
        <f t="shared" ref="G64:G86" si="7">INT((F64-375)/$F$1)</f>
        <v>3</v>
      </c>
      <c r="H64">
        <v>6</v>
      </c>
      <c r="I64">
        <v>13</v>
      </c>
      <c r="J64">
        <v>47</v>
      </c>
      <c r="K64">
        <v>15</v>
      </c>
      <c r="L64">
        <v>11</v>
      </c>
      <c r="M64">
        <v>43</v>
      </c>
      <c r="N64">
        <v>0</v>
      </c>
      <c r="O64">
        <v>2</v>
      </c>
      <c r="P64">
        <v>1</v>
      </c>
      <c r="Q64">
        <v>9</v>
      </c>
      <c r="R64">
        <v>2</v>
      </c>
      <c r="S64">
        <v>4</v>
      </c>
      <c r="T64">
        <v>13</v>
      </c>
      <c r="U64">
        <v>11</v>
      </c>
      <c r="V64">
        <v>239</v>
      </c>
      <c r="W64">
        <v>7</v>
      </c>
      <c r="X64">
        <v>11</v>
      </c>
      <c r="Y64">
        <v>1</v>
      </c>
      <c r="Z64">
        <v>0</v>
      </c>
      <c r="AA64">
        <v>9</v>
      </c>
      <c r="AB64">
        <v>22</v>
      </c>
      <c r="AC64">
        <v>7.4999999999999902</v>
      </c>
      <c r="AD64">
        <v>0</v>
      </c>
      <c r="AE64">
        <v>3</v>
      </c>
      <c r="AF64">
        <v>2</v>
      </c>
      <c r="AG64">
        <v>1</v>
      </c>
      <c r="AH64">
        <v>5</v>
      </c>
      <c r="AI64">
        <v>0</v>
      </c>
      <c r="AJ64">
        <v>9</v>
      </c>
      <c r="AK64">
        <v>955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7</v>
      </c>
      <c r="AY64">
        <v>52</v>
      </c>
      <c r="AZ64">
        <v>2</v>
      </c>
      <c r="BA64">
        <v>0</v>
      </c>
      <c r="BB64">
        <v>0</v>
      </c>
      <c r="BC64">
        <v>0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617187290</v>
      </c>
      <c r="BK64">
        <v>617187290</v>
      </c>
      <c r="BL64">
        <v>0</v>
      </c>
      <c r="BM64">
        <v>2</v>
      </c>
      <c r="BN64">
        <v>2</v>
      </c>
      <c r="BO64" s="3">
        <v>308593645</v>
      </c>
      <c r="BP64" t="s">
        <v>73</v>
      </c>
      <c r="BQ64">
        <v>0</v>
      </c>
      <c r="BR64">
        <v>0</v>
      </c>
      <c r="BS64">
        <f t="shared" si="5"/>
        <v>2261896</v>
      </c>
      <c r="BT64">
        <v>32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147</v>
      </c>
    </row>
    <row r="65" spans="1:78" hidden="1" x14ac:dyDescent="0.25">
      <c r="A65">
        <f t="shared" si="1"/>
        <v>0</v>
      </c>
      <c r="B65">
        <f t="shared" si="2"/>
        <v>455003</v>
      </c>
      <c r="C65">
        <f t="shared" si="3"/>
        <v>11003</v>
      </c>
      <c r="D65">
        <f t="shared" ref="D65:D86" si="8">AK65</f>
        <v>455</v>
      </c>
      <c r="E65" t="s">
        <v>74</v>
      </c>
      <c r="F65">
        <v>1206</v>
      </c>
      <c r="G65">
        <f t="shared" si="7"/>
        <v>3</v>
      </c>
      <c r="H65">
        <v>6</v>
      </c>
      <c r="I65">
        <v>14</v>
      </c>
      <c r="J65">
        <v>46</v>
      </c>
      <c r="K65">
        <v>15</v>
      </c>
      <c r="L65">
        <v>11</v>
      </c>
      <c r="M65">
        <v>44</v>
      </c>
      <c r="N65">
        <v>0</v>
      </c>
      <c r="O65">
        <v>11</v>
      </c>
      <c r="P65">
        <v>2</v>
      </c>
      <c r="Q65">
        <v>8</v>
      </c>
      <c r="R65">
        <v>0</v>
      </c>
      <c r="S65">
        <v>2</v>
      </c>
      <c r="T65">
        <v>4</v>
      </c>
      <c r="U65">
        <v>4</v>
      </c>
      <c r="V65">
        <v>98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2.25</v>
      </c>
      <c r="AE65">
        <v>6</v>
      </c>
      <c r="AF65">
        <v>6</v>
      </c>
      <c r="AG65">
        <v>5</v>
      </c>
      <c r="AH65">
        <v>3</v>
      </c>
      <c r="AI65">
        <v>0</v>
      </c>
      <c r="AJ65">
        <v>10</v>
      </c>
      <c r="AK65">
        <v>455</v>
      </c>
      <c r="AL65">
        <v>1</v>
      </c>
      <c r="AM65">
        <v>1</v>
      </c>
      <c r="AN65">
        <v>1</v>
      </c>
      <c r="AO65">
        <v>6</v>
      </c>
      <c r="AP65">
        <v>1</v>
      </c>
      <c r="AQ65">
        <v>0</v>
      </c>
      <c r="AR65">
        <v>0.16666666666666599</v>
      </c>
      <c r="AS65">
        <v>0</v>
      </c>
      <c r="AT65">
        <v>0.83333333333333304</v>
      </c>
      <c r="AU65">
        <v>6</v>
      </c>
      <c r="AV65">
        <v>7</v>
      </c>
      <c r="AW65">
        <v>12</v>
      </c>
      <c r="AX65">
        <v>20</v>
      </c>
      <c r="AY65">
        <v>35</v>
      </c>
      <c r="AZ65">
        <v>2</v>
      </c>
      <c r="BA65">
        <v>0</v>
      </c>
      <c r="BB65">
        <v>0</v>
      </c>
      <c r="BC65">
        <v>0</v>
      </c>
      <c r="BD65">
        <v>4</v>
      </c>
      <c r="BE65">
        <v>3</v>
      </c>
      <c r="BF65">
        <v>4</v>
      </c>
      <c r="BG65">
        <v>4</v>
      </c>
      <c r="BH65">
        <v>3</v>
      </c>
      <c r="BI65">
        <v>4</v>
      </c>
      <c r="BJ65">
        <v>617187290</v>
      </c>
      <c r="BK65">
        <v>617187290</v>
      </c>
      <c r="BL65">
        <v>0</v>
      </c>
      <c r="BM65">
        <v>2</v>
      </c>
      <c r="BN65">
        <v>2</v>
      </c>
      <c r="BO65" s="3">
        <v>308593645</v>
      </c>
      <c r="BP65" t="s">
        <v>73</v>
      </c>
      <c r="BQ65">
        <v>0</v>
      </c>
      <c r="BR65">
        <v>2</v>
      </c>
      <c r="BS65">
        <f t="shared" ref="BS65:BS86" si="9">F65*O65*(AK65+1)</f>
        <v>6049296</v>
      </c>
      <c r="BT65">
        <v>0</v>
      </c>
      <c r="BU65">
        <v>0</v>
      </c>
      <c r="BV65">
        <v>-1</v>
      </c>
      <c r="BW65">
        <v>0</v>
      </c>
      <c r="BX65">
        <v>0</v>
      </c>
      <c r="BY65">
        <v>0</v>
      </c>
      <c r="BZ65" t="s">
        <v>148</v>
      </c>
    </row>
    <row r="66" spans="1:78" hidden="1" x14ac:dyDescent="0.25">
      <c r="A66">
        <f t="shared" si="1"/>
        <v>0</v>
      </c>
      <c r="B66">
        <f t="shared" si="2"/>
        <v>1240003</v>
      </c>
      <c r="C66">
        <f t="shared" si="3"/>
        <v>9003</v>
      </c>
      <c r="D66">
        <f t="shared" si="8"/>
        <v>1240</v>
      </c>
      <c r="E66" t="s">
        <v>75</v>
      </c>
      <c r="F66">
        <v>1240</v>
      </c>
      <c r="G66">
        <f t="shared" si="7"/>
        <v>3</v>
      </c>
      <c r="H66">
        <v>6</v>
      </c>
      <c r="I66">
        <v>14</v>
      </c>
      <c r="J66">
        <v>46</v>
      </c>
      <c r="K66">
        <v>16</v>
      </c>
      <c r="L66">
        <v>11</v>
      </c>
      <c r="M66">
        <v>44</v>
      </c>
      <c r="N66">
        <v>0</v>
      </c>
      <c r="O66">
        <v>9</v>
      </c>
      <c r="P66">
        <v>2</v>
      </c>
      <c r="Q66">
        <v>8</v>
      </c>
      <c r="R66">
        <v>5</v>
      </c>
      <c r="S66">
        <v>2</v>
      </c>
      <c r="T66">
        <v>10</v>
      </c>
      <c r="U66">
        <v>9</v>
      </c>
      <c r="V66">
        <v>254</v>
      </c>
      <c r="W66">
        <v>0</v>
      </c>
      <c r="X66">
        <v>3</v>
      </c>
      <c r="Y66">
        <v>3</v>
      </c>
      <c r="Z66">
        <v>0</v>
      </c>
      <c r="AA66">
        <v>11</v>
      </c>
      <c r="AB66">
        <v>12</v>
      </c>
      <c r="AC66">
        <v>2</v>
      </c>
      <c r="AD66">
        <v>5.3333333333333304</v>
      </c>
      <c r="AE66">
        <v>2</v>
      </c>
      <c r="AF66">
        <v>3</v>
      </c>
      <c r="AG66">
        <v>3</v>
      </c>
      <c r="AH66">
        <v>1</v>
      </c>
      <c r="AI66">
        <v>0</v>
      </c>
      <c r="AJ66">
        <v>9</v>
      </c>
      <c r="AK66">
        <v>1240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</v>
      </c>
      <c r="AY66">
        <v>79</v>
      </c>
      <c r="AZ66">
        <v>2</v>
      </c>
      <c r="BA66">
        <v>0</v>
      </c>
      <c r="BB66">
        <v>0</v>
      </c>
      <c r="BC66">
        <v>0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617187290</v>
      </c>
      <c r="BK66">
        <v>617187290</v>
      </c>
      <c r="BL66">
        <v>0</v>
      </c>
      <c r="BM66">
        <v>2</v>
      </c>
      <c r="BN66">
        <v>2</v>
      </c>
      <c r="BO66" s="3">
        <v>308593645</v>
      </c>
      <c r="BP66" t="s">
        <v>73</v>
      </c>
      <c r="BQ66">
        <v>0</v>
      </c>
      <c r="BR66">
        <v>0</v>
      </c>
      <c r="BS66">
        <f t="shared" si="9"/>
        <v>13849560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149</v>
      </c>
    </row>
    <row r="67" spans="1:78" hidden="1" x14ac:dyDescent="0.25">
      <c r="A67">
        <f t="shared" ref="A67:A86" si="10">IF(COUNTIF(C68:C151,C67)=0,1,0)</f>
        <v>0</v>
      </c>
      <c r="B67">
        <f t="shared" ref="B67:B86" si="11">D67*1000+G67</f>
        <v>623003</v>
      </c>
      <c r="C67">
        <f t="shared" ref="C67:C86" si="12">(O67*1000)+G67</f>
        <v>11003</v>
      </c>
      <c r="D67">
        <f t="shared" si="8"/>
        <v>623</v>
      </c>
      <c r="E67" t="s">
        <v>76</v>
      </c>
      <c r="F67">
        <v>1256</v>
      </c>
      <c r="G67">
        <f t="shared" si="7"/>
        <v>3</v>
      </c>
      <c r="H67">
        <v>6</v>
      </c>
      <c r="I67">
        <v>14</v>
      </c>
      <c r="J67">
        <v>46</v>
      </c>
      <c r="K67">
        <v>16</v>
      </c>
      <c r="L67">
        <v>11</v>
      </c>
      <c r="M67">
        <v>45</v>
      </c>
      <c r="N67">
        <v>0</v>
      </c>
      <c r="O67">
        <v>11</v>
      </c>
      <c r="P67">
        <v>2</v>
      </c>
      <c r="Q67">
        <v>8</v>
      </c>
      <c r="R67">
        <v>0</v>
      </c>
      <c r="S67">
        <v>2</v>
      </c>
      <c r="T67">
        <v>5</v>
      </c>
      <c r="U67">
        <v>4</v>
      </c>
      <c r="V67">
        <v>50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2.25</v>
      </c>
      <c r="AE67">
        <v>6</v>
      </c>
      <c r="AF67">
        <v>6</v>
      </c>
      <c r="AG67">
        <v>5</v>
      </c>
      <c r="AH67">
        <v>3</v>
      </c>
      <c r="AI67">
        <v>0</v>
      </c>
      <c r="AJ67">
        <v>9</v>
      </c>
      <c r="AK67">
        <v>623</v>
      </c>
      <c r="AL67">
        <v>3</v>
      </c>
      <c r="AM67">
        <v>3</v>
      </c>
      <c r="AN67">
        <v>1</v>
      </c>
      <c r="AO67">
        <v>6</v>
      </c>
      <c r="AP67">
        <v>1</v>
      </c>
      <c r="AQ67">
        <v>2</v>
      </c>
      <c r="AR67">
        <v>0.16666666666666599</v>
      </c>
      <c r="AS67">
        <v>0.33333333333333298</v>
      </c>
      <c r="AT67">
        <v>0.5</v>
      </c>
      <c r="AU67">
        <v>2</v>
      </c>
      <c r="AV67">
        <v>3</v>
      </c>
      <c r="AW67">
        <v>3</v>
      </c>
      <c r="AX67">
        <v>10</v>
      </c>
      <c r="AY67">
        <v>88</v>
      </c>
      <c r="AZ67">
        <v>2</v>
      </c>
      <c r="BA67">
        <v>0</v>
      </c>
      <c r="BB67">
        <v>0</v>
      </c>
      <c r="BC67">
        <v>0</v>
      </c>
      <c r="BD67">
        <v>6</v>
      </c>
      <c r="BE67">
        <v>2</v>
      </c>
      <c r="BF67">
        <v>6</v>
      </c>
      <c r="BG67">
        <v>6</v>
      </c>
      <c r="BH67">
        <v>2</v>
      </c>
      <c r="BI67">
        <v>6</v>
      </c>
      <c r="BJ67">
        <v>617770657</v>
      </c>
      <c r="BK67">
        <v>617770657</v>
      </c>
      <c r="BL67">
        <v>0</v>
      </c>
      <c r="BM67">
        <v>3</v>
      </c>
      <c r="BN67">
        <v>3</v>
      </c>
      <c r="BO67" s="3">
        <v>308885328.5</v>
      </c>
      <c r="BP67" t="s">
        <v>73</v>
      </c>
      <c r="BQ67">
        <v>0</v>
      </c>
      <c r="BR67">
        <v>0</v>
      </c>
      <c r="BS67">
        <f t="shared" si="9"/>
        <v>8621184</v>
      </c>
      <c r="BT67">
        <v>26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150</v>
      </c>
    </row>
    <row r="68" spans="1:78" x14ac:dyDescent="0.25">
      <c r="A68">
        <f t="shared" si="10"/>
        <v>1</v>
      </c>
      <c r="B68">
        <f t="shared" si="11"/>
        <v>1240003</v>
      </c>
      <c r="C68">
        <f t="shared" si="12"/>
        <v>7003</v>
      </c>
      <c r="D68">
        <f t="shared" si="8"/>
        <v>1240</v>
      </c>
      <c r="E68" t="s">
        <v>74</v>
      </c>
      <c r="F68">
        <v>1256</v>
      </c>
      <c r="G68">
        <f t="shared" si="7"/>
        <v>3</v>
      </c>
      <c r="H68">
        <v>6</v>
      </c>
      <c r="I68">
        <v>13</v>
      </c>
      <c r="J68">
        <v>47</v>
      </c>
      <c r="K68">
        <v>16</v>
      </c>
      <c r="L68">
        <v>11</v>
      </c>
      <c r="M68">
        <v>46</v>
      </c>
      <c r="N68">
        <v>0</v>
      </c>
      <c r="O68">
        <v>7</v>
      </c>
      <c r="P68">
        <v>4</v>
      </c>
      <c r="Q68">
        <v>6</v>
      </c>
      <c r="R68">
        <v>4</v>
      </c>
      <c r="S68">
        <v>2</v>
      </c>
      <c r="T68">
        <v>7</v>
      </c>
      <c r="U68">
        <v>6</v>
      </c>
      <c r="V68">
        <v>87</v>
      </c>
      <c r="W68">
        <v>1</v>
      </c>
      <c r="X68">
        <v>4</v>
      </c>
      <c r="Y68">
        <v>2</v>
      </c>
      <c r="Z68">
        <v>0</v>
      </c>
      <c r="AA68">
        <v>3</v>
      </c>
      <c r="AB68">
        <v>5</v>
      </c>
      <c r="AC68">
        <v>3.1666666666666599</v>
      </c>
      <c r="AD68">
        <v>0.33333333333333298</v>
      </c>
      <c r="AE68">
        <v>5</v>
      </c>
      <c r="AF68">
        <v>4</v>
      </c>
      <c r="AG68">
        <v>2</v>
      </c>
      <c r="AH68">
        <v>4</v>
      </c>
      <c r="AI68">
        <v>0</v>
      </c>
      <c r="AJ68">
        <v>9</v>
      </c>
      <c r="AK68">
        <v>1240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17</v>
      </c>
      <c r="AY68">
        <v>79</v>
      </c>
      <c r="AZ68">
        <v>2</v>
      </c>
      <c r="BA68">
        <v>0</v>
      </c>
      <c r="BB68">
        <v>0</v>
      </c>
      <c r="BC68">
        <v>0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617187290</v>
      </c>
      <c r="BK68">
        <v>617187290</v>
      </c>
      <c r="BL68">
        <v>0</v>
      </c>
      <c r="BM68">
        <v>2</v>
      </c>
      <c r="BN68">
        <v>2</v>
      </c>
      <c r="BO68" s="3">
        <v>308593645</v>
      </c>
      <c r="BP68" t="s">
        <v>73</v>
      </c>
      <c r="BQ68">
        <v>0</v>
      </c>
      <c r="BR68">
        <v>0</v>
      </c>
      <c r="BS68">
        <f t="shared" si="9"/>
        <v>10910872</v>
      </c>
      <c r="BT68">
        <v>9</v>
      </c>
      <c r="BU68">
        <v>0</v>
      </c>
      <c r="BV68">
        <v>1</v>
      </c>
      <c r="BW68">
        <v>1</v>
      </c>
      <c r="BX68">
        <v>0</v>
      </c>
      <c r="BY68">
        <v>0</v>
      </c>
      <c r="BZ68" t="s">
        <v>151</v>
      </c>
    </row>
    <row r="69" spans="1:78" x14ac:dyDescent="0.25">
      <c r="A69">
        <f t="shared" si="10"/>
        <v>1</v>
      </c>
      <c r="B69">
        <f t="shared" si="11"/>
        <v>853003</v>
      </c>
      <c r="C69">
        <f t="shared" si="12"/>
        <v>8003</v>
      </c>
      <c r="D69">
        <f t="shared" si="8"/>
        <v>853</v>
      </c>
      <c r="E69" t="s">
        <v>74</v>
      </c>
      <c r="F69">
        <v>1264</v>
      </c>
      <c r="G69">
        <f t="shared" si="7"/>
        <v>3</v>
      </c>
      <c r="H69">
        <v>6</v>
      </c>
      <c r="I69">
        <v>12</v>
      </c>
      <c r="J69">
        <v>48</v>
      </c>
      <c r="K69">
        <v>16</v>
      </c>
      <c r="L69">
        <v>11</v>
      </c>
      <c r="M69">
        <v>47</v>
      </c>
      <c r="N69">
        <v>0</v>
      </c>
      <c r="O69">
        <v>8</v>
      </c>
      <c r="P69">
        <v>3</v>
      </c>
      <c r="Q69">
        <v>7</v>
      </c>
      <c r="R69">
        <v>1</v>
      </c>
      <c r="S69">
        <v>0</v>
      </c>
      <c r="T69">
        <v>6</v>
      </c>
      <c r="U69">
        <v>4</v>
      </c>
      <c r="V69">
        <v>372</v>
      </c>
      <c r="W69">
        <v>0</v>
      </c>
      <c r="X69">
        <v>0</v>
      </c>
      <c r="Y69">
        <v>2</v>
      </c>
      <c r="Z69">
        <v>0</v>
      </c>
      <c r="AA69">
        <v>7</v>
      </c>
      <c r="AB69">
        <v>0</v>
      </c>
      <c r="AC69">
        <v>0</v>
      </c>
      <c r="AD69">
        <v>-1.1666666666666601</v>
      </c>
      <c r="AE69">
        <v>4</v>
      </c>
      <c r="AF69">
        <v>6</v>
      </c>
      <c r="AG69">
        <v>5</v>
      </c>
      <c r="AH69">
        <v>6</v>
      </c>
      <c r="AI69">
        <v>0</v>
      </c>
      <c r="AJ69">
        <v>10</v>
      </c>
      <c r="AK69">
        <v>853</v>
      </c>
      <c r="AL69">
        <v>1</v>
      </c>
      <c r="AM69">
        <v>2</v>
      </c>
      <c r="AN69">
        <v>2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2</v>
      </c>
      <c r="AV69">
        <v>3</v>
      </c>
      <c r="AW69">
        <v>3</v>
      </c>
      <c r="AX69">
        <v>11</v>
      </c>
      <c r="AY69">
        <v>60</v>
      </c>
      <c r="AZ69">
        <v>4</v>
      </c>
      <c r="BA69">
        <v>1</v>
      </c>
      <c r="BB69">
        <v>0</v>
      </c>
      <c r="BC69">
        <v>1</v>
      </c>
      <c r="BD69">
        <v>8</v>
      </c>
      <c r="BE69">
        <v>1</v>
      </c>
      <c r="BF69">
        <v>4</v>
      </c>
      <c r="BG69">
        <v>8</v>
      </c>
      <c r="BH69">
        <v>1</v>
      </c>
      <c r="BI69">
        <v>4</v>
      </c>
      <c r="BJ69">
        <v>617187290</v>
      </c>
      <c r="BK69">
        <v>617937420</v>
      </c>
      <c r="BL69">
        <v>0.25</v>
      </c>
      <c r="BM69">
        <v>2</v>
      </c>
      <c r="BN69">
        <v>2</v>
      </c>
      <c r="BO69" s="3">
        <v>308781177.5</v>
      </c>
      <c r="BP69" t="s">
        <v>73</v>
      </c>
      <c r="BQ69">
        <v>0</v>
      </c>
      <c r="BR69">
        <v>2</v>
      </c>
      <c r="BS69">
        <f t="shared" si="9"/>
        <v>8635648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 t="s">
        <v>152</v>
      </c>
    </row>
    <row r="70" spans="1:78" x14ac:dyDescent="0.25">
      <c r="A70">
        <f t="shared" si="10"/>
        <v>1</v>
      </c>
      <c r="B70">
        <f t="shared" si="11"/>
        <v>623003</v>
      </c>
      <c r="C70">
        <f t="shared" si="12"/>
        <v>9003</v>
      </c>
      <c r="D70">
        <f t="shared" si="8"/>
        <v>623</v>
      </c>
      <c r="E70" t="s">
        <v>76</v>
      </c>
      <c r="F70">
        <v>1277</v>
      </c>
      <c r="G70">
        <f t="shared" si="7"/>
        <v>3</v>
      </c>
      <c r="H70">
        <v>6</v>
      </c>
      <c r="I70">
        <v>12</v>
      </c>
      <c r="J70">
        <v>48</v>
      </c>
      <c r="K70">
        <v>16</v>
      </c>
      <c r="L70">
        <v>11</v>
      </c>
      <c r="M70">
        <v>48</v>
      </c>
      <c r="N70">
        <v>0</v>
      </c>
      <c r="O70">
        <v>9</v>
      </c>
      <c r="P70">
        <v>2</v>
      </c>
      <c r="Q70">
        <v>8</v>
      </c>
      <c r="R70">
        <v>5</v>
      </c>
      <c r="S70">
        <v>2</v>
      </c>
      <c r="T70">
        <v>11</v>
      </c>
      <c r="U70">
        <v>9</v>
      </c>
      <c r="V70">
        <v>37</v>
      </c>
      <c r="W70">
        <v>0</v>
      </c>
      <c r="X70">
        <v>3</v>
      </c>
      <c r="Y70">
        <v>3</v>
      </c>
      <c r="Z70">
        <v>0</v>
      </c>
      <c r="AA70">
        <v>12</v>
      </c>
      <c r="AB70">
        <v>12</v>
      </c>
      <c r="AC70">
        <v>2</v>
      </c>
      <c r="AD70">
        <v>5.3333333333333304</v>
      </c>
      <c r="AE70">
        <v>2</v>
      </c>
      <c r="AF70">
        <v>3</v>
      </c>
      <c r="AG70">
        <v>3</v>
      </c>
      <c r="AH70">
        <v>1</v>
      </c>
      <c r="AI70">
        <v>0</v>
      </c>
      <c r="AJ70">
        <v>9</v>
      </c>
      <c r="AK70">
        <v>623</v>
      </c>
      <c r="AL70">
        <v>3</v>
      </c>
      <c r="AM70">
        <v>3</v>
      </c>
      <c r="AN70">
        <v>1</v>
      </c>
      <c r="AO70">
        <v>7</v>
      </c>
      <c r="AP70">
        <v>1</v>
      </c>
      <c r="AQ70">
        <v>2</v>
      </c>
      <c r="AR70">
        <v>0.14285714285714199</v>
      </c>
      <c r="AS70">
        <v>0.28571428571428498</v>
      </c>
      <c r="AT70">
        <v>0.57142857142857095</v>
      </c>
      <c r="AU70">
        <v>2</v>
      </c>
      <c r="AV70">
        <v>3</v>
      </c>
      <c r="AW70">
        <v>3</v>
      </c>
      <c r="AX70">
        <v>10</v>
      </c>
      <c r="AY70">
        <v>88</v>
      </c>
      <c r="AZ70">
        <v>2</v>
      </c>
      <c r="BA70">
        <v>0</v>
      </c>
      <c r="BB70">
        <v>0</v>
      </c>
      <c r="BC70">
        <v>0</v>
      </c>
      <c r="BD70">
        <v>6</v>
      </c>
      <c r="BE70">
        <v>2</v>
      </c>
      <c r="BF70">
        <v>6</v>
      </c>
      <c r="BG70">
        <v>6</v>
      </c>
      <c r="BH70">
        <v>2</v>
      </c>
      <c r="BI70">
        <v>6</v>
      </c>
      <c r="BJ70">
        <v>617770657</v>
      </c>
      <c r="BK70">
        <v>617770657</v>
      </c>
      <c r="BL70">
        <v>0</v>
      </c>
      <c r="BM70">
        <v>3</v>
      </c>
      <c r="BN70">
        <v>3</v>
      </c>
      <c r="BO70" s="3">
        <v>308885328.5</v>
      </c>
      <c r="BP70" t="s">
        <v>73</v>
      </c>
      <c r="BQ70">
        <v>0</v>
      </c>
      <c r="BR70">
        <v>0</v>
      </c>
      <c r="BS70">
        <f t="shared" si="9"/>
        <v>7171632</v>
      </c>
      <c r="BT70">
        <v>24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153</v>
      </c>
    </row>
    <row r="71" spans="1:78" x14ac:dyDescent="0.25">
      <c r="A71">
        <f t="shared" si="10"/>
        <v>1</v>
      </c>
      <c r="B71">
        <f t="shared" si="11"/>
        <v>1002003</v>
      </c>
      <c r="C71">
        <f t="shared" si="12"/>
        <v>2003</v>
      </c>
      <c r="D71">
        <f t="shared" si="8"/>
        <v>1002</v>
      </c>
      <c r="E71" t="s">
        <v>76</v>
      </c>
      <c r="F71">
        <v>1314</v>
      </c>
      <c r="G71">
        <f t="shared" si="7"/>
        <v>3</v>
      </c>
      <c r="H71">
        <v>6</v>
      </c>
      <c r="I71">
        <v>12</v>
      </c>
      <c r="J71">
        <v>48</v>
      </c>
      <c r="K71">
        <v>16</v>
      </c>
      <c r="L71">
        <v>11</v>
      </c>
      <c r="M71">
        <v>49</v>
      </c>
      <c r="N71">
        <v>0</v>
      </c>
      <c r="O71">
        <v>2</v>
      </c>
      <c r="P71">
        <v>1</v>
      </c>
      <c r="Q71">
        <v>9</v>
      </c>
      <c r="R71">
        <v>2</v>
      </c>
      <c r="S71">
        <v>4</v>
      </c>
      <c r="T71">
        <v>14</v>
      </c>
      <c r="U71">
        <v>11</v>
      </c>
      <c r="V71">
        <v>131</v>
      </c>
      <c r="W71">
        <v>7</v>
      </c>
      <c r="X71">
        <v>11</v>
      </c>
      <c r="Y71">
        <v>1</v>
      </c>
      <c r="Z71">
        <v>0</v>
      </c>
      <c r="AA71">
        <v>9</v>
      </c>
      <c r="AB71">
        <v>22</v>
      </c>
      <c r="AC71">
        <v>7.2499999999999902</v>
      </c>
      <c r="AD71">
        <v>0</v>
      </c>
      <c r="AE71">
        <v>3</v>
      </c>
      <c r="AF71">
        <v>2</v>
      </c>
      <c r="AG71">
        <v>1</v>
      </c>
      <c r="AH71">
        <v>5</v>
      </c>
      <c r="AI71">
        <v>0</v>
      </c>
      <c r="AJ71">
        <v>7</v>
      </c>
      <c r="AK71">
        <v>1002</v>
      </c>
      <c r="AL71">
        <v>1</v>
      </c>
      <c r="AM71">
        <v>2</v>
      </c>
      <c r="AN71">
        <v>3</v>
      </c>
      <c r="AO71">
        <v>2</v>
      </c>
      <c r="AP71">
        <v>1</v>
      </c>
      <c r="AQ71">
        <v>0</v>
      </c>
      <c r="AR71">
        <v>0.5</v>
      </c>
      <c r="AS71">
        <v>0</v>
      </c>
      <c r="AT71">
        <v>0.5</v>
      </c>
      <c r="AU71">
        <v>1</v>
      </c>
      <c r="AV71">
        <v>1</v>
      </c>
      <c r="AW71">
        <v>1</v>
      </c>
      <c r="AX71">
        <v>58</v>
      </c>
      <c r="AY71">
        <v>49</v>
      </c>
      <c r="AZ71">
        <v>4</v>
      </c>
      <c r="BA71">
        <v>1</v>
      </c>
      <c r="BB71">
        <v>0</v>
      </c>
      <c r="BC71">
        <v>1</v>
      </c>
      <c r="BD71">
        <v>10</v>
      </c>
      <c r="BE71">
        <v>4</v>
      </c>
      <c r="BF71">
        <v>6</v>
      </c>
      <c r="BG71">
        <v>10</v>
      </c>
      <c r="BH71">
        <v>4</v>
      </c>
      <c r="BI71">
        <v>6</v>
      </c>
      <c r="BJ71">
        <v>617187290</v>
      </c>
      <c r="BK71">
        <v>617643136</v>
      </c>
      <c r="BL71">
        <v>0.25</v>
      </c>
      <c r="BM71">
        <v>2.5</v>
      </c>
      <c r="BN71">
        <v>2.5</v>
      </c>
      <c r="BO71" s="3">
        <v>308707606.5</v>
      </c>
      <c r="BP71" t="s">
        <v>73</v>
      </c>
      <c r="BQ71">
        <v>0</v>
      </c>
      <c r="BR71">
        <v>0</v>
      </c>
      <c r="BS71">
        <f t="shared" si="9"/>
        <v>2635884</v>
      </c>
      <c r="BT71">
        <v>26</v>
      </c>
      <c r="BU71">
        <v>0</v>
      </c>
      <c r="BV71">
        <v>0</v>
      </c>
      <c r="BW71">
        <v>1</v>
      </c>
      <c r="BX71">
        <v>0</v>
      </c>
      <c r="BY71">
        <v>0</v>
      </c>
      <c r="BZ71" t="s">
        <v>154</v>
      </c>
    </row>
    <row r="72" spans="1:78" hidden="1" x14ac:dyDescent="0.25">
      <c r="A72">
        <f t="shared" si="10"/>
        <v>0</v>
      </c>
      <c r="B72">
        <f t="shared" si="11"/>
        <v>589003</v>
      </c>
      <c r="C72">
        <f t="shared" si="12"/>
        <v>11003</v>
      </c>
      <c r="D72">
        <f t="shared" si="8"/>
        <v>589</v>
      </c>
      <c r="E72" t="s">
        <v>74</v>
      </c>
      <c r="F72">
        <v>1314</v>
      </c>
      <c r="G72">
        <f t="shared" si="7"/>
        <v>3</v>
      </c>
      <c r="H72">
        <v>6</v>
      </c>
      <c r="I72">
        <v>14</v>
      </c>
      <c r="J72">
        <v>46</v>
      </c>
      <c r="K72">
        <v>16</v>
      </c>
      <c r="L72">
        <v>11</v>
      </c>
      <c r="M72">
        <v>50</v>
      </c>
      <c r="N72">
        <v>0</v>
      </c>
      <c r="O72">
        <v>11</v>
      </c>
      <c r="P72">
        <v>4</v>
      </c>
      <c r="Q72">
        <v>6</v>
      </c>
      <c r="R72">
        <v>0</v>
      </c>
      <c r="S72">
        <v>2</v>
      </c>
      <c r="T72">
        <v>6</v>
      </c>
      <c r="U72">
        <v>5</v>
      </c>
      <c r="V72">
        <v>58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2.25</v>
      </c>
      <c r="AE72">
        <v>6</v>
      </c>
      <c r="AF72">
        <v>6</v>
      </c>
      <c r="AG72">
        <v>5</v>
      </c>
      <c r="AH72">
        <v>3</v>
      </c>
      <c r="AI72">
        <v>0</v>
      </c>
      <c r="AJ72">
        <v>10</v>
      </c>
      <c r="AK72">
        <v>589</v>
      </c>
      <c r="AL72">
        <v>1</v>
      </c>
      <c r="AM72">
        <v>1</v>
      </c>
      <c r="AN72">
        <v>2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3</v>
      </c>
      <c r="AV72">
        <v>3</v>
      </c>
      <c r="AW72">
        <v>5</v>
      </c>
      <c r="AX72">
        <v>14</v>
      </c>
      <c r="AY72">
        <v>86</v>
      </c>
      <c r="AZ72">
        <v>2</v>
      </c>
      <c r="BA72">
        <v>0</v>
      </c>
      <c r="BB72">
        <v>0</v>
      </c>
      <c r="BC72">
        <v>0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617187290</v>
      </c>
      <c r="BK72">
        <v>617187290</v>
      </c>
      <c r="BL72">
        <v>0</v>
      </c>
      <c r="BM72">
        <v>2</v>
      </c>
      <c r="BN72">
        <v>2</v>
      </c>
      <c r="BO72" s="3">
        <v>308593645</v>
      </c>
      <c r="BP72" t="s">
        <v>73</v>
      </c>
      <c r="BQ72">
        <v>0</v>
      </c>
      <c r="BR72">
        <v>0</v>
      </c>
      <c r="BS72">
        <f t="shared" si="9"/>
        <v>8527860</v>
      </c>
      <c r="BT72">
        <v>0</v>
      </c>
      <c r="BU72">
        <v>0</v>
      </c>
      <c r="BV72">
        <v>-2</v>
      </c>
      <c r="BW72">
        <v>0</v>
      </c>
      <c r="BX72">
        <v>0</v>
      </c>
      <c r="BY72">
        <v>0</v>
      </c>
      <c r="BZ72" t="s">
        <v>155</v>
      </c>
    </row>
    <row r="73" spans="1:78" x14ac:dyDescent="0.25">
      <c r="A73">
        <f t="shared" si="10"/>
        <v>1</v>
      </c>
      <c r="B73">
        <f t="shared" si="11"/>
        <v>412003</v>
      </c>
      <c r="C73">
        <f t="shared" si="12"/>
        <v>11003</v>
      </c>
      <c r="D73">
        <f t="shared" si="8"/>
        <v>412</v>
      </c>
      <c r="E73" t="s">
        <v>74</v>
      </c>
      <c r="F73">
        <v>1314</v>
      </c>
      <c r="G73">
        <f t="shared" si="7"/>
        <v>3</v>
      </c>
      <c r="H73">
        <v>6</v>
      </c>
      <c r="I73">
        <v>12</v>
      </c>
      <c r="J73">
        <v>48</v>
      </c>
      <c r="K73">
        <v>16</v>
      </c>
      <c r="L73">
        <v>11</v>
      </c>
      <c r="M73">
        <v>51</v>
      </c>
      <c r="N73">
        <v>0</v>
      </c>
      <c r="O73">
        <v>11</v>
      </c>
      <c r="P73">
        <v>2</v>
      </c>
      <c r="Q73">
        <v>8</v>
      </c>
      <c r="R73">
        <v>0</v>
      </c>
      <c r="S73">
        <v>2</v>
      </c>
      <c r="T73">
        <v>7</v>
      </c>
      <c r="U73">
        <v>6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3.4166666666666599</v>
      </c>
      <c r="AE73">
        <v>6</v>
      </c>
      <c r="AF73">
        <v>6</v>
      </c>
      <c r="AG73">
        <v>5</v>
      </c>
      <c r="AH73">
        <v>3</v>
      </c>
      <c r="AI73">
        <v>0</v>
      </c>
      <c r="AJ73">
        <v>8</v>
      </c>
      <c r="AK73">
        <v>412</v>
      </c>
      <c r="AL73">
        <v>1</v>
      </c>
      <c r="AM73">
        <v>1</v>
      </c>
      <c r="AN73">
        <v>0</v>
      </c>
      <c r="AO73">
        <v>6</v>
      </c>
      <c r="AP73">
        <v>2</v>
      </c>
      <c r="AQ73">
        <v>0</v>
      </c>
      <c r="AR73">
        <v>0.33333333333333298</v>
      </c>
      <c r="AS73">
        <v>0</v>
      </c>
      <c r="AT73">
        <v>0.66666666666666596</v>
      </c>
      <c r="AU73">
        <v>6</v>
      </c>
      <c r="AV73">
        <v>8</v>
      </c>
      <c r="AW73">
        <v>8</v>
      </c>
      <c r="AX73">
        <v>22</v>
      </c>
      <c r="AY73">
        <v>65</v>
      </c>
      <c r="AZ73">
        <v>2</v>
      </c>
      <c r="BA73">
        <v>0</v>
      </c>
      <c r="BB73">
        <v>0</v>
      </c>
      <c r="BC73">
        <v>0</v>
      </c>
      <c r="BD73">
        <v>4</v>
      </c>
      <c r="BE73">
        <v>1</v>
      </c>
      <c r="BF73">
        <v>4</v>
      </c>
      <c r="BG73">
        <v>4</v>
      </c>
      <c r="BH73">
        <v>1</v>
      </c>
      <c r="BI73">
        <v>4</v>
      </c>
      <c r="BJ73">
        <v>617187290</v>
      </c>
      <c r="BK73">
        <v>617187290</v>
      </c>
      <c r="BL73">
        <v>0</v>
      </c>
      <c r="BM73">
        <v>2</v>
      </c>
      <c r="BN73">
        <v>2</v>
      </c>
      <c r="BO73" s="3">
        <v>308593645</v>
      </c>
      <c r="BP73" t="s">
        <v>73</v>
      </c>
      <c r="BQ73">
        <v>0</v>
      </c>
      <c r="BR73">
        <v>2</v>
      </c>
      <c r="BS73">
        <f t="shared" si="9"/>
        <v>5969502</v>
      </c>
      <c r="BT73">
        <v>0</v>
      </c>
      <c r="BU73">
        <v>0</v>
      </c>
      <c r="BV73">
        <v>2</v>
      </c>
      <c r="BW73">
        <v>0</v>
      </c>
      <c r="BX73">
        <v>0</v>
      </c>
      <c r="BY73">
        <v>0</v>
      </c>
      <c r="BZ73" t="s">
        <v>156</v>
      </c>
    </row>
    <row r="74" spans="1:78" hidden="1" x14ac:dyDescent="0.25">
      <c r="A74">
        <f t="shared" si="10"/>
        <v>0</v>
      </c>
      <c r="B74">
        <f t="shared" si="11"/>
        <v>412004</v>
      </c>
      <c r="C74">
        <f t="shared" si="12"/>
        <v>11004</v>
      </c>
      <c r="D74">
        <f t="shared" si="8"/>
        <v>412</v>
      </c>
      <c r="E74" t="s">
        <v>74</v>
      </c>
      <c r="F74">
        <v>1337</v>
      </c>
      <c r="G74">
        <f t="shared" si="7"/>
        <v>4</v>
      </c>
      <c r="H74">
        <v>6</v>
      </c>
      <c r="I74">
        <v>11</v>
      </c>
      <c r="J74">
        <v>49</v>
      </c>
      <c r="K74">
        <v>16</v>
      </c>
      <c r="L74">
        <v>11</v>
      </c>
      <c r="M74">
        <v>52</v>
      </c>
      <c r="N74">
        <v>0</v>
      </c>
      <c r="O74">
        <v>11</v>
      </c>
      <c r="P74">
        <v>1</v>
      </c>
      <c r="Q74">
        <v>9</v>
      </c>
      <c r="R74">
        <v>0</v>
      </c>
      <c r="S74">
        <v>2</v>
      </c>
      <c r="T74">
        <v>8</v>
      </c>
      <c r="U74">
        <v>7</v>
      </c>
      <c r="V74">
        <v>23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3.86666666666666</v>
      </c>
      <c r="AE74">
        <v>6</v>
      </c>
      <c r="AF74">
        <v>6</v>
      </c>
      <c r="AG74">
        <v>5</v>
      </c>
      <c r="AH74">
        <v>3</v>
      </c>
      <c r="AI74">
        <v>0</v>
      </c>
      <c r="AJ74">
        <v>8</v>
      </c>
      <c r="AK74">
        <v>412</v>
      </c>
      <c r="AL74">
        <v>1</v>
      </c>
      <c r="AM74">
        <v>1</v>
      </c>
      <c r="AN74">
        <v>0</v>
      </c>
      <c r="AO74">
        <v>7</v>
      </c>
      <c r="AP74">
        <v>2</v>
      </c>
      <c r="AQ74">
        <v>0</v>
      </c>
      <c r="AR74">
        <v>0.28571428571428498</v>
      </c>
      <c r="AS74">
        <v>0</v>
      </c>
      <c r="AT74">
        <v>0.71428571428571397</v>
      </c>
      <c r="AU74">
        <v>7</v>
      </c>
      <c r="AV74">
        <v>9</v>
      </c>
      <c r="AW74">
        <v>9</v>
      </c>
      <c r="AX74">
        <v>22</v>
      </c>
      <c r="AY74">
        <v>65</v>
      </c>
      <c r="AZ74">
        <v>2</v>
      </c>
      <c r="BA74">
        <v>0</v>
      </c>
      <c r="BB74">
        <v>0</v>
      </c>
      <c r="BC74">
        <v>0</v>
      </c>
      <c r="BD74">
        <v>4</v>
      </c>
      <c r="BE74">
        <v>1</v>
      </c>
      <c r="BF74">
        <v>4</v>
      </c>
      <c r="BG74">
        <v>4</v>
      </c>
      <c r="BH74">
        <v>1</v>
      </c>
      <c r="BI74">
        <v>4</v>
      </c>
      <c r="BJ74">
        <v>617187290</v>
      </c>
      <c r="BK74">
        <v>617187290</v>
      </c>
      <c r="BL74">
        <v>0</v>
      </c>
      <c r="BM74">
        <v>2</v>
      </c>
      <c r="BN74">
        <v>2</v>
      </c>
      <c r="BO74" s="3">
        <v>308593645</v>
      </c>
      <c r="BP74" t="s">
        <v>73</v>
      </c>
      <c r="BQ74">
        <v>0</v>
      </c>
      <c r="BR74">
        <v>2</v>
      </c>
      <c r="BS74">
        <f t="shared" si="9"/>
        <v>6073991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 t="s">
        <v>157</v>
      </c>
    </row>
    <row r="75" spans="1:78" hidden="1" x14ac:dyDescent="0.25">
      <c r="A75">
        <f t="shared" si="10"/>
        <v>0</v>
      </c>
      <c r="B75">
        <f t="shared" si="11"/>
        <v>589004</v>
      </c>
      <c r="C75">
        <f t="shared" si="12"/>
        <v>2004</v>
      </c>
      <c r="D75">
        <f t="shared" si="8"/>
        <v>589</v>
      </c>
      <c r="E75" t="s">
        <v>74</v>
      </c>
      <c r="F75">
        <v>1338</v>
      </c>
      <c r="G75">
        <f t="shared" si="7"/>
        <v>4</v>
      </c>
      <c r="H75">
        <v>6</v>
      </c>
      <c r="I75">
        <v>10</v>
      </c>
      <c r="J75">
        <v>50</v>
      </c>
      <c r="K75">
        <v>16</v>
      </c>
      <c r="L75">
        <v>11</v>
      </c>
      <c r="M75">
        <v>53</v>
      </c>
      <c r="N75">
        <v>0</v>
      </c>
      <c r="O75">
        <v>2</v>
      </c>
      <c r="P75">
        <v>0</v>
      </c>
      <c r="Q75">
        <v>10</v>
      </c>
      <c r="R75">
        <v>2</v>
      </c>
      <c r="S75">
        <v>4</v>
      </c>
      <c r="T75">
        <v>15</v>
      </c>
      <c r="U75">
        <v>12</v>
      </c>
      <c r="V75">
        <v>24</v>
      </c>
      <c r="W75">
        <v>7</v>
      </c>
      <c r="X75">
        <v>11</v>
      </c>
      <c r="Y75">
        <v>1</v>
      </c>
      <c r="Z75">
        <v>0</v>
      </c>
      <c r="AA75">
        <v>9</v>
      </c>
      <c r="AB75">
        <v>22</v>
      </c>
      <c r="AC75">
        <v>7.2499999999999902</v>
      </c>
      <c r="AD75">
        <v>0</v>
      </c>
      <c r="AE75">
        <v>4</v>
      </c>
      <c r="AF75">
        <v>2</v>
      </c>
      <c r="AG75">
        <v>1</v>
      </c>
      <c r="AH75">
        <v>5</v>
      </c>
      <c r="AI75">
        <v>0</v>
      </c>
      <c r="AJ75">
        <v>10</v>
      </c>
      <c r="AK75">
        <v>589</v>
      </c>
      <c r="AL75">
        <v>1</v>
      </c>
      <c r="AM75">
        <v>1</v>
      </c>
      <c r="AN75">
        <v>2</v>
      </c>
      <c r="AO75">
        <v>5</v>
      </c>
      <c r="AP75">
        <v>1</v>
      </c>
      <c r="AQ75">
        <v>0</v>
      </c>
      <c r="AR75">
        <v>0.2</v>
      </c>
      <c r="AS75">
        <v>0</v>
      </c>
      <c r="AT75">
        <v>0.8</v>
      </c>
      <c r="AU75">
        <v>4</v>
      </c>
      <c r="AV75">
        <v>4</v>
      </c>
      <c r="AW75">
        <v>5</v>
      </c>
      <c r="AX75">
        <v>14</v>
      </c>
      <c r="AY75">
        <v>86</v>
      </c>
      <c r="AZ75">
        <v>2</v>
      </c>
      <c r="BA75">
        <v>0</v>
      </c>
      <c r="BB75">
        <v>0</v>
      </c>
      <c r="BC75">
        <v>0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617187290</v>
      </c>
      <c r="BK75">
        <v>617187290</v>
      </c>
      <c r="BL75">
        <v>0</v>
      </c>
      <c r="BM75">
        <v>2</v>
      </c>
      <c r="BN75">
        <v>2</v>
      </c>
      <c r="BO75" s="3">
        <v>308593645</v>
      </c>
      <c r="BP75" t="s">
        <v>73</v>
      </c>
      <c r="BQ75">
        <v>0</v>
      </c>
      <c r="BR75">
        <v>0</v>
      </c>
      <c r="BS75">
        <f t="shared" si="9"/>
        <v>1578840</v>
      </c>
      <c r="BT75">
        <v>25</v>
      </c>
      <c r="BU75">
        <v>0</v>
      </c>
      <c r="BV75">
        <v>1</v>
      </c>
      <c r="BW75">
        <v>1</v>
      </c>
      <c r="BX75">
        <v>0</v>
      </c>
      <c r="BY75">
        <v>0</v>
      </c>
      <c r="BZ75" t="s">
        <v>158</v>
      </c>
    </row>
    <row r="76" spans="1:78" hidden="1" x14ac:dyDescent="0.25">
      <c r="A76">
        <f t="shared" si="10"/>
        <v>0</v>
      </c>
      <c r="B76">
        <f t="shared" si="11"/>
        <v>955004</v>
      </c>
      <c r="C76">
        <f t="shared" si="12"/>
        <v>9004</v>
      </c>
      <c r="D76">
        <f t="shared" si="8"/>
        <v>955</v>
      </c>
      <c r="E76" t="s">
        <v>74</v>
      </c>
      <c r="F76">
        <v>1342</v>
      </c>
      <c r="G76">
        <f t="shared" si="7"/>
        <v>4</v>
      </c>
      <c r="H76">
        <v>6</v>
      </c>
      <c r="I76">
        <v>8</v>
      </c>
      <c r="J76">
        <v>52</v>
      </c>
      <c r="K76">
        <v>16</v>
      </c>
      <c r="L76">
        <v>11</v>
      </c>
      <c r="M76">
        <v>54</v>
      </c>
      <c r="N76">
        <v>0</v>
      </c>
      <c r="O76">
        <v>9</v>
      </c>
      <c r="P76">
        <v>0</v>
      </c>
      <c r="Q76">
        <v>10</v>
      </c>
      <c r="R76">
        <v>5</v>
      </c>
      <c r="S76">
        <v>2</v>
      </c>
      <c r="T76">
        <v>12</v>
      </c>
      <c r="U76">
        <v>10</v>
      </c>
      <c r="V76">
        <v>65</v>
      </c>
      <c r="W76">
        <v>2</v>
      </c>
      <c r="X76">
        <v>3</v>
      </c>
      <c r="Y76">
        <v>3</v>
      </c>
      <c r="Z76">
        <v>0</v>
      </c>
      <c r="AA76">
        <v>12</v>
      </c>
      <c r="AB76">
        <v>21</v>
      </c>
      <c r="AC76">
        <v>2.9166666666666599</v>
      </c>
      <c r="AD76">
        <v>5.3333333333333304</v>
      </c>
      <c r="AE76">
        <v>2</v>
      </c>
      <c r="AF76">
        <v>3</v>
      </c>
      <c r="AG76">
        <v>3</v>
      </c>
      <c r="AH76">
        <v>1</v>
      </c>
      <c r="AI76">
        <v>0</v>
      </c>
      <c r="AJ76">
        <v>9</v>
      </c>
      <c r="AK76">
        <v>955</v>
      </c>
      <c r="AL76">
        <v>1</v>
      </c>
      <c r="AM76">
        <v>1</v>
      </c>
      <c r="AN76">
        <v>1</v>
      </c>
      <c r="AO76">
        <v>2</v>
      </c>
      <c r="AP76">
        <v>1</v>
      </c>
      <c r="AQ76">
        <v>0</v>
      </c>
      <c r="AR76">
        <v>0.5</v>
      </c>
      <c r="AS76">
        <v>0</v>
      </c>
      <c r="AT76">
        <v>0.5</v>
      </c>
      <c r="AU76">
        <v>1</v>
      </c>
      <c r="AV76">
        <v>2</v>
      </c>
      <c r="AW76">
        <v>2</v>
      </c>
      <c r="AX76">
        <v>7</v>
      </c>
      <c r="AY76">
        <v>52</v>
      </c>
      <c r="AZ76">
        <v>2</v>
      </c>
      <c r="BA76">
        <v>0</v>
      </c>
      <c r="BB76">
        <v>0</v>
      </c>
      <c r="BC76">
        <v>0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617187290</v>
      </c>
      <c r="BK76">
        <v>617187290</v>
      </c>
      <c r="BL76">
        <v>0</v>
      </c>
      <c r="BM76">
        <v>2</v>
      </c>
      <c r="BN76">
        <v>2</v>
      </c>
      <c r="BO76" s="3">
        <v>308593645</v>
      </c>
      <c r="BP76" t="s">
        <v>73</v>
      </c>
      <c r="BQ76">
        <v>0</v>
      </c>
      <c r="BR76">
        <v>0</v>
      </c>
      <c r="BS76">
        <f t="shared" si="9"/>
        <v>11546568</v>
      </c>
      <c r="BT76">
        <v>102</v>
      </c>
      <c r="BU76">
        <v>0</v>
      </c>
      <c r="BV76">
        <v>2</v>
      </c>
      <c r="BW76">
        <v>1</v>
      </c>
      <c r="BX76">
        <v>0</v>
      </c>
      <c r="BY76">
        <v>0</v>
      </c>
      <c r="BZ76" t="s">
        <v>159</v>
      </c>
    </row>
    <row r="77" spans="1:78" hidden="1" x14ac:dyDescent="0.25">
      <c r="A77">
        <f t="shared" si="10"/>
        <v>0</v>
      </c>
      <c r="B77">
        <f t="shared" si="11"/>
        <v>589004</v>
      </c>
      <c r="C77">
        <f t="shared" si="12"/>
        <v>11004</v>
      </c>
      <c r="D77">
        <f t="shared" si="8"/>
        <v>589</v>
      </c>
      <c r="E77" t="s">
        <v>74</v>
      </c>
      <c r="F77">
        <v>1351</v>
      </c>
      <c r="G77">
        <f t="shared" si="7"/>
        <v>4</v>
      </c>
      <c r="H77">
        <v>6</v>
      </c>
      <c r="I77">
        <v>7</v>
      </c>
      <c r="J77">
        <v>53</v>
      </c>
      <c r="K77">
        <v>16</v>
      </c>
      <c r="L77">
        <v>11</v>
      </c>
      <c r="M77">
        <v>55</v>
      </c>
      <c r="N77">
        <v>0</v>
      </c>
      <c r="O77">
        <v>11</v>
      </c>
      <c r="P77">
        <v>0</v>
      </c>
      <c r="Q77">
        <v>10</v>
      </c>
      <c r="R77">
        <v>0</v>
      </c>
      <c r="S77">
        <v>2</v>
      </c>
      <c r="T77">
        <v>9</v>
      </c>
      <c r="U77">
        <v>8</v>
      </c>
      <c r="V77">
        <v>14</v>
      </c>
      <c r="W77">
        <v>0</v>
      </c>
      <c r="X77">
        <v>2</v>
      </c>
      <c r="Y77">
        <v>0</v>
      </c>
      <c r="Z77">
        <v>0</v>
      </c>
      <c r="AA77">
        <v>0</v>
      </c>
      <c r="AB77">
        <v>1</v>
      </c>
      <c r="AC77">
        <v>0</v>
      </c>
      <c r="AD77">
        <v>4.86666666666666</v>
      </c>
      <c r="AE77">
        <v>6</v>
      </c>
      <c r="AF77">
        <v>5</v>
      </c>
      <c r="AG77">
        <v>5</v>
      </c>
      <c r="AH77">
        <v>3</v>
      </c>
      <c r="AI77">
        <v>0</v>
      </c>
      <c r="AJ77">
        <v>10</v>
      </c>
      <c r="AK77">
        <v>589</v>
      </c>
      <c r="AL77">
        <v>1</v>
      </c>
      <c r="AM77">
        <v>1</v>
      </c>
      <c r="AN77">
        <v>2</v>
      </c>
      <c r="AO77">
        <v>6</v>
      </c>
      <c r="AP77">
        <v>1</v>
      </c>
      <c r="AQ77">
        <v>0</v>
      </c>
      <c r="AR77">
        <v>0.16666666666666599</v>
      </c>
      <c r="AS77">
        <v>0</v>
      </c>
      <c r="AT77">
        <v>0.83333333333333304</v>
      </c>
      <c r="AU77">
        <v>5</v>
      </c>
      <c r="AV77">
        <v>5</v>
      </c>
      <c r="AW77">
        <v>5</v>
      </c>
      <c r="AX77">
        <v>14</v>
      </c>
      <c r="AY77">
        <v>86</v>
      </c>
      <c r="AZ77">
        <v>2</v>
      </c>
      <c r="BA77">
        <v>0</v>
      </c>
      <c r="BB77">
        <v>0</v>
      </c>
      <c r="BC77">
        <v>0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617187290</v>
      </c>
      <c r="BK77">
        <v>617187290</v>
      </c>
      <c r="BL77">
        <v>0</v>
      </c>
      <c r="BM77">
        <v>2</v>
      </c>
      <c r="BN77">
        <v>2</v>
      </c>
      <c r="BO77" s="3">
        <v>308593645</v>
      </c>
      <c r="BP77" t="s">
        <v>73</v>
      </c>
      <c r="BQ77">
        <v>0</v>
      </c>
      <c r="BR77">
        <v>0</v>
      </c>
      <c r="BS77">
        <f t="shared" si="9"/>
        <v>8767990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 t="s">
        <v>160</v>
      </c>
    </row>
    <row r="78" spans="1:78" hidden="1" x14ac:dyDescent="0.25">
      <c r="A78">
        <f t="shared" si="10"/>
        <v>0</v>
      </c>
      <c r="B78">
        <f t="shared" si="11"/>
        <v>922004</v>
      </c>
      <c r="C78">
        <f t="shared" si="12"/>
        <v>9004</v>
      </c>
      <c r="D78">
        <f t="shared" si="8"/>
        <v>922</v>
      </c>
      <c r="E78" t="s">
        <v>74</v>
      </c>
      <c r="F78">
        <v>1384</v>
      </c>
      <c r="G78">
        <f t="shared" si="7"/>
        <v>4</v>
      </c>
      <c r="H78">
        <v>6</v>
      </c>
      <c r="I78">
        <v>9</v>
      </c>
      <c r="J78">
        <v>51</v>
      </c>
      <c r="K78">
        <v>16</v>
      </c>
      <c r="L78">
        <v>11</v>
      </c>
      <c r="M78">
        <v>56</v>
      </c>
      <c r="N78">
        <v>0</v>
      </c>
      <c r="O78">
        <v>9</v>
      </c>
      <c r="P78">
        <v>2</v>
      </c>
      <c r="Q78">
        <v>8</v>
      </c>
      <c r="R78">
        <v>5</v>
      </c>
      <c r="S78">
        <v>2</v>
      </c>
      <c r="T78">
        <v>13</v>
      </c>
      <c r="U78">
        <v>11</v>
      </c>
      <c r="V78">
        <v>42</v>
      </c>
      <c r="W78">
        <v>2</v>
      </c>
      <c r="X78">
        <v>3</v>
      </c>
      <c r="Y78">
        <v>3</v>
      </c>
      <c r="Z78">
        <v>0</v>
      </c>
      <c r="AA78">
        <v>12</v>
      </c>
      <c r="AB78">
        <v>21</v>
      </c>
      <c r="AC78">
        <v>2.9166666666666599</v>
      </c>
      <c r="AD78">
        <v>4.3333333333333304</v>
      </c>
      <c r="AE78">
        <v>2</v>
      </c>
      <c r="AF78">
        <v>2</v>
      </c>
      <c r="AG78">
        <v>3</v>
      </c>
      <c r="AH78">
        <v>3</v>
      </c>
      <c r="AI78">
        <v>0</v>
      </c>
      <c r="AJ78">
        <v>2</v>
      </c>
      <c r="AK78">
        <v>922</v>
      </c>
      <c r="AL78">
        <v>2</v>
      </c>
      <c r="AM78">
        <v>3</v>
      </c>
      <c r="AN78">
        <v>1</v>
      </c>
      <c r="AO78">
        <v>3</v>
      </c>
      <c r="AP78">
        <v>1</v>
      </c>
      <c r="AQ78">
        <v>0</v>
      </c>
      <c r="AR78">
        <v>0.33333333333333298</v>
      </c>
      <c r="AS78">
        <v>0</v>
      </c>
      <c r="AT78">
        <v>0.66666666666666596</v>
      </c>
      <c r="AU78">
        <v>3</v>
      </c>
      <c r="AV78">
        <v>3</v>
      </c>
      <c r="AW78">
        <v>5</v>
      </c>
      <c r="AX78">
        <v>55</v>
      </c>
      <c r="AY78">
        <v>0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1</v>
      </c>
      <c r="BI78">
        <v>2</v>
      </c>
      <c r="BJ78">
        <v>618041049</v>
      </c>
      <c r="BK78">
        <v>618041049</v>
      </c>
      <c r="BL78">
        <v>1</v>
      </c>
      <c r="BM78">
        <v>1</v>
      </c>
      <c r="BN78">
        <v>1</v>
      </c>
      <c r="BO78" s="3">
        <v>309020524.5</v>
      </c>
      <c r="BP78" t="s">
        <v>73</v>
      </c>
      <c r="BQ78">
        <v>0</v>
      </c>
      <c r="BR78">
        <v>0</v>
      </c>
      <c r="BS78">
        <f t="shared" si="9"/>
        <v>11496888</v>
      </c>
      <c r="BT78">
        <v>0</v>
      </c>
      <c r="BU78">
        <v>0</v>
      </c>
      <c r="BV78">
        <v>-2</v>
      </c>
      <c r="BW78">
        <v>0</v>
      </c>
      <c r="BX78">
        <v>0</v>
      </c>
      <c r="BY78">
        <v>0</v>
      </c>
      <c r="BZ78" t="s">
        <v>161</v>
      </c>
    </row>
    <row r="79" spans="1:78" hidden="1" x14ac:dyDescent="0.25">
      <c r="A79">
        <f t="shared" si="10"/>
        <v>0</v>
      </c>
      <c r="B79">
        <f t="shared" si="11"/>
        <v>412004</v>
      </c>
      <c r="C79">
        <f t="shared" si="12"/>
        <v>9004</v>
      </c>
      <c r="D79">
        <f t="shared" si="8"/>
        <v>412</v>
      </c>
      <c r="E79" t="s">
        <v>74</v>
      </c>
      <c r="F79">
        <v>1384</v>
      </c>
      <c r="G79">
        <f t="shared" si="7"/>
        <v>4</v>
      </c>
      <c r="H79">
        <v>6</v>
      </c>
      <c r="I79">
        <v>7</v>
      </c>
      <c r="J79">
        <v>53</v>
      </c>
      <c r="K79">
        <v>16</v>
      </c>
      <c r="L79">
        <v>11</v>
      </c>
      <c r="M79">
        <v>57</v>
      </c>
      <c r="N79">
        <v>0</v>
      </c>
      <c r="O79">
        <v>9</v>
      </c>
      <c r="P79">
        <v>0</v>
      </c>
      <c r="Q79">
        <v>10</v>
      </c>
      <c r="R79">
        <v>5</v>
      </c>
      <c r="S79">
        <v>2</v>
      </c>
      <c r="T79">
        <v>14</v>
      </c>
      <c r="U79">
        <v>12</v>
      </c>
      <c r="V79">
        <v>0</v>
      </c>
      <c r="W79">
        <v>2</v>
      </c>
      <c r="X79">
        <v>3</v>
      </c>
      <c r="Y79">
        <v>3</v>
      </c>
      <c r="Z79">
        <v>0</v>
      </c>
      <c r="AA79">
        <v>12</v>
      </c>
      <c r="AB79">
        <v>21</v>
      </c>
      <c r="AC79">
        <v>2.9166666666666599</v>
      </c>
      <c r="AD79">
        <v>4.6666666666666599</v>
      </c>
      <c r="AE79">
        <v>2</v>
      </c>
      <c r="AF79">
        <v>2</v>
      </c>
      <c r="AG79">
        <v>3</v>
      </c>
      <c r="AH79">
        <v>3</v>
      </c>
      <c r="AI79">
        <v>0</v>
      </c>
      <c r="AJ79">
        <v>8</v>
      </c>
      <c r="AK79">
        <v>412</v>
      </c>
      <c r="AL79">
        <v>1</v>
      </c>
      <c r="AM79">
        <v>1</v>
      </c>
      <c r="AN79">
        <v>0</v>
      </c>
      <c r="AO79">
        <v>8</v>
      </c>
      <c r="AP79">
        <v>2</v>
      </c>
      <c r="AQ79">
        <v>0</v>
      </c>
      <c r="AR79">
        <v>0.25</v>
      </c>
      <c r="AS79">
        <v>0</v>
      </c>
      <c r="AT79">
        <v>0.75</v>
      </c>
      <c r="AU79">
        <v>8</v>
      </c>
      <c r="AV79">
        <v>11</v>
      </c>
      <c r="AW79">
        <v>11</v>
      </c>
      <c r="AX79">
        <v>22</v>
      </c>
      <c r="AY79">
        <v>65</v>
      </c>
      <c r="AZ79">
        <v>2</v>
      </c>
      <c r="BA79">
        <v>0</v>
      </c>
      <c r="BB79">
        <v>0</v>
      </c>
      <c r="BC79">
        <v>0</v>
      </c>
      <c r="BD79">
        <v>4</v>
      </c>
      <c r="BE79">
        <v>1</v>
      </c>
      <c r="BF79">
        <v>4</v>
      </c>
      <c r="BG79">
        <v>4</v>
      </c>
      <c r="BH79">
        <v>1</v>
      </c>
      <c r="BI79">
        <v>4</v>
      </c>
      <c r="BJ79">
        <v>617187290</v>
      </c>
      <c r="BK79">
        <v>617187290</v>
      </c>
      <c r="BL79">
        <v>0</v>
      </c>
      <c r="BM79">
        <v>2</v>
      </c>
      <c r="BN79">
        <v>2</v>
      </c>
      <c r="BO79" s="3">
        <v>308593645</v>
      </c>
      <c r="BP79" t="s">
        <v>73</v>
      </c>
      <c r="BQ79">
        <v>0</v>
      </c>
      <c r="BR79">
        <v>2</v>
      </c>
      <c r="BS79">
        <f t="shared" si="9"/>
        <v>5144328</v>
      </c>
      <c r="BT79">
        <v>0</v>
      </c>
      <c r="BU79">
        <v>0</v>
      </c>
      <c r="BV79">
        <v>2</v>
      </c>
      <c r="BW79">
        <v>0</v>
      </c>
      <c r="BX79">
        <v>0</v>
      </c>
      <c r="BY79">
        <v>0</v>
      </c>
      <c r="BZ79" t="s">
        <v>162</v>
      </c>
    </row>
    <row r="80" spans="1:78" hidden="1" x14ac:dyDescent="0.25">
      <c r="A80">
        <f t="shared" si="10"/>
        <v>0</v>
      </c>
      <c r="B80">
        <f t="shared" si="11"/>
        <v>416004</v>
      </c>
      <c r="C80">
        <f t="shared" si="12"/>
        <v>9004</v>
      </c>
      <c r="D80">
        <f t="shared" si="8"/>
        <v>416</v>
      </c>
      <c r="E80" t="s">
        <v>76</v>
      </c>
      <c r="F80">
        <v>1420</v>
      </c>
      <c r="G80">
        <f t="shared" si="7"/>
        <v>4</v>
      </c>
      <c r="H80">
        <v>6</v>
      </c>
      <c r="I80">
        <v>7</v>
      </c>
      <c r="J80">
        <v>53</v>
      </c>
      <c r="K80">
        <v>16</v>
      </c>
      <c r="L80">
        <v>11</v>
      </c>
      <c r="M80">
        <v>58</v>
      </c>
      <c r="N80">
        <v>0</v>
      </c>
      <c r="O80">
        <v>9</v>
      </c>
      <c r="P80">
        <v>0</v>
      </c>
      <c r="Q80">
        <v>10</v>
      </c>
      <c r="R80">
        <v>5</v>
      </c>
      <c r="S80">
        <v>2</v>
      </c>
      <c r="T80">
        <v>15</v>
      </c>
      <c r="U80">
        <v>12</v>
      </c>
      <c r="V80">
        <v>36</v>
      </c>
      <c r="W80">
        <v>2</v>
      </c>
      <c r="X80">
        <v>3</v>
      </c>
      <c r="Y80">
        <v>3</v>
      </c>
      <c r="Z80">
        <v>0</v>
      </c>
      <c r="AA80">
        <v>12</v>
      </c>
      <c r="AB80">
        <v>21</v>
      </c>
      <c r="AC80">
        <v>2.9166666666666599</v>
      </c>
      <c r="AD80">
        <v>4.6666666666666599</v>
      </c>
      <c r="AE80">
        <v>2</v>
      </c>
      <c r="AF80">
        <v>2</v>
      </c>
      <c r="AG80">
        <v>3</v>
      </c>
      <c r="AH80">
        <v>3</v>
      </c>
      <c r="AI80">
        <v>0</v>
      </c>
      <c r="AJ80">
        <v>7</v>
      </c>
      <c r="AK80">
        <v>416</v>
      </c>
      <c r="AL80">
        <v>1</v>
      </c>
      <c r="AM80">
        <v>1</v>
      </c>
      <c r="AN80">
        <v>2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2</v>
      </c>
      <c r="AV80">
        <v>3</v>
      </c>
      <c r="AW80">
        <v>3</v>
      </c>
      <c r="AX80">
        <v>34</v>
      </c>
      <c r="AY80">
        <v>65</v>
      </c>
      <c r="AZ80">
        <v>2</v>
      </c>
      <c r="BA80">
        <v>0</v>
      </c>
      <c r="BB80">
        <v>0</v>
      </c>
      <c r="BC80">
        <v>0</v>
      </c>
      <c r="BD80">
        <v>4</v>
      </c>
      <c r="BE80">
        <v>3</v>
      </c>
      <c r="BF80">
        <v>4</v>
      </c>
      <c r="BG80">
        <v>4</v>
      </c>
      <c r="BH80">
        <v>3</v>
      </c>
      <c r="BI80">
        <v>4</v>
      </c>
      <c r="BJ80">
        <v>617187290</v>
      </c>
      <c r="BK80">
        <v>617187290</v>
      </c>
      <c r="BL80">
        <v>0</v>
      </c>
      <c r="BM80">
        <v>2</v>
      </c>
      <c r="BN80">
        <v>2</v>
      </c>
      <c r="BO80" s="3">
        <v>308593645</v>
      </c>
      <c r="BP80" t="s">
        <v>73</v>
      </c>
      <c r="BQ80">
        <v>0</v>
      </c>
      <c r="BR80">
        <v>1</v>
      </c>
      <c r="BS80">
        <f t="shared" si="9"/>
        <v>5329260</v>
      </c>
      <c r="BT80">
        <v>40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163</v>
      </c>
    </row>
    <row r="81" spans="1:78" hidden="1" x14ac:dyDescent="0.25">
      <c r="A81">
        <f t="shared" si="10"/>
        <v>0</v>
      </c>
      <c r="B81">
        <f t="shared" si="11"/>
        <v>922004</v>
      </c>
      <c r="C81">
        <f t="shared" si="12"/>
        <v>7004</v>
      </c>
      <c r="D81">
        <f t="shared" si="8"/>
        <v>922</v>
      </c>
      <c r="E81" t="s">
        <v>76</v>
      </c>
      <c r="F81">
        <v>1428</v>
      </c>
      <c r="G81">
        <f t="shared" si="7"/>
        <v>4</v>
      </c>
      <c r="H81">
        <v>6</v>
      </c>
      <c r="I81">
        <v>7</v>
      </c>
      <c r="J81">
        <v>53</v>
      </c>
      <c r="K81">
        <v>16</v>
      </c>
      <c r="L81">
        <v>11</v>
      </c>
      <c r="M81">
        <v>59</v>
      </c>
      <c r="N81">
        <v>0</v>
      </c>
      <c r="O81">
        <v>7</v>
      </c>
      <c r="P81">
        <v>4</v>
      </c>
      <c r="Q81">
        <v>6</v>
      </c>
      <c r="R81">
        <v>4</v>
      </c>
      <c r="S81">
        <v>2</v>
      </c>
      <c r="T81">
        <v>8</v>
      </c>
      <c r="U81">
        <v>6</v>
      </c>
      <c r="V81">
        <v>172</v>
      </c>
      <c r="W81">
        <v>1</v>
      </c>
      <c r="X81">
        <v>4</v>
      </c>
      <c r="Y81">
        <v>2</v>
      </c>
      <c r="Z81">
        <v>0</v>
      </c>
      <c r="AA81">
        <v>3</v>
      </c>
      <c r="AB81">
        <v>10</v>
      </c>
      <c r="AC81">
        <v>4.2</v>
      </c>
      <c r="AD81">
        <v>0.33333333333333298</v>
      </c>
      <c r="AE81">
        <v>5</v>
      </c>
      <c r="AF81">
        <v>4</v>
      </c>
      <c r="AG81">
        <v>2</v>
      </c>
      <c r="AH81">
        <v>4</v>
      </c>
      <c r="AI81">
        <v>0</v>
      </c>
      <c r="AJ81">
        <v>2</v>
      </c>
      <c r="AK81">
        <v>922</v>
      </c>
      <c r="AL81">
        <v>2</v>
      </c>
      <c r="AM81">
        <v>3</v>
      </c>
      <c r="AN81">
        <v>1</v>
      </c>
      <c r="AO81">
        <v>4</v>
      </c>
      <c r="AP81">
        <v>1</v>
      </c>
      <c r="AQ81">
        <v>1</v>
      </c>
      <c r="AR81">
        <v>0.25</v>
      </c>
      <c r="AS81">
        <v>0.25</v>
      </c>
      <c r="AT81">
        <v>0.5</v>
      </c>
      <c r="AU81">
        <v>3</v>
      </c>
      <c r="AV81">
        <v>3</v>
      </c>
      <c r="AW81">
        <v>5</v>
      </c>
      <c r="AX81">
        <v>55</v>
      </c>
      <c r="AY81">
        <v>0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1</v>
      </c>
      <c r="BF81">
        <v>2</v>
      </c>
      <c r="BG81">
        <v>2</v>
      </c>
      <c r="BH81">
        <v>1</v>
      </c>
      <c r="BI81">
        <v>2</v>
      </c>
      <c r="BJ81">
        <v>618041049</v>
      </c>
      <c r="BK81">
        <v>618041049</v>
      </c>
      <c r="BL81">
        <v>1</v>
      </c>
      <c r="BM81">
        <v>1</v>
      </c>
      <c r="BN81">
        <v>1</v>
      </c>
      <c r="BO81" s="3">
        <v>309020524.5</v>
      </c>
      <c r="BP81" t="s">
        <v>73</v>
      </c>
      <c r="BQ81">
        <v>0</v>
      </c>
      <c r="BR81">
        <v>0</v>
      </c>
      <c r="BS81">
        <f t="shared" si="9"/>
        <v>9226308</v>
      </c>
      <c r="BT81">
        <v>40</v>
      </c>
      <c r="BU81">
        <v>0</v>
      </c>
      <c r="BV81">
        <v>0</v>
      </c>
      <c r="BW81">
        <v>-1</v>
      </c>
      <c r="BX81">
        <v>0</v>
      </c>
      <c r="BY81">
        <v>0</v>
      </c>
      <c r="BZ81" t="s">
        <v>164</v>
      </c>
    </row>
    <row r="82" spans="1:78" x14ac:dyDescent="0.25">
      <c r="A82">
        <f t="shared" si="10"/>
        <v>1</v>
      </c>
      <c r="B82">
        <f t="shared" si="11"/>
        <v>416004</v>
      </c>
      <c r="C82">
        <f t="shared" si="12"/>
        <v>2004</v>
      </c>
      <c r="D82">
        <f t="shared" si="8"/>
        <v>416</v>
      </c>
      <c r="E82" t="s">
        <v>76</v>
      </c>
      <c r="F82">
        <v>1444</v>
      </c>
      <c r="G82">
        <f t="shared" si="7"/>
        <v>4</v>
      </c>
      <c r="H82">
        <v>6</v>
      </c>
      <c r="I82">
        <v>7</v>
      </c>
      <c r="J82">
        <v>53</v>
      </c>
      <c r="K82">
        <v>16</v>
      </c>
      <c r="L82">
        <v>11</v>
      </c>
      <c r="M82">
        <v>60</v>
      </c>
      <c r="N82">
        <v>0</v>
      </c>
      <c r="O82">
        <v>2</v>
      </c>
      <c r="P82">
        <v>0</v>
      </c>
      <c r="Q82">
        <v>10</v>
      </c>
      <c r="R82">
        <v>2</v>
      </c>
      <c r="S82">
        <v>4</v>
      </c>
      <c r="T82">
        <v>16</v>
      </c>
      <c r="U82">
        <v>12</v>
      </c>
      <c r="V82">
        <v>106</v>
      </c>
      <c r="W82">
        <v>7</v>
      </c>
      <c r="X82">
        <v>11</v>
      </c>
      <c r="Y82">
        <v>1</v>
      </c>
      <c r="Z82">
        <v>0</v>
      </c>
      <c r="AA82">
        <v>9</v>
      </c>
      <c r="AB82">
        <v>19</v>
      </c>
      <c r="AC82">
        <v>7.2499999999999902</v>
      </c>
      <c r="AD82">
        <v>0</v>
      </c>
      <c r="AE82">
        <v>4</v>
      </c>
      <c r="AF82">
        <v>3</v>
      </c>
      <c r="AG82">
        <v>1</v>
      </c>
      <c r="AH82">
        <v>5</v>
      </c>
      <c r="AI82">
        <v>0</v>
      </c>
      <c r="AJ82">
        <v>7</v>
      </c>
      <c r="AK82">
        <v>416</v>
      </c>
      <c r="AL82">
        <v>1</v>
      </c>
      <c r="AM82">
        <v>1</v>
      </c>
      <c r="AN82">
        <v>2</v>
      </c>
      <c r="AO82">
        <v>4</v>
      </c>
      <c r="AP82">
        <v>0</v>
      </c>
      <c r="AQ82">
        <v>1</v>
      </c>
      <c r="AR82">
        <v>0</v>
      </c>
      <c r="AS82">
        <v>0.25</v>
      </c>
      <c r="AT82">
        <v>0.75</v>
      </c>
      <c r="AU82">
        <v>2</v>
      </c>
      <c r="AV82">
        <v>3</v>
      </c>
      <c r="AW82">
        <v>3</v>
      </c>
      <c r="AX82">
        <v>34</v>
      </c>
      <c r="AY82">
        <v>65</v>
      </c>
      <c r="AZ82">
        <v>2</v>
      </c>
      <c r="BA82">
        <v>0</v>
      </c>
      <c r="BB82">
        <v>0</v>
      </c>
      <c r="BC82">
        <v>0</v>
      </c>
      <c r="BD82">
        <v>4</v>
      </c>
      <c r="BE82">
        <v>3</v>
      </c>
      <c r="BF82">
        <v>4</v>
      </c>
      <c r="BG82">
        <v>4</v>
      </c>
      <c r="BH82">
        <v>3</v>
      </c>
      <c r="BI82">
        <v>4</v>
      </c>
      <c r="BJ82">
        <v>617187290</v>
      </c>
      <c r="BK82">
        <v>617187290</v>
      </c>
      <c r="BL82">
        <v>0</v>
      </c>
      <c r="BM82">
        <v>2</v>
      </c>
      <c r="BN82">
        <v>2</v>
      </c>
      <c r="BO82" s="3">
        <v>308593645</v>
      </c>
      <c r="BP82" t="s">
        <v>73</v>
      </c>
      <c r="BQ82">
        <v>0</v>
      </c>
      <c r="BR82">
        <v>1</v>
      </c>
      <c r="BS82">
        <f t="shared" si="9"/>
        <v>1204296</v>
      </c>
      <c r="BT82">
        <v>38</v>
      </c>
      <c r="BU82">
        <v>0</v>
      </c>
      <c r="BV82">
        <v>0</v>
      </c>
      <c r="BW82">
        <v>-1</v>
      </c>
      <c r="BX82">
        <v>0</v>
      </c>
      <c r="BY82">
        <v>0</v>
      </c>
      <c r="BZ82" t="s">
        <v>165</v>
      </c>
    </row>
    <row r="83" spans="1:78" x14ac:dyDescent="0.25">
      <c r="A83">
        <f t="shared" si="10"/>
        <v>1</v>
      </c>
      <c r="B83">
        <f t="shared" si="11"/>
        <v>516004</v>
      </c>
      <c r="C83">
        <f t="shared" si="12"/>
        <v>7004</v>
      </c>
      <c r="D83">
        <f t="shared" si="8"/>
        <v>516</v>
      </c>
      <c r="E83" t="s">
        <v>74</v>
      </c>
      <c r="F83">
        <v>1511</v>
      </c>
      <c r="G83">
        <f t="shared" si="7"/>
        <v>4</v>
      </c>
      <c r="H83">
        <v>6</v>
      </c>
      <c r="I83">
        <v>6</v>
      </c>
      <c r="J83">
        <v>54</v>
      </c>
      <c r="K83">
        <v>16</v>
      </c>
      <c r="L83">
        <v>11</v>
      </c>
      <c r="M83">
        <v>61</v>
      </c>
      <c r="N83">
        <v>0</v>
      </c>
      <c r="O83">
        <v>7</v>
      </c>
      <c r="P83">
        <v>3</v>
      </c>
      <c r="Q83">
        <v>7</v>
      </c>
      <c r="R83">
        <v>4</v>
      </c>
      <c r="S83">
        <v>2</v>
      </c>
      <c r="T83">
        <v>9</v>
      </c>
      <c r="U83">
        <v>7</v>
      </c>
      <c r="V83">
        <v>83</v>
      </c>
      <c r="W83">
        <v>1</v>
      </c>
      <c r="X83">
        <v>4</v>
      </c>
      <c r="Y83">
        <v>2</v>
      </c>
      <c r="Z83">
        <v>0</v>
      </c>
      <c r="AA83">
        <v>3</v>
      </c>
      <c r="AB83">
        <v>10</v>
      </c>
      <c r="AC83">
        <v>4.2</v>
      </c>
      <c r="AD83">
        <v>1.3333333333333299</v>
      </c>
      <c r="AE83">
        <v>5</v>
      </c>
      <c r="AF83">
        <v>4</v>
      </c>
      <c r="AG83">
        <v>2</v>
      </c>
      <c r="AH83">
        <v>4</v>
      </c>
      <c r="AI83">
        <v>0</v>
      </c>
      <c r="AJ83">
        <v>9</v>
      </c>
      <c r="AK83">
        <v>516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0</v>
      </c>
      <c r="AR83">
        <v>1</v>
      </c>
      <c r="AS83">
        <v>0</v>
      </c>
      <c r="AT83">
        <v>0</v>
      </c>
      <c r="AU83">
        <v>2</v>
      </c>
      <c r="AV83">
        <v>4</v>
      </c>
      <c r="AW83">
        <v>4</v>
      </c>
      <c r="AX83">
        <v>25</v>
      </c>
      <c r="AY83">
        <v>48</v>
      </c>
      <c r="AZ83">
        <v>2</v>
      </c>
      <c r="BA83">
        <v>0</v>
      </c>
      <c r="BB83">
        <v>0</v>
      </c>
      <c r="BC83">
        <v>0</v>
      </c>
      <c r="BD83">
        <v>8</v>
      </c>
      <c r="BE83">
        <v>4</v>
      </c>
      <c r="BF83">
        <v>8</v>
      </c>
      <c r="BG83">
        <v>8</v>
      </c>
      <c r="BH83">
        <v>4</v>
      </c>
      <c r="BI83">
        <v>8</v>
      </c>
      <c r="BJ83">
        <v>617599769</v>
      </c>
      <c r="BK83">
        <v>617599769</v>
      </c>
      <c r="BL83">
        <v>0</v>
      </c>
      <c r="BM83">
        <v>4</v>
      </c>
      <c r="BN83">
        <v>4</v>
      </c>
      <c r="BO83" s="3">
        <v>308799884.5</v>
      </c>
      <c r="BP83" t="s">
        <v>73</v>
      </c>
      <c r="BQ83">
        <v>0</v>
      </c>
      <c r="BR83">
        <v>0</v>
      </c>
      <c r="BS83">
        <f t="shared" si="9"/>
        <v>5468309</v>
      </c>
      <c r="BT83">
        <v>34</v>
      </c>
      <c r="BU83">
        <v>0</v>
      </c>
      <c r="BV83">
        <v>1</v>
      </c>
      <c r="BW83">
        <v>1</v>
      </c>
      <c r="BX83">
        <v>0</v>
      </c>
      <c r="BY83">
        <v>0</v>
      </c>
      <c r="BZ83" t="s">
        <v>166</v>
      </c>
    </row>
    <row r="84" spans="1:78" hidden="1" x14ac:dyDescent="0.25">
      <c r="A84">
        <f t="shared" si="10"/>
        <v>0</v>
      </c>
      <c r="B84">
        <f t="shared" si="11"/>
        <v>955004</v>
      </c>
      <c r="C84">
        <f t="shared" si="12"/>
        <v>11004</v>
      </c>
      <c r="D84">
        <f t="shared" si="8"/>
        <v>955</v>
      </c>
      <c r="E84" t="s">
        <v>76</v>
      </c>
      <c r="F84">
        <v>1523</v>
      </c>
      <c r="G84">
        <f t="shared" si="7"/>
        <v>4</v>
      </c>
      <c r="H84">
        <v>6</v>
      </c>
      <c r="I84">
        <v>6</v>
      </c>
      <c r="J84">
        <v>54</v>
      </c>
      <c r="K84">
        <v>16</v>
      </c>
      <c r="L84">
        <v>11</v>
      </c>
      <c r="M84">
        <v>62</v>
      </c>
      <c r="N84">
        <v>0</v>
      </c>
      <c r="O84">
        <v>11</v>
      </c>
      <c r="P84">
        <v>0</v>
      </c>
      <c r="Q84">
        <v>10</v>
      </c>
      <c r="R84">
        <v>0</v>
      </c>
      <c r="S84">
        <v>2</v>
      </c>
      <c r="T84">
        <v>10</v>
      </c>
      <c r="U84">
        <v>8</v>
      </c>
      <c r="V84">
        <v>172</v>
      </c>
      <c r="W84">
        <v>0</v>
      </c>
      <c r="X84">
        <v>2</v>
      </c>
      <c r="Y84">
        <v>0</v>
      </c>
      <c r="Z84">
        <v>0</v>
      </c>
      <c r="AA84">
        <v>0</v>
      </c>
      <c r="AB84">
        <v>7</v>
      </c>
      <c r="AC84">
        <v>0</v>
      </c>
      <c r="AD84">
        <v>4.86666666666666</v>
      </c>
      <c r="AE84">
        <v>6</v>
      </c>
      <c r="AF84">
        <v>5</v>
      </c>
      <c r="AG84">
        <v>5</v>
      </c>
      <c r="AH84">
        <v>2</v>
      </c>
      <c r="AI84">
        <v>0</v>
      </c>
      <c r="AJ84">
        <v>9</v>
      </c>
      <c r="AK84">
        <v>955</v>
      </c>
      <c r="AL84">
        <v>1</v>
      </c>
      <c r="AM84">
        <v>1</v>
      </c>
      <c r="AN84">
        <v>1</v>
      </c>
      <c r="AO84">
        <v>3</v>
      </c>
      <c r="AP84">
        <v>1</v>
      </c>
      <c r="AQ84">
        <v>0</v>
      </c>
      <c r="AR84">
        <v>0.33333333333333298</v>
      </c>
      <c r="AS84">
        <v>0</v>
      </c>
      <c r="AT84">
        <v>0.66666666666666596</v>
      </c>
      <c r="AU84">
        <v>1</v>
      </c>
      <c r="AV84">
        <v>2</v>
      </c>
      <c r="AW84">
        <v>2</v>
      </c>
      <c r="AX84">
        <v>7</v>
      </c>
      <c r="AY84">
        <v>52</v>
      </c>
      <c r="AZ84">
        <v>2</v>
      </c>
      <c r="BA84">
        <v>0</v>
      </c>
      <c r="BB84">
        <v>0</v>
      </c>
      <c r="BC84">
        <v>0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617187290</v>
      </c>
      <c r="BK84">
        <v>617187290</v>
      </c>
      <c r="BL84">
        <v>0</v>
      </c>
      <c r="BM84">
        <v>2</v>
      </c>
      <c r="BN84">
        <v>2</v>
      </c>
      <c r="BO84" s="3">
        <v>308593645</v>
      </c>
      <c r="BP84" t="s">
        <v>73</v>
      </c>
      <c r="BQ84">
        <v>0</v>
      </c>
      <c r="BR84">
        <v>0</v>
      </c>
      <c r="BS84">
        <f t="shared" si="9"/>
        <v>16015868</v>
      </c>
      <c r="BT84">
        <v>33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167</v>
      </c>
    </row>
    <row r="85" spans="1:78" x14ac:dyDescent="0.25">
      <c r="A85">
        <f t="shared" si="10"/>
        <v>1</v>
      </c>
      <c r="B85">
        <f t="shared" si="11"/>
        <v>1137004</v>
      </c>
      <c r="C85">
        <f t="shared" si="12"/>
        <v>9004</v>
      </c>
      <c r="D85">
        <f t="shared" si="8"/>
        <v>1137</v>
      </c>
      <c r="E85" t="s">
        <v>76</v>
      </c>
      <c r="F85">
        <v>1528</v>
      </c>
      <c r="G85">
        <f t="shared" si="7"/>
        <v>4</v>
      </c>
      <c r="H85">
        <v>6</v>
      </c>
      <c r="I85">
        <v>6</v>
      </c>
      <c r="J85">
        <v>54</v>
      </c>
      <c r="K85">
        <v>16</v>
      </c>
      <c r="L85">
        <v>11</v>
      </c>
      <c r="M85">
        <v>63</v>
      </c>
      <c r="N85">
        <v>0</v>
      </c>
      <c r="O85">
        <v>9</v>
      </c>
      <c r="P85">
        <v>0</v>
      </c>
      <c r="Q85">
        <v>10</v>
      </c>
      <c r="R85">
        <v>5</v>
      </c>
      <c r="S85">
        <v>2</v>
      </c>
      <c r="T85">
        <v>16</v>
      </c>
      <c r="U85">
        <v>12</v>
      </c>
      <c r="V85">
        <v>108</v>
      </c>
      <c r="W85">
        <v>2</v>
      </c>
      <c r="X85">
        <v>3</v>
      </c>
      <c r="Y85">
        <v>3</v>
      </c>
      <c r="Z85">
        <v>0</v>
      </c>
      <c r="AA85">
        <v>13</v>
      </c>
      <c r="AB85">
        <v>21</v>
      </c>
      <c r="AC85">
        <v>2.9166666666666599</v>
      </c>
      <c r="AD85">
        <v>4.6666666666666599</v>
      </c>
      <c r="AE85">
        <v>2</v>
      </c>
      <c r="AF85">
        <v>2</v>
      </c>
      <c r="AG85">
        <v>3</v>
      </c>
      <c r="AH85">
        <v>3</v>
      </c>
      <c r="AI85">
        <v>0</v>
      </c>
      <c r="AJ85">
        <v>10</v>
      </c>
      <c r="AK85">
        <v>1137</v>
      </c>
      <c r="AL85">
        <v>1</v>
      </c>
      <c r="AM85">
        <v>3</v>
      </c>
      <c r="AN85">
        <v>2</v>
      </c>
      <c r="AO85">
        <v>2</v>
      </c>
      <c r="AP85">
        <v>0</v>
      </c>
      <c r="AQ85">
        <v>1</v>
      </c>
      <c r="AR85">
        <v>0</v>
      </c>
      <c r="AS85">
        <v>0.5</v>
      </c>
      <c r="AT85">
        <v>0.5</v>
      </c>
      <c r="AU85">
        <v>0</v>
      </c>
      <c r="AV85">
        <v>0</v>
      </c>
      <c r="AW85">
        <v>0</v>
      </c>
      <c r="AX85">
        <v>12</v>
      </c>
      <c r="AY85">
        <v>31</v>
      </c>
      <c r="AZ85">
        <v>6</v>
      </c>
      <c r="BA85">
        <v>3</v>
      </c>
      <c r="BB85">
        <v>0</v>
      </c>
      <c r="BC85">
        <v>2</v>
      </c>
      <c r="BD85">
        <v>10</v>
      </c>
      <c r="BE85">
        <v>1</v>
      </c>
      <c r="BF85">
        <v>4</v>
      </c>
      <c r="BG85">
        <v>10</v>
      </c>
      <c r="BH85">
        <v>1</v>
      </c>
      <c r="BI85">
        <v>4</v>
      </c>
      <c r="BJ85">
        <v>617187290</v>
      </c>
      <c r="BK85">
        <v>618041049</v>
      </c>
      <c r="BL85">
        <v>0.5</v>
      </c>
      <c r="BM85">
        <v>1.6666666666666601</v>
      </c>
      <c r="BN85">
        <v>1.6666666666666601</v>
      </c>
      <c r="BO85" s="3">
        <v>308860959.83333302</v>
      </c>
      <c r="BP85" t="s">
        <v>77</v>
      </c>
      <c r="BQ85">
        <v>1</v>
      </c>
      <c r="BR85">
        <v>0</v>
      </c>
      <c r="BS85">
        <f t="shared" si="9"/>
        <v>15649776</v>
      </c>
      <c r="BT85">
        <v>63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168</v>
      </c>
    </row>
    <row r="86" spans="1:78" x14ac:dyDescent="0.25">
      <c r="A86">
        <f t="shared" si="10"/>
        <v>1</v>
      </c>
      <c r="B86">
        <f t="shared" si="11"/>
        <v>455004</v>
      </c>
      <c r="C86">
        <f t="shared" si="12"/>
        <v>11004</v>
      </c>
      <c r="D86">
        <f t="shared" si="8"/>
        <v>455</v>
      </c>
      <c r="E86" t="s">
        <v>74</v>
      </c>
      <c r="F86">
        <v>1546</v>
      </c>
      <c r="G86">
        <f t="shared" si="7"/>
        <v>4</v>
      </c>
      <c r="H86">
        <v>6</v>
      </c>
      <c r="I86">
        <v>7</v>
      </c>
      <c r="J86">
        <v>53</v>
      </c>
      <c r="K86">
        <v>16</v>
      </c>
      <c r="L86">
        <v>11</v>
      </c>
      <c r="M86">
        <v>64</v>
      </c>
      <c r="N86">
        <v>0</v>
      </c>
      <c r="O86">
        <v>11</v>
      </c>
      <c r="P86">
        <v>1</v>
      </c>
      <c r="Q86">
        <v>9</v>
      </c>
      <c r="R86">
        <v>0</v>
      </c>
      <c r="S86">
        <v>2</v>
      </c>
      <c r="T86">
        <v>11</v>
      </c>
      <c r="U86">
        <v>9</v>
      </c>
      <c r="V86">
        <v>23</v>
      </c>
      <c r="W86">
        <v>0</v>
      </c>
      <c r="X86">
        <v>2</v>
      </c>
      <c r="Y86">
        <v>0</v>
      </c>
      <c r="Z86">
        <v>0</v>
      </c>
      <c r="AA86">
        <v>0</v>
      </c>
      <c r="AB86">
        <v>7</v>
      </c>
      <c r="AC86">
        <v>0</v>
      </c>
      <c r="AD86">
        <v>4.6666666666666599</v>
      </c>
      <c r="AE86">
        <v>6</v>
      </c>
      <c r="AF86">
        <v>5</v>
      </c>
      <c r="AG86">
        <v>5</v>
      </c>
      <c r="AH86">
        <v>2</v>
      </c>
      <c r="AI86">
        <v>0</v>
      </c>
      <c r="AJ86">
        <v>10</v>
      </c>
      <c r="AK86">
        <v>455</v>
      </c>
      <c r="AL86">
        <v>1</v>
      </c>
      <c r="AM86">
        <v>1</v>
      </c>
      <c r="AN86">
        <v>1</v>
      </c>
      <c r="AO86">
        <v>7</v>
      </c>
      <c r="AP86">
        <v>1</v>
      </c>
      <c r="AQ86">
        <v>0</v>
      </c>
      <c r="AR86">
        <v>0.14285714285714199</v>
      </c>
      <c r="AS86">
        <v>0</v>
      </c>
      <c r="AT86">
        <v>0.85714285714285698</v>
      </c>
      <c r="AU86">
        <v>7</v>
      </c>
      <c r="AV86">
        <v>6</v>
      </c>
      <c r="AW86">
        <v>12</v>
      </c>
      <c r="AX86">
        <v>20</v>
      </c>
      <c r="AY86">
        <v>35</v>
      </c>
      <c r="AZ86">
        <v>2</v>
      </c>
      <c r="BA86">
        <v>0</v>
      </c>
      <c r="BB86">
        <v>0</v>
      </c>
      <c r="BC86">
        <v>0</v>
      </c>
      <c r="BD86">
        <v>4</v>
      </c>
      <c r="BE86">
        <v>3</v>
      </c>
      <c r="BF86">
        <v>4</v>
      </c>
      <c r="BG86">
        <v>4</v>
      </c>
      <c r="BH86">
        <v>3</v>
      </c>
      <c r="BI86">
        <v>4</v>
      </c>
      <c r="BJ86">
        <v>617187290</v>
      </c>
      <c r="BK86">
        <v>617187290</v>
      </c>
      <c r="BL86">
        <v>0</v>
      </c>
      <c r="BM86">
        <v>2</v>
      </c>
      <c r="BN86">
        <v>2</v>
      </c>
      <c r="BO86" s="3">
        <v>308593645</v>
      </c>
      <c r="BP86" t="s">
        <v>73</v>
      </c>
      <c r="BQ86">
        <v>0</v>
      </c>
      <c r="BR86">
        <v>2</v>
      </c>
      <c r="BS86">
        <f t="shared" si="9"/>
        <v>7754736</v>
      </c>
      <c r="BT86">
        <v>0</v>
      </c>
      <c r="BU86">
        <v>0</v>
      </c>
      <c r="BV86">
        <v>-1</v>
      </c>
      <c r="BW86">
        <v>0</v>
      </c>
      <c r="BX86">
        <v>0</v>
      </c>
      <c r="BY86">
        <v>0</v>
      </c>
      <c r="BZ86" t="s">
        <v>169</v>
      </c>
    </row>
  </sheetData>
  <autoFilter ref="A1:BZ86">
    <filterColumn colId="0">
      <filters>
        <filter val="1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opLeftCell="M1" workbookViewId="0">
      <selection activeCell="P7" sqref="P7"/>
    </sheetView>
  </sheetViews>
  <sheetFormatPr baseColWidth="10" defaultRowHeight="15" x14ac:dyDescent="0.25"/>
  <cols>
    <col min="1" max="1" width="21" customWidth="1"/>
    <col min="2" max="2" width="21.85546875" customWidth="1"/>
    <col min="3" max="3" width="18.85546875" customWidth="1"/>
    <col min="4" max="4" width="34.5703125" customWidth="1"/>
    <col min="5" max="5" width="29.5703125" customWidth="1"/>
    <col min="6" max="6" width="23.28515625" customWidth="1"/>
    <col min="7" max="7" width="23.5703125" bestFit="1" customWidth="1"/>
    <col min="8" max="8" width="28.28515625" bestFit="1" customWidth="1"/>
    <col min="9" max="9" width="33.7109375" bestFit="1" customWidth="1"/>
    <col min="10" max="10" width="23.7109375" customWidth="1"/>
    <col min="11" max="11" width="31.28515625" bestFit="1" customWidth="1"/>
    <col min="12" max="12" width="28.28515625" customWidth="1"/>
    <col min="13" max="13" width="28" customWidth="1"/>
    <col min="14" max="14" width="33" bestFit="1" customWidth="1"/>
    <col min="15" max="15" width="31.140625" customWidth="1"/>
    <col min="16" max="16" width="28.42578125" customWidth="1"/>
    <col min="17" max="17" width="28.42578125" bestFit="1" customWidth="1"/>
    <col min="18" max="18" width="28.28515625" customWidth="1"/>
    <col min="19" max="19" width="29.42578125" bestFit="1" customWidth="1"/>
    <col min="20" max="20" width="26.7109375" customWidth="1"/>
    <col min="21" max="21" width="26.7109375" bestFit="1" customWidth="1"/>
    <col min="22" max="22" width="26.5703125" customWidth="1"/>
    <col min="23" max="23" width="29" customWidth="1"/>
    <col min="24" max="24" width="25.85546875" customWidth="1"/>
    <col min="25" max="25" width="26.140625" customWidth="1"/>
    <col min="26" max="26" width="21.85546875" customWidth="1"/>
    <col min="27" max="27" width="26.5703125" customWidth="1"/>
    <col min="28" max="28" width="29.85546875" customWidth="1"/>
    <col min="29" max="29" width="30.7109375" bestFit="1" customWidth="1"/>
    <col min="30" max="30" width="29.85546875" customWidth="1"/>
    <col min="31" max="31" width="30.7109375" customWidth="1"/>
    <col min="32" max="32" width="25.7109375" customWidth="1"/>
    <col min="33" max="33" width="22" customWidth="1"/>
    <col min="34" max="34" width="23.140625" customWidth="1"/>
    <col min="35" max="35" width="27.7109375" customWidth="1"/>
    <col min="36" max="37" width="27.140625" customWidth="1"/>
    <col min="38" max="38" width="27.85546875" customWidth="1"/>
    <col min="39" max="39" width="31.5703125" bestFit="1" customWidth="1"/>
    <col min="40" max="40" width="23.5703125" customWidth="1"/>
    <col min="41" max="41" width="31.85546875" customWidth="1"/>
    <col min="42" max="42" width="32.5703125" customWidth="1"/>
    <col min="43" max="43" width="36.140625" bestFit="1" customWidth="1"/>
    <col min="44" max="44" width="36.42578125" bestFit="1" customWidth="1"/>
    <col min="45" max="45" width="28" customWidth="1"/>
    <col min="46" max="46" width="31.7109375" customWidth="1"/>
    <col min="47" max="47" width="32" customWidth="1"/>
    <col min="48" max="48" width="32.28515625" bestFit="1" customWidth="1"/>
    <col min="49" max="49" width="37.85546875" bestFit="1" customWidth="1"/>
    <col min="50" max="50" width="33.28515625" customWidth="1"/>
    <col min="51" max="51" width="34.7109375" customWidth="1"/>
    <col min="52" max="52" width="21" customWidth="1"/>
    <col min="53" max="53" width="25" customWidth="1"/>
    <col min="54" max="54" width="23.28515625" customWidth="1"/>
    <col min="55" max="58" width="24.140625" customWidth="1"/>
    <col min="59" max="64" width="24.140625" bestFit="1" customWidth="1"/>
    <col min="65" max="65" width="24.140625" customWidth="1"/>
    <col min="66" max="69" width="26" customWidth="1"/>
    <col min="70" max="70" width="31.140625" bestFit="1" customWidth="1"/>
    <col min="71" max="71" width="24.85546875" bestFit="1" customWidth="1"/>
    <col min="72" max="72" width="25.140625" bestFit="1" customWidth="1"/>
    <col min="73" max="73" width="29.85546875" bestFit="1" customWidth="1"/>
    <col min="74" max="74" width="33.42578125" bestFit="1" customWidth="1"/>
    <col min="75" max="75" width="23.28515625" bestFit="1" customWidth="1"/>
    <col min="76" max="76" width="37.7109375" bestFit="1" customWidth="1"/>
    <col min="77" max="77" width="32.7109375" bestFit="1" customWidth="1"/>
    <col min="78" max="78" width="26.42578125" bestFit="1" customWidth="1"/>
    <col min="79" max="79" width="26.7109375" bestFit="1" customWidth="1"/>
    <col min="80" max="80" width="31.28515625" bestFit="1" customWidth="1"/>
    <col min="81" max="81" width="36.85546875" bestFit="1" customWidth="1"/>
    <col min="82" max="82" width="26.85546875" bestFit="1" customWidth="1"/>
    <col min="83" max="83" width="34.42578125" bestFit="1" customWidth="1"/>
    <col min="84" max="84" width="31.28515625" bestFit="1" customWidth="1"/>
    <col min="85" max="85" width="31" bestFit="1" customWidth="1"/>
    <col min="86" max="86" width="36" bestFit="1" customWidth="1"/>
    <col min="87" max="87" width="34.28515625" bestFit="1" customWidth="1"/>
    <col min="88" max="89" width="31.5703125" bestFit="1" customWidth="1"/>
    <col min="90" max="90" width="31.28515625" bestFit="1" customWidth="1"/>
    <col min="91" max="91" width="32.5703125" bestFit="1" customWidth="1"/>
    <col min="92" max="93" width="29.7109375" bestFit="1" customWidth="1"/>
    <col min="94" max="94" width="29.5703125" bestFit="1" customWidth="1"/>
    <col min="95" max="95" width="32.42578125" bestFit="1" customWidth="1"/>
    <col min="96" max="96" width="27.7109375" bestFit="1" customWidth="1"/>
    <col min="97" max="97" width="32.140625" bestFit="1" customWidth="1"/>
    <col min="98" max="98" width="29" bestFit="1" customWidth="1"/>
    <col min="99" max="99" width="29.28515625" bestFit="1" customWidth="1"/>
    <col min="100" max="100" width="24.85546875" bestFit="1" customWidth="1"/>
    <col min="101" max="101" width="29.5703125" bestFit="1" customWidth="1"/>
    <col min="102" max="102" width="33" bestFit="1" customWidth="1"/>
    <col min="103" max="103" width="33.85546875" bestFit="1" customWidth="1"/>
    <col min="104" max="104" width="33" bestFit="1" customWidth="1"/>
    <col min="105" max="105" width="33.85546875" bestFit="1" customWidth="1"/>
    <col min="106" max="106" width="28.85546875" bestFit="1" customWidth="1"/>
    <col min="107" max="107" width="25" bestFit="1" customWidth="1"/>
    <col min="108" max="108" width="26.140625" bestFit="1" customWidth="1"/>
    <col min="109" max="109" width="30.7109375" bestFit="1" customWidth="1"/>
    <col min="110" max="111" width="30.140625" bestFit="1" customWidth="1"/>
    <col min="112" max="112" width="30.85546875" bestFit="1" customWidth="1"/>
    <col min="113" max="113" width="34.5703125" bestFit="1" customWidth="1"/>
    <col min="114" max="114" width="26.7109375" bestFit="1" customWidth="1"/>
    <col min="115" max="115" width="34.85546875" bestFit="1" customWidth="1"/>
    <col min="116" max="116" width="35.5703125" bestFit="1" customWidth="1"/>
    <col min="117" max="117" width="39.28515625" bestFit="1" customWidth="1"/>
    <col min="118" max="118" width="39.5703125" bestFit="1" customWidth="1"/>
    <col min="119" max="119" width="31" bestFit="1" customWidth="1"/>
    <col min="120" max="120" width="34.7109375" bestFit="1" customWidth="1"/>
    <col min="121" max="121" width="35" bestFit="1" customWidth="1"/>
    <col min="122" max="122" width="35.28515625" bestFit="1" customWidth="1"/>
    <col min="123" max="123" width="40.85546875" bestFit="1" customWidth="1"/>
    <col min="124" max="124" width="41.85546875" bestFit="1" customWidth="1"/>
    <col min="125" max="125" width="36.28515625" bestFit="1" customWidth="1"/>
    <col min="126" max="126" width="43.42578125" bestFit="1" customWidth="1"/>
    <col min="127" max="127" width="37.85546875" bestFit="1" customWidth="1"/>
    <col min="128" max="128" width="24.140625" bestFit="1" customWidth="1"/>
    <col min="129" max="129" width="36.85546875" bestFit="1" customWidth="1"/>
    <col min="130" max="130" width="28.140625" bestFit="1" customWidth="1"/>
    <col min="131" max="131" width="28.85546875" bestFit="1" customWidth="1"/>
    <col min="132" max="132" width="26.42578125" bestFit="1" customWidth="1"/>
    <col min="133" max="133" width="27.28515625" bestFit="1" customWidth="1"/>
    <col min="134" max="134" width="29.42578125" bestFit="1" customWidth="1"/>
    <col min="135" max="135" width="31" bestFit="1" customWidth="1"/>
  </cols>
  <sheetData>
    <row r="1" spans="1:55" x14ac:dyDescent="0.25">
      <c r="A1" s="1" t="s">
        <v>0</v>
      </c>
      <c r="B1" t="s">
        <v>605</v>
      </c>
    </row>
    <row r="2" spans="1:55" x14ac:dyDescent="0.25">
      <c r="A2" s="1" t="s">
        <v>1</v>
      </c>
      <c r="B2" t="s">
        <v>79</v>
      </c>
    </row>
    <row r="3" spans="1:55" x14ac:dyDescent="0.25">
      <c r="A3" s="1" t="s">
        <v>8</v>
      </c>
      <c r="B3" t="s">
        <v>79</v>
      </c>
    </row>
    <row r="5" spans="1:55" x14ac:dyDescent="0.25">
      <c r="C5" s="1" t="s">
        <v>178</v>
      </c>
    </row>
    <row r="6" spans="1:55" x14ac:dyDescent="0.25">
      <c r="A6" s="1" t="s">
        <v>78</v>
      </c>
      <c r="B6" s="1" t="s">
        <v>30</v>
      </c>
      <c r="C6" t="s">
        <v>239</v>
      </c>
      <c r="D6" t="s">
        <v>618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s">
        <v>196</v>
      </c>
      <c r="R6" t="s">
        <v>197</v>
      </c>
      <c r="S6" t="s">
        <v>198</v>
      </c>
      <c r="T6" t="s">
        <v>199</v>
      </c>
      <c r="U6" t="s">
        <v>200</v>
      </c>
      <c r="V6" t="s">
        <v>201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212</v>
      </c>
      <c r="AH6" t="s">
        <v>213</v>
      </c>
      <c r="AI6" t="s">
        <v>214</v>
      </c>
      <c r="AJ6" t="s">
        <v>216</v>
      </c>
      <c r="AK6" t="s">
        <v>215</v>
      </c>
      <c r="AL6" t="s">
        <v>217</v>
      </c>
      <c r="AM6" t="s">
        <v>218</v>
      </c>
      <c r="AN6" t="s">
        <v>219</v>
      </c>
      <c r="AO6" t="s">
        <v>220</v>
      </c>
      <c r="AP6" t="s">
        <v>221</v>
      </c>
      <c r="AQ6" t="s">
        <v>222</v>
      </c>
      <c r="AR6" t="s">
        <v>223</v>
      </c>
      <c r="AS6" t="s">
        <v>224</v>
      </c>
      <c r="AT6" t="s">
        <v>225</v>
      </c>
      <c r="AU6" t="s">
        <v>226</v>
      </c>
      <c r="AV6" t="s">
        <v>227</v>
      </c>
      <c r="AW6" t="s">
        <v>228</v>
      </c>
      <c r="AX6" t="s">
        <v>230</v>
      </c>
      <c r="AY6" t="s">
        <v>229</v>
      </c>
      <c r="AZ6" t="s">
        <v>231</v>
      </c>
      <c r="BA6" t="s">
        <v>233</v>
      </c>
      <c r="BB6" t="s">
        <v>235</v>
      </c>
      <c r="BC6" t="s">
        <v>236</v>
      </c>
    </row>
    <row r="7" spans="1:55" x14ac:dyDescent="0.25">
      <c r="A7">
        <v>0</v>
      </c>
      <c r="B7">
        <v>412</v>
      </c>
      <c r="C7" s="2">
        <v>4</v>
      </c>
      <c r="D7" s="2">
        <v>6.25</v>
      </c>
      <c r="E7" s="2">
        <v>3.75</v>
      </c>
      <c r="F7" s="2">
        <v>0.5</v>
      </c>
      <c r="G7" s="2">
        <v>0.25</v>
      </c>
      <c r="H7" s="2">
        <v>3.5</v>
      </c>
      <c r="I7" s="2">
        <v>17.5</v>
      </c>
      <c r="J7" s="2">
        <v>3.5</v>
      </c>
      <c r="K7" s="2">
        <v>0.5</v>
      </c>
      <c r="L7" s="2">
        <v>0.25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1.25</v>
      </c>
      <c r="S7" s="2">
        <v>6</v>
      </c>
      <c r="T7" s="2">
        <v>4.25</v>
      </c>
      <c r="U7" s="2">
        <v>6</v>
      </c>
      <c r="V7" s="2">
        <v>3.5</v>
      </c>
      <c r="W7" s="2">
        <v>412</v>
      </c>
      <c r="X7" s="2">
        <v>1</v>
      </c>
      <c r="Y7" s="2">
        <v>1</v>
      </c>
      <c r="Z7" s="2">
        <v>0</v>
      </c>
      <c r="AA7" s="2">
        <v>2.5</v>
      </c>
      <c r="AB7" s="2">
        <v>1.25</v>
      </c>
      <c r="AC7" s="2">
        <v>0</v>
      </c>
      <c r="AD7" s="2">
        <v>0.41666666666666652</v>
      </c>
      <c r="AE7" s="2">
        <v>0</v>
      </c>
      <c r="AF7" s="2">
        <v>0.58333333333333326</v>
      </c>
      <c r="AG7" s="2">
        <v>2.5</v>
      </c>
      <c r="AH7" s="2">
        <v>4.25</v>
      </c>
      <c r="AI7" s="2">
        <v>22</v>
      </c>
      <c r="AJ7" s="2">
        <v>65</v>
      </c>
      <c r="AK7" s="2">
        <v>4.25</v>
      </c>
      <c r="AL7" s="2">
        <v>0</v>
      </c>
      <c r="AM7" s="2">
        <v>0</v>
      </c>
      <c r="AN7" s="2">
        <v>2</v>
      </c>
      <c r="AO7" s="2">
        <v>0</v>
      </c>
      <c r="AP7" s="2">
        <v>3.5</v>
      </c>
      <c r="AQ7" s="2">
        <v>1</v>
      </c>
      <c r="AR7" s="2">
        <v>3.5</v>
      </c>
      <c r="AS7" s="2">
        <v>3.5</v>
      </c>
      <c r="AT7" s="2">
        <v>1</v>
      </c>
      <c r="AU7" s="2">
        <v>3.5</v>
      </c>
      <c r="AV7" s="2">
        <v>0</v>
      </c>
      <c r="AW7" s="2">
        <v>1.75</v>
      </c>
      <c r="AX7" s="2">
        <v>1.75</v>
      </c>
      <c r="AY7" s="2">
        <v>0</v>
      </c>
      <c r="AZ7" s="2">
        <v>0</v>
      </c>
      <c r="BA7" s="2">
        <v>8.75</v>
      </c>
      <c r="BB7" s="2">
        <v>1.75</v>
      </c>
      <c r="BC7" s="2">
        <v>0.5</v>
      </c>
    </row>
    <row r="8" spans="1:55" x14ac:dyDescent="0.25">
      <c r="A8">
        <v>0</v>
      </c>
      <c r="B8">
        <v>416</v>
      </c>
      <c r="C8" s="2">
        <v>2</v>
      </c>
      <c r="D8" s="2">
        <v>8.5</v>
      </c>
      <c r="E8" s="2">
        <v>1.5</v>
      </c>
      <c r="F8" s="2">
        <v>1</v>
      </c>
      <c r="G8" s="2">
        <v>0</v>
      </c>
      <c r="H8" s="2">
        <v>1</v>
      </c>
      <c r="I8" s="2">
        <v>57.5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2.5</v>
      </c>
      <c r="P8" s="2">
        <v>0</v>
      </c>
      <c r="Q8" s="2">
        <v>0</v>
      </c>
      <c r="R8" s="2">
        <v>0</v>
      </c>
      <c r="S8" s="2">
        <v>3.5</v>
      </c>
      <c r="T8" s="2">
        <v>6</v>
      </c>
      <c r="U8" s="2">
        <v>6</v>
      </c>
      <c r="V8" s="2">
        <v>6</v>
      </c>
      <c r="W8" s="2">
        <v>416</v>
      </c>
      <c r="X8" s="2">
        <v>1</v>
      </c>
      <c r="Y8" s="2">
        <v>1</v>
      </c>
      <c r="Z8" s="2">
        <v>2</v>
      </c>
      <c r="AA8" s="2">
        <v>1.5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1.5</v>
      </c>
      <c r="AH8" s="2">
        <v>2.5</v>
      </c>
      <c r="AI8" s="2">
        <v>34</v>
      </c>
      <c r="AJ8" s="2">
        <v>65</v>
      </c>
      <c r="AK8" s="2">
        <v>2.5</v>
      </c>
      <c r="AL8" s="2">
        <v>0</v>
      </c>
      <c r="AM8" s="2">
        <v>0</v>
      </c>
      <c r="AN8" s="2">
        <v>2</v>
      </c>
      <c r="AO8" s="2">
        <v>0</v>
      </c>
      <c r="AP8" s="2">
        <v>4</v>
      </c>
      <c r="AQ8" s="2">
        <v>3</v>
      </c>
      <c r="AR8" s="2">
        <v>4</v>
      </c>
      <c r="AS8" s="2">
        <v>4</v>
      </c>
      <c r="AT8" s="2">
        <v>3</v>
      </c>
      <c r="AU8" s="2">
        <v>4</v>
      </c>
      <c r="AV8" s="2">
        <v>0</v>
      </c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1.5</v>
      </c>
      <c r="BC8" s="2">
        <v>0</v>
      </c>
    </row>
    <row r="9" spans="1:55" x14ac:dyDescent="0.25">
      <c r="A9">
        <v>0</v>
      </c>
      <c r="B9">
        <v>455</v>
      </c>
      <c r="C9" s="2">
        <v>5</v>
      </c>
      <c r="D9" s="2">
        <v>4.4000000000000004</v>
      </c>
      <c r="E9" s="2">
        <v>5.6</v>
      </c>
      <c r="F9" s="2">
        <v>0.6</v>
      </c>
      <c r="G9" s="2">
        <v>2.6</v>
      </c>
      <c r="H9" s="2">
        <v>2.2000000000000002</v>
      </c>
      <c r="I9" s="2">
        <v>125.4</v>
      </c>
      <c r="J9" s="2">
        <v>2.2000000000000002</v>
      </c>
      <c r="K9" s="2">
        <v>1.4</v>
      </c>
      <c r="L9" s="2">
        <v>3.4</v>
      </c>
      <c r="M9" s="2">
        <v>0.2</v>
      </c>
      <c r="N9" s="2">
        <v>0</v>
      </c>
      <c r="O9" s="2">
        <v>0.4</v>
      </c>
      <c r="P9" s="2">
        <v>2.8</v>
      </c>
      <c r="Q9" s="2">
        <v>0.8</v>
      </c>
      <c r="R9" s="2">
        <v>0.4</v>
      </c>
      <c r="S9" s="2">
        <v>5.8</v>
      </c>
      <c r="T9" s="2">
        <v>5.2</v>
      </c>
      <c r="U9" s="2">
        <v>5</v>
      </c>
      <c r="V9" s="2">
        <v>5.4</v>
      </c>
      <c r="W9" s="2">
        <v>455</v>
      </c>
      <c r="X9" s="2">
        <v>1</v>
      </c>
      <c r="Y9" s="2">
        <v>1</v>
      </c>
      <c r="Z9" s="2">
        <v>1</v>
      </c>
      <c r="AA9" s="2">
        <v>3</v>
      </c>
      <c r="AB9" s="2">
        <v>0.8</v>
      </c>
      <c r="AC9" s="2">
        <v>0</v>
      </c>
      <c r="AD9" s="2">
        <v>0.2566666666666666</v>
      </c>
      <c r="AE9" s="2">
        <v>0</v>
      </c>
      <c r="AF9" s="2">
        <v>0.74333333333333318</v>
      </c>
      <c r="AG9" s="2">
        <v>3</v>
      </c>
      <c r="AH9" s="2">
        <v>8</v>
      </c>
      <c r="AI9" s="2">
        <v>20</v>
      </c>
      <c r="AJ9" s="2">
        <v>35</v>
      </c>
      <c r="AK9" s="2">
        <v>10</v>
      </c>
      <c r="AL9" s="2">
        <v>0</v>
      </c>
      <c r="AM9" s="2">
        <v>0</v>
      </c>
      <c r="AN9" s="2">
        <v>2</v>
      </c>
      <c r="AO9" s="2">
        <v>0</v>
      </c>
      <c r="AP9" s="2">
        <v>4</v>
      </c>
      <c r="AQ9" s="2">
        <v>3</v>
      </c>
      <c r="AR9" s="2">
        <v>4</v>
      </c>
      <c r="AS9" s="2">
        <v>4</v>
      </c>
      <c r="AT9" s="2">
        <v>3</v>
      </c>
      <c r="AU9" s="2">
        <v>4</v>
      </c>
      <c r="AV9" s="2">
        <v>0</v>
      </c>
      <c r="AW9" s="2">
        <v>2</v>
      </c>
      <c r="AX9" s="2">
        <v>2</v>
      </c>
      <c r="AY9" s="2">
        <v>0</v>
      </c>
      <c r="AZ9" s="2">
        <v>0.6</v>
      </c>
      <c r="BA9" s="2">
        <v>2</v>
      </c>
      <c r="BB9" s="2">
        <v>1.6</v>
      </c>
      <c r="BC9" s="2">
        <v>0.2</v>
      </c>
    </row>
    <row r="10" spans="1:55" x14ac:dyDescent="0.25">
      <c r="A10">
        <v>0</v>
      </c>
      <c r="B10">
        <v>516</v>
      </c>
      <c r="C10" s="2">
        <v>1</v>
      </c>
      <c r="D10" s="2">
        <v>6</v>
      </c>
      <c r="E10" s="2">
        <v>4</v>
      </c>
      <c r="F10" s="2">
        <v>1</v>
      </c>
      <c r="G10" s="2">
        <v>0</v>
      </c>
      <c r="H10" s="2">
        <v>2</v>
      </c>
      <c r="I10" s="2">
        <v>67</v>
      </c>
      <c r="J10" s="2">
        <v>2</v>
      </c>
      <c r="K10" s="2">
        <v>0</v>
      </c>
      <c r="L10" s="2">
        <v>0</v>
      </c>
      <c r="M10" s="2">
        <v>2</v>
      </c>
      <c r="N10" s="2">
        <v>0</v>
      </c>
      <c r="O10" s="2">
        <v>7</v>
      </c>
      <c r="P10" s="2">
        <v>0</v>
      </c>
      <c r="Q10" s="2">
        <v>0</v>
      </c>
      <c r="R10" s="2">
        <v>0</v>
      </c>
      <c r="S10" s="2">
        <v>2</v>
      </c>
      <c r="T10" s="2">
        <v>6</v>
      </c>
      <c r="U10" s="2">
        <v>6</v>
      </c>
      <c r="V10" s="2">
        <v>6</v>
      </c>
      <c r="W10" s="2">
        <v>516</v>
      </c>
      <c r="X10" s="2">
        <v>2</v>
      </c>
      <c r="Y10" s="2">
        <v>2</v>
      </c>
      <c r="Z10" s="2">
        <v>2</v>
      </c>
      <c r="AA10" s="2">
        <v>1</v>
      </c>
      <c r="AB10" s="2">
        <v>1</v>
      </c>
      <c r="AC10" s="2">
        <v>0</v>
      </c>
      <c r="AD10" s="2">
        <v>1</v>
      </c>
      <c r="AE10" s="2">
        <v>0</v>
      </c>
      <c r="AF10" s="2">
        <v>0</v>
      </c>
      <c r="AG10" s="2">
        <v>1</v>
      </c>
      <c r="AH10" s="2">
        <v>3</v>
      </c>
      <c r="AI10" s="2">
        <v>25</v>
      </c>
      <c r="AJ10" s="2">
        <v>48</v>
      </c>
      <c r="AK10" s="2">
        <v>3</v>
      </c>
      <c r="AL10" s="2">
        <v>0</v>
      </c>
      <c r="AM10" s="2">
        <v>0</v>
      </c>
      <c r="AN10" s="2">
        <v>2</v>
      </c>
      <c r="AO10" s="2">
        <v>0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0</v>
      </c>
      <c r="AW10" s="2">
        <v>2</v>
      </c>
      <c r="AX10" s="2">
        <v>2</v>
      </c>
      <c r="AY10" s="2">
        <v>0</v>
      </c>
      <c r="AZ10" s="2">
        <v>0</v>
      </c>
      <c r="BA10" s="2">
        <v>38</v>
      </c>
      <c r="BB10" s="2">
        <v>3</v>
      </c>
      <c r="BC10" s="2">
        <v>1</v>
      </c>
    </row>
    <row r="11" spans="1:55" x14ac:dyDescent="0.25">
      <c r="A11">
        <v>0</v>
      </c>
      <c r="B11">
        <v>583</v>
      </c>
      <c r="C11" s="2">
        <v>5</v>
      </c>
      <c r="D11" s="2">
        <v>1.4</v>
      </c>
      <c r="E11" s="2">
        <v>8.6</v>
      </c>
      <c r="F11" s="2">
        <v>1.2</v>
      </c>
      <c r="G11" s="2">
        <v>2</v>
      </c>
      <c r="H11" s="2">
        <v>4.4000000000000004</v>
      </c>
      <c r="I11" s="2">
        <v>14.2</v>
      </c>
      <c r="J11" s="2">
        <v>4.4000000000000004</v>
      </c>
      <c r="K11" s="2">
        <v>2.4</v>
      </c>
      <c r="L11" s="2">
        <v>2.8</v>
      </c>
      <c r="M11" s="2">
        <v>0.4</v>
      </c>
      <c r="N11" s="2">
        <v>0</v>
      </c>
      <c r="O11" s="2">
        <v>3</v>
      </c>
      <c r="P11" s="2">
        <v>11.2</v>
      </c>
      <c r="Q11" s="2">
        <v>1.2</v>
      </c>
      <c r="R11" s="2">
        <v>2.0333333333333323</v>
      </c>
      <c r="S11" s="2">
        <v>4.5999999999999996</v>
      </c>
      <c r="T11" s="2">
        <v>3.6</v>
      </c>
      <c r="U11" s="2">
        <v>4.4000000000000004</v>
      </c>
      <c r="V11" s="2">
        <v>3.6</v>
      </c>
      <c r="W11" s="2">
        <v>583</v>
      </c>
      <c r="X11" s="2">
        <v>2</v>
      </c>
      <c r="Y11" s="2">
        <v>2</v>
      </c>
      <c r="Z11" s="2">
        <v>0</v>
      </c>
      <c r="AA11" s="2">
        <v>3</v>
      </c>
      <c r="AB11" s="2">
        <v>1</v>
      </c>
      <c r="AC11" s="2">
        <v>0</v>
      </c>
      <c r="AD11" s="2">
        <v>0.45666666666666667</v>
      </c>
      <c r="AE11" s="2">
        <v>0</v>
      </c>
      <c r="AF11" s="2">
        <v>0.54333333333333322</v>
      </c>
      <c r="AG11" s="2">
        <v>3</v>
      </c>
      <c r="AH11" s="2">
        <v>6.6</v>
      </c>
      <c r="AI11" s="2">
        <v>42</v>
      </c>
      <c r="AJ11" s="2">
        <v>0</v>
      </c>
      <c r="AK11" s="2">
        <v>7</v>
      </c>
      <c r="AL11" s="2">
        <v>1</v>
      </c>
      <c r="AM11" s="2">
        <v>1</v>
      </c>
      <c r="AN11" s="2">
        <v>2</v>
      </c>
      <c r="AO11" s="2">
        <v>1</v>
      </c>
      <c r="AP11" s="2">
        <v>4.2</v>
      </c>
      <c r="AQ11" s="2">
        <v>2</v>
      </c>
      <c r="AR11" s="2">
        <v>4.2</v>
      </c>
      <c r="AS11" s="2">
        <v>4.2</v>
      </c>
      <c r="AT11" s="2">
        <v>2</v>
      </c>
      <c r="AU11" s="2">
        <v>4.2</v>
      </c>
      <c r="AV11" s="2">
        <v>0.5</v>
      </c>
      <c r="AW11" s="2">
        <v>2.1</v>
      </c>
      <c r="AX11" s="2">
        <v>2.1</v>
      </c>
      <c r="AY11" s="2">
        <v>0</v>
      </c>
      <c r="AZ11" s="2">
        <v>0.6</v>
      </c>
      <c r="BA11" s="2">
        <v>0</v>
      </c>
      <c r="BB11" s="2">
        <v>1.8</v>
      </c>
      <c r="BC11" s="2">
        <v>0.2</v>
      </c>
    </row>
    <row r="12" spans="1:55" x14ac:dyDescent="0.25">
      <c r="A12">
        <v>0</v>
      </c>
      <c r="B12">
        <v>589</v>
      </c>
      <c r="C12" s="2">
        <v>2</v>
      </c>
      <c r="D12" s="2">
        <v>2.5</v>
      </c>
      <c r="E12" s="2">
        <v>7.5</v>
      </c>
      <c r="F12" s="2">
        <v>1</v>
      </c>
      <c r="G12" s="2">
        <v>0.5</v>
      </c>
      <c r="H12" s="2">
        <v>3</v>
      </c>
      <c r="I12" s="2">
        <v>13</v>
      </c>
      <c r="J12" s="2">
        <v>3</v>
      </c>
      <c r="K12" s="2">
        <v>1</v>
      </c>
      <c r="L12" s="2">
        <v>0</v>
      </c>
      <c r="M12" s="2">
        <v>0.5</v>
      </c>
      <c r="N12" s="2">
        <v>0</v>
      </c>
      <c r="O12" s="2">
        <v>5</v>
      </c>
      <c r="P12" s="2">
        <v>11</v>
      </c>
      <c r="Q12" s="2">
        <v>0</v>
      </c>
      <c r="R12" s="2">
        <v>2.5</v>
      </c>
      <c r="S12" s="2">
        <v>3.5</v>
      </c>
      <c r="T12" s="2">
        <v>3.5</v>
      </c>
      <c r="U12" s="2">
        <v>6</v>
      </c>
      <c r="V12" s="2">
        <v>2</v>
      </c>
      <c r="W12" s="2">
        <v>589</v>
      </c>
      <c r="X12" s="2">
        <v>1</v>
      </c>
      <c r="Y12" s="2">
        <v>1</v>
      </c>
      <c r="Z12" s="2">
        <v>2</v>
      </c>
      <c r="AA12" s="2">
        <v>1.5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1.5</v>
      </c>
      <c r="AH12" s="2">
        <v>3.5</v>
      </c>
      <c r="AI12" s="2">
        <v>14</v>
      </c>
      <c r="AJ12" s="2">
        <v>86</v>
      </c>
      <c r="AK12" s="2">
        <v>3.5</v>
      </c>
      <c r="AL12" s="2">
        <v>0</v>
      </c>
      <c r="AM12" s="2">
        <v>0</v>
      </c>
      <c r="AN12" s="2">
        <v>2</v>
      </c>
      <c r="AO12" s="2">
        <v>0</v>
      </c>
      <c r="AP12" s="2">
        <v>4</v>
      </c>
      <c r="AQ12" s="2">
        <v>4</v>
      </c>
      <c r="AR12" s="2">
        <v>4</v>
      </c>
      <c r="AS12" s="2">
        <v>4</v>
      </c>
      <c r="AT12" s="2">
        <v>4</v>
      </c>
      <c r="AU12" s="2">
        <v>4</v>
      </c>
      <c r="AV12" s="2">
        <v>0</v>
      </c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2.5</v>
      </c>
      <c r="BC12" s="2">
        <v>0</v>
      </c>
    </row>
    <row r="13" spans="1:55" x14ac:dyDescent="0.25">
      <c r="A13">
        <v>1</v>
      </c>
      <c r="B13">
        <v>583</v>
      </c>
      <c r="C13" s="2">
        <v>1</v>
      </c>
      <c r="D13" s="2">
        <v>3</v>
      </c>
      <c r="E13" s="2">
        <v>7</v>
      </c>
      <c r="F13" s="2">
        <v>1</v>
      </c>
      <c r="G13" s="2">
        <v>4</v>
      </c>
      <c r="H13" s="2">
        <v>9</v>
      </c>
      <c r="I13" s="2">
        <v>0</v>
      </c>
      <c r="J13" s="2">
        <v>8</v>
      </c>
      <c r="K13" s="2">
        <v>7</v>
      </c>
      <c r="L13" s="2">
        <v>10</v>
      </c>
      <c r="M13" s="2">
        <v>1</v>
      </c>
      <c r="N13" s="2">
        <v>0</v>
      </c>
      <c r="O13" s="2">
        <v>6</v>
      </c>
      <c r="P13" s="2">
        <v>14</v>
      </c>
      <c r="Q13" s="2">
        <v>4.1666666666666599</v>
      </c>
      <c r="R13" s="2">
        <v>0</v>
      </c>
      <c r="S13" s="2">
        <v>4</v>
      </c>
      <c r="T13" s="2">
        <v>3</v>
      </c>
      <c r="U13" s="2">
        <v>1</v>
      </c>
      <c r="V13" s="2">
        <v>5</v>
      </c>
      <c r="W13" s="2">
        <v>583</v>
      </c>
      <c r="X13" s="2">
        <v>2</v>
      </c>
      <c r="Y13" s="2">
        <v>2</v>
      </c>
      <c r="Z13" s="2">
        <v>0</v>
      </c>
      <c r="AA13" s="2">
        <v>6</v>
      </c>
      <c r="AB13" s="2">
        <v>1</v>
      </c>
      <c r="AC13" s="2">
        <v>0</v>
      </c>
      <c r="AD13" s="2">
        <v>0.16666666666666599</v>
      </c>
      <c r="AE13" s="2">
        <v>0</v>
      </c>
      <c r="AF13" s="2">
        <v>0.83333333333333304</v>
      </c>
      <c r="AG13" s="2">
        <v>6</v>
      </c>
      <c r="AH13" s="2">
        <v>7</v>
      </c>
      <c r="AI13" s="2">
        <v>42</v>
      </c>
      <c r="AJ13" s="2">
        <v>0</v>
      </c>
      <c r="AK13" s="2">
        <v>9</v>
      </c>
      <c r="AL13" s="2">
        <v>1</v>
      </c>
      <c r="AM13" s="2">
        <v>1</v>
      </c>
      <c r="AN13" s="2">
        <v>2</v>
      </c>
      <c r="AO13" s="2">
        <v>1</v>
      </c>
      <c r="AP13" s="2">
        <v>5</v>
      </c>
      <c r="AQ13" s="2">
        <v>2</v>
      </c>
      <c r="AR13" s="2">
        <v>5</v>
      </c>
      <c r="AS13" s="2">
        <v>5</v>
      </c>
      <c r="AT13" s="2">
        <v>2</v>
      </c>
      <c r="AU13" s="2">
        <v>5</v>
      </c>
      <c r="AV13" s="2">
        <v>0.5</v>
      </c>
      <c r="AW13" s="2">
        <v>2.5</v>
      </c>
      <c r="AX13" s="2">
        <v>2.5</v>
      </c>
      <c r="AY13" s="2">
        <v>0</v>
      </c>
      <c r="AZ13" s="2">
        <v>1</v>
      </c>
      <c r="BA13" s="2">
        <v>0</v>
      </c>
      <c r="BB13" s="2">
        <v>-2</v>
      </c>
      <c r="BC13" s="2">
        <v>0</v>
      </c>
    </row>
    <row r="14" spans="1:55" x14ac:dyDescent="0.25">
      <c r="A14">
        <v>1</v>
      </c>
      <c r="B14">
        <v>589</v>
      </c>
      <c r="C14" s="2">
        <v>1</v>
      </c>
      <c r="D14" s="2">
        <v>6</v>
      </c>
      <c r="E14" s="2">
        <v>4</v>
      </c>
      <c r="F14" s="2">
        <v>1</v>
      </c>
      <c r="G14" s="2">
        <v>0</v>
      </c>
      <c r="H14" s="2">
        <v>3</v>
      </c>
      <c r="I14" s="2">
        <v>194</v>
      </c>
      <c r="J14" s="2">
        <v>2</v>
      </c>
      <c r="K14" s="2">
        <v>0</v>
      </c>
      <c r="L14" s="2">
        <v>0</v>
      </c>
      <c r="M14" s="2">
        <v>2</v>
      </c>
      <c r="N14" s="2">
        <v>0</v>
      </c>
      <c r="O14" s="2">
        <v>7</v>
      </c>
      <c r="P14" s="2">
        <v>0</v>
      </c>
      <c r="Q14" s="2">
        <v>0</v>
      </c>
      <c r="R14" s="2">
        <v>0</v>
      </c>
      <c r="S14" s="2">
        <v>2</v>
      </c>
      <c r="T14" s="2">
        <v>6</v>
      </c>
      <c r="U14" s="2">
        <v>6</v>
      </c>
      <c r="V14" s="2">
        <v>6</v>
      </c>
      <c r="W14" s="2">
        <v>589</v>
      </c>
      <c r="X14" s="2">
        <v>1</v>
      </c>
      <c r="Y14" s="2">
        <v>1</v>
      </c>
      <c r="Z14" s="2">
        <v>2</v>
      </c>
      <c r="AA14" s="2">
        <v>3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2</v>
      </c>
      <c r="AH14" s="2">
        <v>5</v>
      </c>
      <c r="AI14" s="2">
        <v>14</v>
      </c>
      <c r="AJ14" s="2">
        <v>86</v>
      </c>
      <c r="AK14" s="2">
        <v>5</v>
      </c>
      <c r="AL14" s="2">
        <v>0</v>
      </c>
      <c r="AM14" s="2">
        <v>0</v>
      </c>
      <c r="AN14" s="2">
        <v>2</v>
      </c>
      <c r="AO14" s="2">
        <v>0</v>
      </c>
      <c r="AP14" s="2">
        <v>4</v>
      </c>
      <c r="AQ14" s="2">
        <v>4</v>
      </c>
      <c r="AR14" s="2">
        <v>4</v>
      </c>
      <c r="AS14" s="2">
        <v>4</v>
      </c>
      <c r="AT14" s="2">
        <v>4</v>
      </c>
      <c r="AU14" s="2">
        <v>4</v>
      </c>
      <c r="AV14" s="2">
        <v>0</v>
      </c>
      <c r="AW14" s="2">
        <v>2</v>
      </c>
      <c r="AX14" s="2">
        <v>2</v>
      </c>
      <c r="AY14" s="2">
        <v>0</v>
      </c>
      <c r="AZ14" s="2">
        <v>0</v>
      </c>
      <c r="BA14" s="2">
        <v>94</v>
      </c>
      <c r="BB14" s="2">
        <v>0</v>
      </c>
      <c r="BC14" s="2">
        <v>0</v>
      </c>
    </row>
    <row r="15" spans="1:55" x14ac:dyDescent="0.25">
      <c r="A15">
        <v>1</v>
      </c>
      <c r="B15">
        <v>623</v>
      </c>
      <c r="C15" s="2">
        <v>5</v>
      </c>
      <c r="D15" s="2">
        <v>4.2</v>
      </c>
      <c r="E15" s="2">
        <v>5.8</v>
      </c>
      <c r="F15" s="2">
        <v>1.8</v>
      </c>
      <c r="G15" s="2">
        <v>1.2</v>
      </c>
      <c r="H15" s="2">
        <v>5.2</v>
      </c>
      <c r="I15" s="2">
        <v>90</v>
      </c>
      <c r="J15" s="2">
        <v>4.4000000000000004</v>
      </c>
      <c r="K15" s="2">
        <v>1.4</v>
      </c>
      <c r="L15" s="2">
        <v>2</v>
      </c>
      <c r="M15" s="2">
        <v>0.8</v>
      </c>
      <c r="N15" s="2">
        <v>0</v>
      </c>
      <c r="O15" s="2">
        <v>7.6</v>
      </c>
      <c r="P15" s="2">
        <v>14.4</v>
      </c>
      <c r="Q15" s="2">
        <v>2.0333333333333323</v>
      </c>
      <c r="R15" s="2">
        <v>1.3</v>
      </c>
      <c r="S15" s="2">
        <v>2.8</v>
      </c>
      <c r="T15" s="2">
        <v>3.2</v>
      </c>
      <c r="U15" s="2">
        <v>3.4</v>
      </c>
      <c r="V15" s="2">
        <v>4.2</v>
      </c>
      <c r="W15" s="2">
        <v>623</v>
      </c>
      <c r="X15" s="2">
        <v>3</v>
      </c>
      <c r="Y15" s="2">
        <v>3</v>
      </c>
      <c r="Z15" s="2">
        <v>1</v>
      </c>
      <c r="AA15" s="2">
        <v>3</v>
      </c>
      <c r="AB15" s="2">
        <v>1</v>
      </c>
      <c r="AC15" s="2">
        <v>1.4</v>
      </c>
      <c r="AD15" s="2">
        <v>0.45666666666666667</v>
      </c>
      <c r="AE15" s="2">
        <v>0.41333333333333322</v>
      </c>
      <c r="AF15" s="2">
        <v>0.13000000000000003</v>
      </c>
      <c r="AG15" s="2">
        <v>1.2</v>
      </c>
      <c r="AH15" s="2">
        <v>1.4</v>
      </c>
      <c r="AI15" s="2">
        <v>10</v>
      </c>
      <c r="AJ15" s="2">
        <v>88</v>
      </c>
      <c r="AK15" s="2">
        <v>1.4</v>
      </c>
      <c r="AL15" s="2">
        <v>0</v>
      </c>
      <c r="AM15" s="2">
        <v>0</v>
      </c>
      <c r="AN15" s="2">
        <v>2</v>
      </c>
      <c r="AO15" s="2">
        <v>0</v>
      </c>
      <c r="AP15" s="2">
        <v>5</v>
      </c>
      <c r="AQ15" s="2">
        <v>2</v>
      </c>
      <c r="AR15" s="2">
        <v>5</v>
      </c>
      <c r="AS15" s="2">
        <v>5</v>
      </c>
      <c r="AT15" s="2">
        <v>2</v>
      </c>
      <c r="AU15" s="2">
        <v>5</v>
      </c>
      <c r="AV15" s="2">
        <v>0</v>
      </c>
      <c r="AW15" s="2">
        <v>2.5</v>
      </c>
      <c r="AX15" s="2">
        <v>2.5</v>
      </c>
      <c r="AY15" s="2">
        <v>0</v>
      </c>
      <c r="AZ15" s="2">
        <v>0</v>
      </c>
      <c r="BA15" s="2">
        <v>36</v>
      </c>
      <c r="BB15" s="2">
        <v>0.6</v>
      </c>
      <c r="BC15" s="2">
        <v>-0.2</v>
      </c>
    </row>
    <row r="16" spans="1:55" x14ac:dyDescent="0.25">
      <c r="A16">
        <v>1</v>
      </c>
      <c r="B16">
        <v>750</v>
      </c>
      <c r="C16" s="2">
        <v>3</v>
      </c>
      <c r="D16" s="2">
        <v>1.3333333333333333</v>
      </c>
      <c r="E16" s="2">
        <v>8.6666666666666661</v>
      </c>
      <c r="F16" s="2">
        <v>1.3333333333333333</v>
      </c>
      <c r="G16" s="2">
        <v>4</v>
      </c>
      <c r="H16" s="2">
        <v>8.6666666666666661</v>
      </c>
      <c r="I16" s="2">
        <v>52.333333333333336</v>
      </c>
      <c r="J16" s="2">
        <v>7.666666666666667</v>
      </c>
      <c r="K16" s="2">
        <v>5.666666666666667</v>
      </c>
      <c r="L16" s="2">
        <v>9.3333333333333339</v>
      </c>
      <c r="M16" s="2">
        <v>1</v>
      </c>
      <c r="N16" s="2">
        <v>0</v>
      </c>
      <c r="O16" s="2">
        <v>6</v>
      </c>
      <c r="P16" s="2">
        <v>22</v>
      </c>
      <c r="Q16" s="2">
        <v>4.4999999999999929</v>
      </c>
      <c r="R16" s="2">
        <v>0</v>
      </c>
      <c r="S16" s="2">
        <v>4</v>
      </c>
      <c r="T16" s="2">
        <v>2.3333333333333335</v>
      </c>
      <c r="U16" s="2">
        <v>1</v>
      </c>
      <c r="V16" s="2">
        <v>5.333333333333333</v>
      </c>
      <c r="W16" s="2">
        <v>750</v>
      </c>
      <c r="X16" s="2">
        <v>1</v>
      </c>
      <c r="Y16" s="2">
        <v>1</v>
      </c>
      <c r="Z16" s="2">
        <v>1</v>
      </c>
      <c r="AA16" s="2">
        <v>2</v>
      </c>
      <c r="AB16" s="2">
        <v>1</v>
      </c>
      <c r="AC16" s="2">
        <v>0</v>
      </c>
      <c r="AD16" s="2">
        <v>0.61111111111111105</v>
      </c>
      <c r="AE16" s="2">
        <v>0</v>
      </c>
      <c r="AF16" s="2">
        <v>0.38888888888888867</v>
      </c>
      <c r="AG16" s="2">
        <v>2</v>
      </c>
      <c r="AH16" s="2">
        <v>3.6666666666666665</v>
      </c>
      <c r="AI16" s="2">
        <v>7</v>
      </c>
      <c r="AJ16" s="2">
        <v>67</v>
      </c>
      <c r="AK16" s="2">
        <v>5</v>
      </c>
      <c r="AL16" s="2">
        <v>0</v>
      </c>
      <c r="AM16" s="2">
        <v>0</v>
      </c>
      <c r="AN16" s="2">
        <v>2</v>
      </c>
      <c r="AO16" s="2">
        <v>0</v>
      </c>
      <c r="AP16" s="2">
        <v>4</v>
      </c>
      <c r="AQ16" s="2">
        <v>4</v>
      </c>
      <c r="AR16" s="2">
        <v>4</v>
      </c>
      <c r="AS16" s="2">
        <v>4</v>
      </c>
      <c r="AT16" s="2">
        <v>4</v>
      </c>
      <c r="AU16" s="2">
        <v>4</v>
      </c>
      <c r="AV16" s="2">
        <v>0</v>
      </c>
      <c r="AW16" s="2">
        <v>2</v>
      </c>
      <c r="AX16" s="2">
        <v>2</v>
      </c>
      <c r="AY16" s="2">
        <v>0</v>
      </c>
      <c r="AZ16" s="2">
        <v>1.3333333333333333</v>
      </c>
      <c r="BA16" s="2">
        <v>8.6666666666666661</v>
      </c>
      <c r="BB16" s="2">
        <v>0.66666666666666663</v>
      </c>
      <c r="BC16" s="2">
        <v>0.33333333333333331</v>
      </c>
    </row>
    <row r="17" spans="1:55" x14ac:dyDescent="0.25">
      <c r="A17">
        <v>1</v>
      </c>
      <c r="B17">
        <v>818</v>
      </c>
      <c r="C17" s="2">
        <v>1</v>
      </c>
      <c r="D17" s="2">
        <v>4</v>
      </c>
      <c r="E17" s="2">
        <v>6</v>
      </c>
      <c r="F17" s="2">
        <v>1</v>
      </c>
      <c r="G17" s="2">
        <v>0</v>
      </c>
      <c r="H17" s="2">
        <v>5</v>
      </c>
      <c r="I17" s="2">
        <v>89</v>
      </c>
      <c r="J17" s="2">
        <v>3</v>
      </c>
      <c r="K17" s="2">
        <v>0</v>
      </c>
      <c r="L17" s="2">
        <v>0</v>
      </c>
      <c r="M17" s="2">
        <v>2</v>
      </c>
      <c r="N17" s="2">
        <v>0</v>
      </c>
      <c r="O17" s="2">
        <v>7</v>
      </c>
      <c r="P17" s="2">
        <v>0</v>
      </c>
      <c r="Q17" s="2">
        <v>0</v>
      </c>
      <c r="R17" s="2">
        <v>-1.1666666666666601</v>
      </c>
      <c r="S17" s="2">
        <v>3</v>
      </c>
      <c r="T17" s="2">
        <v>6</v>
      </c>
      <c r="U17" s="2">
        <v>5</v>
      </c>
      <c r="V17" s="2">
        <v>6</v>
      </c>
      <c r="W17" s="2">
        <v>818</v>
      </c>
      <c r="X17" s="2">
        <v>2</v>
      </c>
      <c r="Y17" s="2">
        <v>3</v>
      </c>
      <c r="Z17" s="2">
        <v>3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26</v>
      </c>
      <c r="AJ17" s="2">
        <v>46</v>
      </c>
      <c r="AK17" s="2">
        <v>0</v>
      </c>
      <c r="AL17" s="2">
        <v>5</v>
      </c>
      <c r="AM17" s="2">
        <v>1</v>
      </c>
      <c r="AN17" s="2">
        <v>6</v>
      </c>
      <c r="AO17" s="2">
        <v>2</v>
      </c>
      <c r="AP17" s="2">
        <v>4</v>
      </c>
      <c r="AQ17" s="2">
        <v>0</v>
      </c>
      <c r="AR17" s="2">
        <v>2</v>
      </c>
      <c r="AS17" s="2">
        <v>4</v>
      </c>
      <c r="AT17" s="2">
        <v>0</v>
      </c>
      <c r="AU17" s="2">
        <v>2</v>
      </c>
      <c r="AV17" s="2">
        <v>0.83333333333333304</v>
      </c>
      <c r="AW17" s="2">
        <v>0.66666666666666596</v>
      </c>
      <c r="AX17" s="2">
        <v>0.66666666666666596</v>
      </c>
      <c r="AY17" s="2">
        <v>2</v>
      </c>
      <c r="AZ17" s="2">
        <v>0</v>
      </c>
      <c r="BA17" s="2">
        <v>47</v>
      </c>
      <c r="BB17" s="2">
        <v>0</v>
      </c>
      <c r="BC17" s="2">
        <v>0</v>
      </c>
    </row>
    <row r="18" spans="1:55" x14ac:dyDescent="0.25">
      <c r="A18">
        <v>1</v>
      </c>
      <c r="B18">
        <v>853</v>
      </c>
      <c r="C18" s="2">
        <v>1</v>
      </c>
      <c r="D18" s="2">
        <v>1</v>
      </c>
      <c r="E18" s="2">
        <v>9</v>
      </c>
      <c r="F18" s="2">
        <v>1</v>
      </c>
      <c r="G18" s="2">
        <v>4</v>
      </c>
      <c r="H18" s="2">
        <v>10</v>
      </c>
      <c r="I18" s="2">
        <v>0</v>
      </c>
      <c r="J18" s="2">
        <v>9</v>
      </c>
      <c r="K18" s="2">
        <v>7</v>
      </c>
      <c r="L18" s="2">
        <v>10</v>
      </c>
      <c r="M18" s="2">
        <v>1</v>
      </c>
      <c r="N18" s="2">
        <v>0</v>
      </c>
      <c r="O18" s="2">
        <v>6</v>
      </c>
      <c r="P18" s="2">
        <v>14</v>
      </c>
      <c r="Q18" s="2">
        <v>4.1666666666666599</v>
      </c>
      <c r="R18" s="2">
        <v>0</v>
      </c>
      <c r="S18" s="2">
        <v>4</v>
      </c>
      <c r="T18" s="2">
        <v>3</v>
      </c>
      <c r="U18" s="2">
        <v>1</v>
      </c>
      <c r="V18" s="2">
        <v>5</v>
      </c>
      <c r="W18" s="2">
        <v>853</v>
      </c>
      <c r="X18" s="2">
        <v>1</v>
      </c>
      <c r="Y18" s="2">
        <v>2</v>
      </c>
      <c r="Z18" s="2">
        <v>2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2">
        <v>2</v>
      </c>
      <c r="AI18" s="2">
        <v>11</v>
      </c>
      <c r="AJ18" s="2">
        <v>60</v>
      </c>
      <c r="AK18" s="2">
        <v>2</v>
      </c>
      <c r="AL18" s="2">
        <v>1</v>
      </c>
      <c r="AM18" s="2">
        <v>0</v>
      </c>
      <c r="AN18" s="2">
        <v>4</v>
      </c>
      <c r="AO18" s="2">
        <v>1</v>
      </c>
      <c r="AP18" s="2">
        <v>6</v>
      </c>
      <c r="AQ18" s="2">
        <v>1</v>
      </c>
      <c r="AR18" s="2">
        <v>4</v>
      </c>
      <c r="AS18" s="2">
        <v>6</v>
      </c>
      <c r="AT18" s="2">
        <v>1</v>
      </c>
      <c r="AU18" s="2">
        <v>4</v>
      </c>
      <c r="AV18" s="2">
        <v>0.25</v>
      </c>
      <c r="AW18" s="2">
        <v>1.5</v>
      </c>
      <c r="AX18" s="2">
        <v>1.5</v>
      </c>
      <c r="AY18" s="2">
        <v>0</v>
      </c>
      <c r="AZ18" s="2">
        <v>0</v>
      </c>
      <c r="BA18" s="2">
        <v>0</v>
      </c>
      <c r="BB18" s="2">
        <v>2</v>
      </c>
      <c r="BC18" s="2">
        <v>0</v>
      </c>
    </row>
    <row r="19" spans="1:55" x14ac:dyDescent="0.25">
      <c r="A19">
        <v>1</v>
      </c>
      <c r="B19">
        <v>922</v>
      </c>
      <c r="C19" s="2">
        <v>1</v>
      </c>
      <c r="D19" s="2">
        <v>1</v>
      </c>
      <c r="E19" s="2">
        <v>9</v>
      </c>
      <c r="F19" s="2">
        <v>2</v>
      </c>
      <c r="G19" s="2">
        <v>4</v>
      </c>
      <c r="H19" s="2">
        <v>12</v>
      </c>
      <c r="I19" s="2">
        <v>0</v>
      </c>
      <c r="J19" s="2">
        <v>11</v>
      </c>
      <c r="K19" s="2">
        <v>7</v>
      </c>
      <c r="L19" s="2">
        <v>10</v>
      </c>
      <c r="M19" s="2">
        <v>1</v>
      </c>
      <c r="N19" s="2">
        <v>0</v>
      </c>
      <c r="O19" s="2">
        <v>6</v>
      </c>
      <c r="P19" s="2">
        <v>14</v>
      </c>
      <c r="Q19" s="2">
        <v>4.1666666666666599</v>
      </c>
      <c r="R19" s="2">
        <v>0</v>
      </c>
      <c r="S19" s="2">
        <v>4</v>
      </c>
      <c r="T19" s="2">
        <v>3</v>
      </c>
      <c r="U19" s="2">
        <v>1</v>
      </c>
      <c r="V19" s="2">
        <v>5</v>
      </c>
      <c r="W19" s="2">
        <v>922</v>
      </c>
      <c r="X19" s="2">
        <v>2</v>
      </c>
      <c r="Y19" s="2">
        <v>3</v>
      </c>
      <c r="Z19" s="2">
        <v>1</v>
      </c>
      <c r="AA19" s="2">
        <v>1</v>
      </c>
      <c r="AB19" s="2">
        <v>1</v>
      </c>
      <c r="AC19" s="2">
        <v>0</v>
      </c>
      <c r="AD19" s="2">
        <v>1</v>
      </c>
      <c r="AE19" s="2">
        <v>0</v>
      </c>
      <c r="AF19" s="2">
        <v>0</v>
      </c>
      <c r="AG19" s="2">
        <v>1</v>
      </c>
      <c r="AH19" s="2">
        <v>2</v>
      </c>
      <c r="AI19" s="2">
        <v>55</v>
      </c>
      <c r="AJ19" s="2">
        <v>0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0.5</v>
      </c>
      <c r="AX19" s="2">
        <v>0.5</v>
      </c>
      <c r="AY19" s="2">
        <v>0</v>
      </c>
      <c r="AZ19" s="2">
        <v>0</v>
      </c>
      <c r="BA19" s="2">
        <v>0</v>
      </c>
      <c r="BB19" s="2">
        <v>2</v>
      </c>
      <c r="BC19" s="2">
        <v>1</v>
      </c>
    </row>
    <row r="20" spans="1:55" x14ac:dyDescent="0.25">
      <c r="A20">
        <v>2</v>
      </c>
      <c r="B20">
        <v>412</v>
      </c>
      <c r="C20" s="2">
        <v>1</v>
      </c>
      <c r="D20" s="2">
        <v>5</v>
      </c>
      <c r="E20" s="2">
        <v>5</v>
      </c>
      <c r="F20" s="2">
        <v>4</v>
      </c>
      <c r="G20" s="2">
        <v>2</v>
      </c>
      <c r="H20" s="2">
        <v>9</v>
      </c>
      <c r="I20" s="2">
        <v>31</v>
      </c>
      <c r="J20" s="2">
        <v>8</v>
      </c>
      <c r="K20" s="2">
        <v>0</v>
      </c>
      <c r="L20" s="2">
        <v>2</v>
      </c>
      <c r="M20" s="2">
        <v>2</v>
      </c>
      <c r="N20" s="2">
        <v>0</v>
      </c>
      <c r="O20" s="2">
        <v>11</v>
      </c>
      <c r="P20" s="2">
        <v>12</v>
      </c>
      <c r="Q20" s="2">
        <v>2</v>
      </c>
      <c r="R20" s="2">
        <v>2.3333333333333299</v>
      </c>
      <c r="S20" s="2">
        <v>2</v>
      </c>
      <c r="T20" s="2">
        <v>3</v>
      </c>
      <c r="U20" s="2">
        <v>3</v>
      </c>
      <c r="V20" s="2">
        <v>3</v>
      </c>
      <c r="W20" s="2">
        <v>412</v>
      </c>
      <c r="X20" s="2">
        <v>1</v>
      </c>
      <c r="Y20" s="2">
        <v>1</v>
      </c>
      <c r="Z20" s="2">
        <v>0</v>
      </c>
      <c r="AA20" s="2">
        <v>5</v>
      </c>
      <c r="AB20" s="2">
        <v>2</v>
      </c>
      <c r="AC20" s="2">
        <v>0</v>
      </c>
      <c r="AD20" s="2">
        <v>0.4</v>
      </c>
      <c r="AE20" s="2">
        <v>0</v>
      </c>
      <c r="AF20" s="2">
        <v>0.6</v>
      </c>
      <c r="AG20" s="2">
        <v>5</v>
      </c>
      <c r="AH20" s="2">
        <v>6</v>
      </c>
      <c r="AI20" s="2">
        <v>22</v>
      </c>
      <c r="AJ20" s="2">
        <v>65</v>
      </c>
      <c r="AK20" s="2">
        <v>7</v>
      </c>
      <c r="AL20" s="2">
        <v>0</v>
      </c>
      <c r="AM20" s="2">
        <v>0</v>
      </c>
      <c r="AN20" s="2">
        <v>2</v>
      </c>
      <c r="AO20" s="2">
        <v>0</v>
      </c>
      <c r="AP20" s="2">
        <v>4</v>
      </c>
      <c r="AQ20" s="2">
        <v>1</v>
      </c>
      <c r="AR20" s="2">
        <v>4</v>
      </c>
      <c r="AS20" s="2">
        <v>4</v>
      </c>
      <c r="AT20" s="2">
        <v>1</v>
      </c>
      <c r="AU20" s="2">
        <v>4</v>
      </c>
      <c r="AV20" s="2">
        <v>0</v>
      </c>
      <c r="AW20" s="2">
        <v>2</v>
      </c>
      <c r="AX20" s="2">
        <v>2</v>
      </c>
      <c r="AY20" s="2">
        <v>0</v>
      </c>
      <c r="AZ20" s="2">
        <v>2</v>
      </c>
      <c r="BA20" s="2">
        <v>0</v>
      </c>
      <c r="BB20" s="2">
        <v>-1</v>
      </c>
      <c r="BC20" s="2">
        <v>0</v>
      </c>
    </row>
    <row r="21" spans="1:55" x14ac:dyDescent="0.25">
      <c r="A21">
        <v>2</v>
      </c>
      <c r="B21">
        <v>455</v>
      </c>
      <c r="C21" s="2">
        <v>1</v>
      </c>
      <c r="D21" s="2">
        <v>2</v>
      </c>
      <c r="E21" s="2">
        <v>8</v>
      </c>
      <c r="F21" s="2">
        <v>0</v>
      </c>
      <c r="G21" s="2">
        <v>2</v>
      </c>
      <c r="H21" s="2">
        <v>4</v>
      </c>
      <c r="I21" s="2">
        <v>98</v>
      </c>
      <c r="J21" s="2">
        <v>4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2.25</v>
      </c>
      <c r="S21" s="2">
        <v>6</v>
      </c>
      <c r="T21" s="2">
        <v>6</v>
      </c>
      <c r="U21" s="2">
        <v>5</v>
      </c>
      <c r="V21" s="2">
        <v>3</v>
      </c>
      <c r="W21" s="2">
        <v>455</v>
      </c>
      <c r="X21" s="2">
        <v>1</v>
      </c>
      <c r="Y21" s="2">
        <v>1</v>
      </c>
      <c r="Z21" s="2">
        <v>1</v>
      </c>
      <c r="AA21" s="2">
        <v>6</v>
      </c>
      <c r="AB21" s="2">
        <v>1</v>
      </c>
      <c r="AC21" s="2">
        <v>0</v>
      </c>
      <c r="AD21" s="2">
        <v>0.16666666666666599</v>
      </c>
      <c r="AE21" s="2">
        <v>0</v>
      </c>
      <c r="AF21" s="2">
        <v>0.83333333333333304</v>
      </c>
      <c r="AG21" s="2">
        <v>6</v>
      </c>
      <c r="AH21" s="2">
        <v>7</v>
      </c>
      <c r="AI21" s="2">
        <v>20</v>
      </c>
      <c r="AJ21" s="2">
        <v>35</v>
      </c>
      <c r="AK21" s="2">
        <v>12</v>
      </c>
      <c r="AL21" s="2">
        <v>0</v>
      </c>
      <c r="AM21" s="2">
        <v>0</v>
      </c>
      <c r="AN21" s="2">
        <v>2</v>
      </c>
      <c r="AO21" s="2">
        <v>0</v>
      </c>
      <c r="AP21" s="2">
        <v>4</v>
      </c>
      <c r="AQ21" s="2">
        <v>3</v>
      </c>
      <c r="AR21" s="2">
        <v>4</v>
      </c>
      <c r="AS21" s="2">
        <v>4</v>
      </c>
      <c r="AT21" s="2">
        <v>3</v>
      </c>
      <c r="AU21" s="2">
        <v>4</v>
      </c>
      <c r="AV21" s="2">
        <v>0</v>
      </c>
      <c r="AW21" s="2">
        <v>2</v>
      </c>
      <c r="AX21" s="2">
        <v>2</v>
      </c>
      <c r="AY21" s="2">
        <v>0</v>
      </c>
      <c r="AZ21" s="2">
        <v>2</v>
      </c>
      <c r="BA21" s="2">
        <v>0</v>
      </c>
      <c r="BB21" s="2">
        <v>-1</v>
      </c>
      <c r="BC21" s="2">
        <v>0</v>
      </c>
    </row>
    <row r="22" spans="1:55" x14ac:dyDescent="0.25">
      <c r="A22">
        <v>2</v>
      </c>
      <c r="B22">
        <v>623</v>
      </c>
      <c r="C22" s="2">
        <v>1</v>
      </c>
      <c r="D22" s="2">
        <v>2</v>
      </c>
      <c r="E22" s="2">
        <v>8</v>
      </c>
      <c r="F22" s="2">
        <v>0</v>
      </c>
      <c r="G22" s="2">
        <v>2</v>
      </c>
      <c r="H22" s="2">
        <v>5</v>
      </c>
      <c r="I22" s="2">
        <v>50</v>
      </c>
      <c r="J22" s="2">
        <v>4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2.25</v>
      </c>
      <c r="S22" s="2">
        <v>6</v>
      </c>
      <c r="T22" s="2">
        <v>6</v>
      </c>
      <c r="U22" s="2">
        <v>5</v>
      </c>
      <c r="V22" s="2">
        <v>3</v>
      </c>
      <c r="W22" s="2">
        <v>623</v>
      </c>
      <c r="X22" s="2">
        <v>3</v>
      </c>
      <c r="Y22" s="2">
        <v>3</v>
      </c>
      <c r="Z22" s="2">
        <v>1</v>
      </c>
      <c r="AA22" s="2">
        <v>6</v>
      </c>
      <c r="AB22" s="2">
        <v>1</v>
      </c>
      <c r="AC22" s="2">
        <v>2</v>
      </c>
      <c r="AD22" s="2">
        <v>0.16666666666666599</v>
      </c>
      <c r="AE22" s="2">
        <v>0.33333333333333298</v>
      </c>
      <c r="AF22" s="2">
        <v>0.5</v>
      </c>
      <c r="AG22" s="2">
        <v>2</v>
      </c>
      <c r="AH22" s="2">
        <v>3</v>
      </c>
      <c r="AI22" s="2">
        <v>10</v>
      </c>
      <c r="AJ22" s="2">
        <v>88</v>
      </c>
      <c r="AK22" s="2">
        <v>3</v>
      </c>
      <c r="AL22" s="2">
        <v>0</v>
      </c>
      <c r="AM22" s="2">
        <v>0</v>
      </c>
      <c r="AN22" s="2">
        <v>2</v>
      </c>
      <c r="AO22" s="2">
        <v>0</v>
      </c>
      <c r="AP22" s="2">
        <v>6</v>
      </c>
      <c r="AQ22" s="2">
        <v>2</v>
      </c>
      <c r="AR22" s="2">
        <v>6</v>
      </c>
      <c r="AS22" s="2">
        <v>6</v>
      </c>
      <c r="AT22" s="2">
        <v>2</v>
      </c>
      <c r="AU22" s="2">
        <v>6</v>
      </c>
      <c r="AV22" s="2">
        <v>0</v>
      </c>
      <c r="AW22" s="2">
        <v>3</v>
      </c>
      <c r="AX22" s="2">
        <v>3</v>
      </c>
      <c r="AY22" s="2">
        <v>0</v>
      </c>
      <c r="AZ22" s="2">
        <v>0</v>
      </c>
      <c r="BA22" s="2">
        <v>26</v>
      </c>
      <c r="BB22" s="2">
        <v>0</v>
      </c>
      <c r="BC22" s="2">
        <v>0</v>
      </c>
    </row>
    <row r="23" spans="1:55" x14ac:dyDescent="0.25">
      <c r="A23">
        <v>2</v>
      </c>
      <c r="B23">
        <v>750</v>
      </c>
      <c r="C23" s="2">
        <v>1</v>
      </c>
      <c r="D23" s="2">
        <v>6</v>
      </c>
      <c r="E23" s="2">
        <v>4</v>
      </c>
      <c r="F23" s="2">
        <v>4</v>
      </c>
      <c r="G23" s="2">
        <v>2</v>
      </c>
      <c r="H23" s="2">
        <v>4</v>
      </c>
      <c r="I23" s="2">
        <v>19</v>
      </c>
      <c r="J23" s="2">
        <v>4</v>
      </c>
      <c r="K23" s="2">
        <v>1</v>
      </c>
      <c r="L23" s="2">
        <v>4</v>
      </c>
      <c r="M23" s="2">
        <v>2</v>
      </c>
      <c r="N23" s="2">
        <v>0</v>
      </c>
      <c r="O23" s="2">
        <v>3</v>
      </c>
      <c r="P23" s="2">
        <v>5</v>
      </c>
      <c r="Q23" s="2">
        <v>3.1666666666666599</v>
      </c>
      <c r="R23" s="2">
        <v>0.33333333333333298</v>
      </c>
      <c r="S23" s="2">
        <v>5</v>
      </c>
      <c r="T23" s="2">
        <v>4</v>
      </c>
      <c r="U23" s="2">
        <v>2</v>
      </c>
      <c r="V23" s="2">
        <v>4</v>
      </c>
      <c r="W23" s="2">
        <v>750</v>
      </c>
      <c r="X23" s="2">
        <v>1</v>
      </c>
      <c r="Y23" s="2">
        <v>1</v>
      </c>
      <c r="Z23" s="2">
        <v>1</v>
      </c>
      <c r="AA23" s="2">
        <v>4</v>
      </c>
      <c r="AB23" s="2">
        <v>2</v>
      </c>
      <c r="AC23" s="2">
        <v>0</v>
      </c>
      <c r="AD23" s="2">
        <v>0.5</v>
      </c>
      <c r="AE23" s="2">
        <v>0</v>
      </c>
      <c r="AF23" s="2">
        <v>0.5</v>
      </c>
      <c r="AG23" s="2">
        <v>4</v>
      </c>
      <c r="AH23" s="2">
        <v>3</v>
      </c>
      <c r="AI23" s="2">
        <v>7</v>
      </c>
      <c r="AJ23" s="2">
        <v>67</v>
      </c>
      <c r="AK23" s="2">
        <v>5</v>
      </c>
      <c r="AL23" s="2">
        <v>0</v>
      </c>
      <c r="AM23" s="2">
        <v>0</v>
      </c>
      <c r="AN23" s="2">
        <v>2</v>
      </c>
      <c r="AO23" s="2">
        <v>0</v>
      </c>
      <c r="AP23" s="2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0</v>
      </c>
      <c r="AW23" s="2">
        <v>2</v>
      </c>
      <c r="AX23" s="2">
        <v>2</v>
      </c>
      <c r="AY23" s="2">
        <v>0</v>
      </c>
      <c r="AZ23" s="2">
        <v>2</v>
      </c>
      <c r="BA23" s="2">
        <v>12</v>
      </c>
      <c r="BB23" s="2">
        <v>1</v>
      </c>
      <c r="BC23" s="2">
        <v>1</v>
      </c>
    </row>
    <row r="24" spans="1:55" x14ac:dyDescent="0.25">
      <c r="A24">
        <v>2</v>
      </c>
      <c r="B24">
        <v>818</v>
      </c>
      <c r="C24" s="2">
        <v>1</v>
      </c>
      <c r="D24" s="2">
        <v>7</v>
      </c>
      <c r="E24" s="2">
        <v>3</v>
      </c>
      <c r="F24" s="2">
        <v>4</v>
      </c>
      <c r="G24" s="2">
        <v>2</v>
      </c>
      <c r="H24" s="2">
        <v>3</v>
      </c>
      <c r="I24" s="2">
        <v>16</v>
      </c>
      <c r="J24" s="2">
        <v>3</v>
      </c>
      <c r="K24" s="2">
        <v>1</v>
      </c>
      <c r="L24" s="2">
        <v>4</v>
      </c>
      <c r="M24" s="2">
        <v>2</v>
      </c>
      <c r="N24" s="2">
        <v>0</v>
      </c>
      <c r="O24" s="2">
        <v>3</v>
      </c>
      <c r="P24" s="2">
        <v>5</v>
      </c>
      <c r="Q24" s="2">
        <v>3.1666666666666599</v>
      </c>
      <c r="R24" s="2">
        <v>0</v>
      </c>
      <c r="S24" s="2">
        <v>5</v>
      </c>
      <c r="T24" s="2">
        <v>4</v>
      </c>
      <c r="U24" s="2">
        <v>2</v>
      </c>
      <c r="V24" s="2">
        <v>5</v>
      </c>
      <c r="W24" s="2">
        <v>818</v>
      </c>
      <c r="X24" s="2">
        <v>2</v>
      </c>
      <c r="Y24" s="2">
        <v>3</v>
      </c>
      <c r="Z24" s="2">
        <v>3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2">
        <v>1</v>
      </c>
      <c r="AI24" s="2">
        <v>26</v>
      </c>
      <c r="AJ24" s="2">
        <v>46</v>
      </c>
      <c r="AK24" s="2">
        <v>1</v>
      </c>
      <c r="AL24" s="2">
        <v>5</v>
      </c>
      <c r="AM24" s="2">
        <v>1</v>
      </c>
      <c r="AN24" s="2">
        <v>6</v>
      </c>
      <c r="AO24" s="2">
        <v>2</v>
      </c>
      <c r="AP24" s="2">
        <v>5</v>
      </c>
      <c r="AQ24" s="2">
        <v>0</v>
      </c>
      <c r="AR24" s="2">
        <v>3</v>
      </c>
      <c r="AS24" s="2">
        <v>5</v>
      </c>
      <c r="AT24" s="2">
        <v>0</v>
      </c>
      <c r="AU24" s="2">
        <v>3</v>
      </c>
      <c r="AV24" s="2">
        <v>0.83333333333333304</v>
      </c>
      <c r="AW24" s="2">
        <v>0.83333333333333304</v>
      </c>
      <c r="AX24" s="2">
        <v>0.83333333333333304</v>
      </c>
      <c r="AY24" s="2">
        <v>2</v>
      </c>
      <c r="AZ24" s="2">
        <v>0</v>
      </c>
      <c r="BA24" s="2">
        <v>0</v>
      </c>
      <c r="BB24" s="2">
        <v>1</v>
      </c>
      <c r="BC24" s="2">
        <v>0</v>
      </c>
    </row>
    <row r="25" spans="1:55" x14ac:dyDescent="0.25">
      <c r="A25">
        <v>2</v>
      </c>
      <c r="B25">
        <v>853</v>
      </c>
      <c r="C25" s="2">
        <v>1</v>
      </c>
      <c r="D25" s="2">
        <v>3</v>
      </c>
      <c r="E25" s="2">
        <v>7</v>
      </c>
      <c r="F25" s="2">
        <v>1</v>
      </c>
      <c r="G25" s="2">
        <v>0</v>
      </c>
      <c r="H25" s="2">
        <v>6</v>
      </c>
      <c r="I25" s="2">
        <v>372</v>
      </c>
      <c r="J25" s="2">
        <v>4</v>
      </c>
      <c r="K25" s="2">
        <v>0</v>
      </c>
      <c r="L25" s="2">
        <v>0</v>
      </c>
      <c r="M25" s="2">
        <v>2</v>
      </c>
      <c r="N25" s="2">
        <v>0</v>
      </c>
      <c r="O25" s="2">
        <v>7</v>
      </c>
      <c r="P25" s="2">
        <v>0</v>
      </c>
      <c r="Q25" s="2">
        <v>0</v>
      </c>
      <c r="R25" s="2">
        <v>-1.1666666666666601</v>
      </c>
      <c r="S25" s="2">
        <v>4</v>
      </c>
      <c r="T25" s="2">
        <v>6</v>
      </c>
      <c r="U25" s="2">
        <v>5</v>
      </c>
      <c r="V25" s="2">
        <v>6</v>
      </c>
      <c r="W25" s="2">
        <v>853</v>
      </c>
      <c r="X25" s="2">
        <v>1</v>
      </c>
      <c r="Y25" s="2">
        <v>2</v>
      </c>
      <c r="Z25" s="2">
        <v>2</v>
      </c>
      <c r="AA25" s="2">
        <v>2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2</v>
      </c>
      <c r="AH25" s="2">
        <v>3</v>
      </c>
      <c r="AI25" s="2">
        <v>11</v>
      </c>
      <c r="AJ25" s="2">
        <v>60</v>
      </c>
      <c r="AK25" s="2">
        <v>3</v>
      </c>
      <c r="AL25" s="2">
        <v>1</v>
      </c>
      <c r="AM25" s="2">
        <v>0</v>
      </c>
      <c r="AN25" s="2">
        <v>4</v>
      </c>
      <c r="AO25" s="2">
        <v>1</v>
      </c>
      <c r="AP25" s="2">
        <v>8</v>
      </c>
      <c r="AQ25" s="2">
        <v>1</v>
      </c>
      <c r="AR25" s="2">
        <v>4</v>
      </c>
      <c r="AS25" s="2">
        <v>8</v>
      </c>
      <c r="AT25" s="2">
        <v>1</v>
      </c>
      <c r="AU25" s="2">
        <v>4</v>
      </c>
      <c r="AV25" s="2">
        <v>0.25</v>
      </c>
      <c r="AW25" s="2">
        <v>2</v>
      </c>
      <c r="AX25" s="2">
        <v>2</v>
      </c>
      <c r="AY25" s="2">
        <v>0</v>
      </c>
      <c r="AZ25" s="2">
        <v>2</v>
      </c>
      <c r="BA25" s="2">
        <v>0</v>
      </c>
      <c r="BB25" s="2">
        <v>1</v>
      </c>
      <c r="BC25" s="2">
        <v>0</v>
      </c>
    </row>
    <row r="26" spans="1:55" x14ac:dyDescent="0.25">
      <c r="A26">
        <v>2</v>
      </c>
      <c r="B26">
        <v>922</v>
      </c>
      <c r="C26" s="2">
        <v>1</v>
      </c>
      <c r="D26" s="2">
        <v>2</v>
      </c>
      <c r="E26" s="2">
        <v>8</v>
      </c>
      <c r="F26" s="2">
        <v>4</v>
      </c>
      <c r="G26" s="2">
        <v>2</v>
      </c>
      <c r="H26" s="2">
        <v>10</v>
      </c>
      <c r="I26" s="2">
        <v>0</v>
      </c>
      <c r="J26" s="2">
        <v>9</v>
      </c>
      <c r="K26" s="2">
        <v>0</v>
      </c>
      <c r="L26" s="2">
        <v>2</v>
      </c>
      <c r="M26" s="2">
        <v>2</v>
      </c>
      <c r="N26" s="2">
        <v>0</v>
      </c>
      <c r="O26" s="2">
        <v>11</v>
      </c>
      <c r="P26" s="2">
        <v>12</v>
      </c>
      <c r="Q26" s="2">
        <v>2</v>
      </c>
      <c r="R26" s="2">
        <v>5.3333333333333304</v>
      </c>
      <c r="S26" s="2">
        <v>2</v>
      </c>
      <c r="T26" s="2">
        <v>3</v>
      </c>
      <c r="U26" s="2">
        <v>3</v>
      </c>
      <c r="V26" s="2">
        <v>1</v>
      </c>
      <c r="W26" s="2">
        <v>922</v>
      </c>
      <c r="X26" s="2">
        <v>2</v>
      </c>
      <c r="Y26" s="2">
        <v>3</v>
      </c>
      <c r="Z26" s="2">
        <v>1</v>
      </c>
      <c r="AA26" s="2">
        <v>2</v>
      </c>
      <c r="AB26" s="2">
        <v>1</v>
      </c>
      <c r="AC26" s="2">
        <v>0</v>
      </c>
      <c r="AD26" s="2">
        <v>0.5</v>
      </c>
      <c r="AE26" s="2">
        <v>0</v>
      </c>
      <c r="AF26" s="2">
        <v>0.5</v>
      </c>
      <c r="AG26" s="2">
        <v>2</v>
      </c>
      <c r="AH26" s="2">
        <v>5</v>
      </c>
      <c r="AI26" s="2">
        <v>55</v>
      </c>
      <c r="AJ26" s="2">
        <v>0</v>
      </c>
      <c r="AK26" s="2">
        <v>5</v>
      </c>
      <c r="AL26" s="2">
        <v>2</v>
      </c>
      <c r="AM26" s="2">
        <v>2</v>
      </c>
      <c r="AN26" s="2">
        <v>2</v>
      </c>
      <c r="AO26" s="2">
        <v>2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0.5</v>
      </c>
      <c r="AX26" s="2">
        <v>0.5</v>
      </c>
      <c r="AY26" s="2">
        <v>0</v>
      </c>
      <c r="AZ26" s="2">
        <v>0</v>
      </c>
      <c r="BA26" s="2">
        <v>0</v>
      </c>
      <c r="BB26" s="2">
        <v>3</v>
      </c>
      <c r="BC26" s="2">
        <v>0</v>
      </c>
    </row>
    <row r="27" spans="1:55" x14ac:dyDescent="0.25">
      <c r="A27">
        <v>2</v>
      </c>
      <c r="B27">
        <v>955</v>
      </c>
      <c r="C27" s="2">
        <v>1</v>
      </c>
      <c r="D27" s="2">
        <v>1</v>
      </c>
      <c r="E27" s="2">
        <v>9</v>
      </c>
      <c r="F27" s="2">
        <v>2</v>
      </c>
      <c r="G27" s="2">
        <v>4</v>
      </c>
      <c r="H27" s="2">
        <v>13</v>
      </c>
      <c r="I27" s="2">
        <v>239</v>
      </c>
      <c r="J27" s="2">
        <v>11</v>
      </c>
      <c r="K27" s="2">
        <v>7</v>
      </c>
      <c r="L27" s="2">
        <v>11</v>
      </c>
      <c r="M27" s="2">
        <v>1</v>
      </c>
      <c r="N27" s="2">
        <v>0</v>
      </c>
      <c r="O27" s="2">
        <v>9</v>
      </c>
      <c r="P27" s="2">
        <v>22</v>
      </c>
      <c r="Q27" s="2">
        <v>7.4999999999999902</v>
      </c>
      <c r="R27" s="2">
        <v>0</v>
      </c>
      <c r="S27" s="2">
        <v>3</v>
      </c>
      <c r="T27" s="2">
        <v>2</v>
      </c>
      <c r="U27" s="2">
        <v>1</v>
      </c>
      <c r="V27" s="2">
        <v>5</v>
      </c>
      <c r="W27" s="2">
        <v>955</v>
      </c>
      <c r="X27" s="2">
        <v>1</v>
      </c>
      <c r="Y27" s="2">
        <v>1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7</v>
      </c>
      <c r="AJ27" s="2">
        <v>52</v>
      </c>
      <c r="AK27" s="2">
        <v>0</v>
      </c>
      <c r="AL27" s="2">
        <v>0</v>
      </c>
      <c r="AM27" s="2">
        <v>0</v>
      </c>
      <c r="AN27" s="2">
        <v>2</v>
      </c>
      <c r="AO27" s="2">
        <v>0</v>
      </c>
      <c r="AP27" s="2">
        <v>4</v>
      </c>
      <c r="AQ27" s="2">
        <v>4</v>
      </c>
      <c r="AR27" s="2">
        <v>4</v>
      </c>
      <c r="AS27" s="2">
        <v>4</v>
      </c>
      <c r="AT27" s="2">
        <v>4</v>
      </c>
      <c r="AU27" s="2">
        <v>4</v>
      </c>
      <c r="AV27" s="2">
        <v>0</v>
      </c>
      <c r="AW27" s="2">
        <v>2</v>
      </c>
      <c r="AX27" s="2">
        <v>2</v>
      </c>
      <c r="AY27" s="2">
        <v>0</v>
      </c>
      <c r="AZ27" s="2">
        <v>0</v>
      </c>
      <c r="BA27" s="2">
        <v>32</v>
      </c>
      <c r="BB27" s="2">
        <v>0</v>
      </c>
      <c r="BC27" s="2">
        <v>0</v>
      </c>
    </row>
    <row r="28" spans="1:55" x14ac:dyDescent="0.25">
      <c r="A28">
        <v>2</v>
      </c>
      <c r="B28">
        <v>1002</v>
      </c>
      <c r="C28" s="2">
        <v>1</v>
      </c>
      <c r="D28" s="2">
        <v>5</v>
      </c>
      <c r="E28" s="2">
        <v>5</v>
      </c>
      <c r="F28" s="2">
        <v>4</v>
      </c>
      <c r="G28" s="2">
        <v>2</v>
      </c>
      <c r="H28" s="2">
        <v>5</v>
      </c>
      <c r="I28" s="2">
        <v>47</v>
      </c>
      <c r="J28" s="2">
        <v>5</v>
      </c>
      <c r="K28" s="2">
        <v>1</v>
      </c>
      <c r="L28" s="2">
        <v>4</v>
      </c>
      <c r="M28" s="2">
        <v>2</v>
      </c>
      <c r="N28" s="2">
        <v>0</v>
      </c>
      <c r="O28" s="2">
        <v>3</v>
      </c>
      <c r="P28" s="2">
        <v>5</v>
      </c>
      <c r="Q28" s="2">
        <v>3.1666666666666599</v>
      </c>
      <c r="R28" s="2">
        <v>0.33333333333333298</v>
      </c>
      <c r="S28" s="2">
        <v>5</v>
      </c>
      <c r="T28" s="2">
        <v>4</v>
      </c>
      <c r="U28" s="2">
        <v>2</v>
      </c>
      <c r="V28" s="2">
        <v>4</v>
      </c>
      <c r="W28" s="2">
        <v>1002</v>
      </c>
      <c r="X28" s="2">
        <v>1</v>
      </c>
      <c r="Y28" s="2">
        <v>2</v>
      </c>
      <c r="Z28" s="2">
        <v>3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1</v>
      </c>
      <c r="AI28" s="2">
        <v>58</v>
      </c>
      <c r="AJ28" s="2">
        <v>49</v>
      </c>
      <c r="AK28" s="2">
        <v>1</v>
      </c>
      <c r="AL28" s="2">
        <v>1</v>
      </c>
      <c r="AM28" s="2">
        <v>0</v>
      </c>
      <c r="AN28" s="2">
        <v>4</v>
      </c>
      <c r="AO28" s="2">
        <v>1</v>
      </c>
      <c r="AP28" s="2">
        <v>9</v>
      </c>
      <c r="AQ28" s="2">
        <v>4</v>
      </c>
      <c r="AR28" s="2">
        <v>5</v>
      </c>
      <c r="AS28" s="2">
        <v>9</v>
      </c>
      <c r="AT28" s="2">
        <v>4</v>
      </c>
      <c r="AU28" s="2">
        <v>5</v>
      </c>
      <c r="AV28" s="2">
        <v>0.25</v>
      </c>
      <c r="AW28" s="2">
        <v>2.25</v>
      </c>
      <c r="AX28" s="2">
        <v>2.25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</row>
    <row r="29" spans="1:55" x14ac:dyDescent="0.25">
      <c r="A29">
        <v>2</v>
      </c>
      <c r="B29">
        <v>1137</v>
      </c>
      <c r="C29" s="2">
        <v>1</v>
      </c>
      <c r="D29" s="2">
        <v>5</v>
      </c>
      <c r="E29" s="2">
        <v>5</v>
      </c>
      <c r="F29" s="2">
        <v>4</v>
      </c>
      <c r="G29" s="2">
        <v>2</v>
      </c>
      <c r="H29" s="2">
        <v>6</v>
      </c>
      <c r="I29" s="2">
        <v>85</v>
      </c>
      <c r="J29" s="2">
        <v>5</v>
      </c>
      <c r="K29" s="2">
        <v>1</v>
      </c>
      <c r="L29" s="2">
        <v>4</v>
      </c>
      <c r="M29" s="2">
        <v>2</v>
      </c>
      <c r="N29" s="2">
        <v>0</v>
      </c>
      <c r="O29" s="2">
        <v>3</v>
      </c>
      <c r="P29" s="2">
        <v>5</v>
      </c>
      <c r="Q29" s="2">
        <v>3.1666666666666599</v>
      </c>
      <c r="R29" s="2">
        <v>0.33333333333333298</v>
      </c>
      <c r="S29" s="2">
        <v>5</v>
      </c>
      <c r="T29" s="2">
        <v>4</v>
      </c>
      <c r="U29" s="2">
        <v>2</v>
      </c>
      <c r="V29" s="2">
        <v>4</v>
      </c>
      <c r="W29" s="2">
        <v>1137</v>
      </c>
      <c r="X29" s="2">
        <v>1</v>
      </c>
      <c r="Y29" s="2">
        <v>3</v>
      </c>
      <c r="Z29" s="2">
        <v>2</v>
      </c>
      <c r="AA29" s="2">
        <v>1</v>
      </c>
      <c r="AB29" s="2">
        <v>0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12</v>
      </c>
      <c r="AJ29" s="2">
        <v>31</v>
      </c>
      <c r="AK29" s="2">
        <v>0</v>
      </c>
      <c r="AL29" s="2">
        <v>3</v>
      </c>
      <c r="AM29" s="2">
        <v>0</v>
      </c>
      <c r="AN29" s="2">
        <v>6</v>
      </c>
      <c r="AO29" s="2">
        <v>2</v>
      </c>
      <c r="AP29" s="2">
        <v>9</v>
      </c>
      <c r="AQ29" s="2">
        <v>1</v>
      </c>
      <c r="AR29" s="2">
        <v>4</v>
      </c>
      <c r="AS29" s="2">
        <v>9</v>
      </c>
      <c r="AT29" s="2">
        <v>1</v>
      </c>
      <c r="AU29" s="2">
        <v>4</v>
      </c>
      <c r="AV29" s="2">
        <v>0.5</v>
      </c>
      <c r="AW29" s="2">
        <v>1.5</v>
      </c>
      <c r="AX29" s="2">
        <v>1.5</v>
      </c>
      <c r="AY29" s="2">
        <v>1</v>
      </c>
      <c r="AZ29" s="2">
        <v>0</v>
      </c>
      <c r="BA29" s="2">
        <v>41</v>
      </c>
      <c r="BB29" s="2">
        <v>0</v>
      </c>
      <c r="BC29" s="2">
        <v>-1</v>
      </c>
    </row>
    <row r="30" spans="1:55" x14ac:dyDescent="0.25">
      <c r="A30">
        <v>2</v>
      </c>
      <c r="B30">
        <v>1240</v>
      </c>
      <c r="C30" s="2">
        <v>1</v>
      </c>
      <c r="D30" s="2">
        <v>4</v>
      </c>
      <c r="E30" s="2">
        <v>6</v>
      </c>
      <c r="F30" s="2">
        <v>4</v>
      </c>
      <c r="G30" s="2">
        <v>2</v>
      </c>
      <c r="H30" s="2">
        <v>7</v>
      </c>
      <c r="I30" s="2">
        <v>87</v>
      </c>
      <c r="J30" s="2">
        <v>6</v>
      </c>
      <c r="K30" s="2">
        <v>1</v>
      </c>
      <c r="L30" s="2">
        <v>4</v>
      </c>
      <c r="M30" s="2">
        <v>2</v>
      </c>
      <c r="N30" s="2">
        <v>0</v>
      </c>
      <c r="O30" s="2">
        <v>3</v>
      </c>
      <c r="P30" s="2">
        <v>5</v>
      </c>
      <c r="Q30" s="2">
        <v>3.1666666666666599</v>
      </c>
      <c r="R30" s="2">
        <v>0.33333333333333298</v>
      </c>
      <c r="S30" s="2">
        <v>5</v>
      </c>
      <c r="T30" s="2">
        <v>4</v>
      </c>
      <c r="U30" s="2">
        <v>2</v>
      </c>
      <c r="V30" s="2">
        <v>4</v>
      </c>
      <c r="W30" s="2">
        <v>1240</v>
      </c>
      <c r="X30" s="2">
        <v>1</v>
      </c>
      <c r="Y30" s="2">
        <v>1</v>
      </c>
      <c r="Z30" s="2">
        <v>0</v>
      </c>
      <c r="AA30" s="2">
        <v>1</v>
      </c>
      <c r="AB30" s="2">
        <v>1</v>
      </c>
      <c r="AC30" s="2">
        <v>0</v>
      </c>
      <c r="AD30" s="2">
        <v>1</v>
      </c>
      <c r="AE30" s="2">
        <v>0</v>
      </c>
      <c r="AF30" s="2">
        <v>0</v>
      </c>
      <c r="AG30" s="2">
        <v>1</v>
      </c>
      <c r="AH30" s="2">
        <v>1</v>
      </c>
      <c r="AI30" s="2">
        <v>17</v>
      </c>
      <c r="AJ30" s="2">
        <v>79</v>
      </c>
      <c r="AK30" s="2">
        <v>1</v>
      </c>
      <c r="AL30" s="2">
        <v>0</v>
      </c>
      <c r="AM30" s="2">
        <v>0</v>
      </c>
      <c r="AN30" s="2">
        <v>2</v>
      </c>
      <c r="AO30" s="2">
        <v>0</v>
      </c>
      <c r="AP30" s="2">
        <v>4</v>
      </c>
      <c r="AQ30" s="2">
        <v>4</v>
      </c>
      <c r="AR30" s="2">
        <v>4</v>
      </c>
      <c r="AS30" s="2">
        <v>4</v>
      </c>
      <c r="AT30" s="2">
        <v>4</v>
      </c>
      <c r="AU30" s="2">
        <v>4</v>
      </c>
      <c r="AV30" s="2">
        <v>0</v>
      </c>
      <c r="AW30" s="2">
        <v>2</v>
      </c>
      <c r="AX30" s="2">
        <v>2</v>
      </c>
      <c r="AY30" s="2">
        <v>0</v>
      </c>
      <c r="AZ30" s="2">
        <v>0</v>
      </c>
      <c r="BA30" s="2">
        <v>9</v>
      </c>
      <c r="BB30" s="2">
        <v>1</v>
      </c>
      <c r="BC30" s="2">
        <v>1</v>
      </c>
    </row>
    <row r="31" spans="1:55" x14ac:dyDescent="0.25">
      <c r="A31">
        <v>3</v>
      </c>
      <c r="B31">
        <v>412</v>
      </c>
      <c r="C31" s="2">
        <v>3</v>
      </c>
      <c r="D31" s="2">
        <v>1</v>
      </c>
      <c r="E31" s="2">
        <v>9</v>
      </c>
      <c r="F31" s="2">
        <v>1.6666666666666667</v>
      </c>
      <c r="G31" s="2">
        <v>2</v>
      </c>
      <c r="H31" s="2">
        <v>9.6666666666666661</v>
      </c>
      <c r="I31" s="2">
        <v>7.666666666666667</v>
      </c>
      <c r="J31" s="2">
        <v>8.3333333333333339</v>
      </c>
      <c r="K31" s="2">
        <v>0.66666666666666663</v>
      </c>
      <c r="L31" s="2">
        <v>2.3333333333333335</v>
      </c>
      <c r="M31" s="2">
        <v>1</v>
      </c>
      <c r="N31" s="2">
        <v>0</v>
      </c>
      <c r="O31" s="2">
        <v>4</v>
      </c>
      <c r="P31" s="2">
        <v>7</v>
      </c>
      <c r="Q31" s="2">
        <v>0.97222222222221999</v>
      </c>
      <c r="R31" s="2">
        <v>3.9833333333333272</v>
      </c>
      <c r="S31" s="2">
        <v>4.666666666666667</v>
      </c>
      <c r="T31" s="2">
        <v>4.666666666666667</v>
      </c>
      <c r="U31" s="2">
        <v>4.333333333333333</v>
      </c>
      <c r="V31" s="2">
        <v>3</v>
      </c>
      <c r="W31" s="2">
        <v>412</v>
      </c>
      <c r="X31" s="2">
        <v>1</v>
      </c>
      <c r="Y31" s="2">
        <v>1</v>
      </c>
      <c r="Z31" s="2">
        <v>0</v>
      </c>
      <c r="AA31" s="2">
        <v>7</v>
      </c>
      <c r="AB31" s="2">
        <v>2</v>
      </c>
      <c r="AC31" s="2">
        <v>0</v>
      </c>
      <c r="AD31" s="2">
        <v>0.28968253968253932</v>
      </c>
      <c r="AE31" s="2">
        <v>0</v>
      </c>
      <c r="AF31" s="2">
        <v>0.71031746031746001</v>
      </c>
      <c r="AG31" s="2">
        <v>7</v>
      </c>
      <c r="AH31" s="2">
        <v>9.3333333333333339</v>
      </c>
      <c r="AI31" s="2">
        <v>22</v>
      </c>
      <c r="AJ31" s="2">
        <v>65</v>
      </c>
      <c r="AK31" s="2">
        <v>9.3333333333333339</v>
      </c>
      <c r="AL31" s="2">
        <v>0</v>
      </c>
      <c r="AM31" s="2">
        <v>0</v>
      </c>
      <c r="AN31" s="2">
        <v>2</v>
      </c>
      <c r="AO31" s="2">
        <v>0</v>
      </c>
      <c r="AP31" s="2">
        <v>4</v>
      </c>
      <c r="AQ31" s="2">
        <v>1</v>
      </c>
      <c r="AR31" s="2">
        <v>4</v>
      </c>
      <c r="AS31" s="2">
        <v>4</v>
      </c>
      <c r="AT31" s="2">
        <v>1</v>
      </c>
      <c r="AU31" s="2">
        <v>4</v>
      </c>
      <c r="AV31" s="2">
        <v>0</v>
      </c>
      <c r="AW31" s="2">
        <v>2</v>
      </c>
      <c r="AX31" s="2">
        <v>2</v>
      </c>
      <c r="AY31" s="2">
        <v>0</v>
      </c>
      <c r="AZ31" s="2">
        <v>2</v>
      </c>
      <c r="BA31" s="2">
        <v>0</v>
      </c>
      <c r="BB31" s="2">
        <v>1.6666666666666667</v>
      </c>
      <c r="BC31" s="2">
        <v>0</v>
      </c>
    </row>
    <row r="32" spans="1:55" x14ac:dyDescent="0.25">
      <c r="A32">
        <v>3</v>
      </c>
      <c r="B32">
        <v>416</v>
      </c>
      <c r="C32" s="2">
        <v>2</v>
      </c>
      <c r="D32" s="2">
        <v>0</v>
      </c>
      <c r="E32" s="2">
        <v>10</v>
      </c>
      <c r="F32" s="2">
        <v>3.5</v>
      </c>
      <c r="G32" s="2">
        <v>3</v>
      </c>
      <c r="H32" s="2">
        <v>15.5</v>
      </c>
      <c r="I32" s="2">
        <v>71</v>
      </c>
      <c r="J32" s="2">
        <v>12</v>
      </c>
      <c r="K32" s="2">
        <v>4.5</v>
      </c>
      <c r="L32" s="2">
        <v>7</v>
      </c>
      <c r="M32" s="2">
        <v>2</v>
      </c>
      <c r="N32" s="2">
        <v>0</v>
      </c>
      <c r="O32" s="2">
        <v>10.5</v>
      </c>
      <c r="P32" s="2">
        <v>20</v>
      </c>
      <c r="Q32" s="2">
        <v>5.083333333333325</v>
      </c>
      <c r="R32" s="2">
        <v>2.3333333333333299</v>
      </c>
      <c r="S32" s="2">
        <v>3</v>
      </c>
      <c r="T32" s="2">
        <v>2.5</v>
      </c>
      <c r="U32" s="2">
        <v>2</v>
      </c>
      <c r="V32" s="2">
        <v>4</v>
      </c>
      <c r="W32" s="2">
        <v>416</v>
      </c>
      <c r="X32" s="2">
        <v>1</v>
      </c>
      <c r="Y32" s="2">
        <v>1</v>
      </c>
      <c r="Z32" s="2">
        <v>2</v>
      </c>
      <c r="AA32" s="2">
        <v>3.5</v>
      </c>
      <c r="AB32" s="2">
        <v>0</v>
      </c>
      <c r="AC32" s="2">
        <v>0.5</v>
      </c>
      <c r="AD32" s="2">
        <v>0</v>
      </c>
      <c r="AE32" s="2">
        <v>0.125</v>
      </c>
      <c r="AF32" s="2">
        <v>0.875</v>
      </c>
      <c r="AG32" s="2">
        <v>2</v>
      </c>
      <c r="AH32" s="2">
        <v>3</v>
      </c>
      <c r="AI32" s="2">
        <v>34</v>
      </c>
      <c r="AJ32" s="2">
        <v>65</v>
      </c>
      <c r="AK32" s="2">
        <v>3</v>
      </c>
      <c r="AL32" s="2">
        <v>0</v>
      </c>
      <c r="AM32" s="2">
        <v>0</v>
      </c>
      <c r="AN32" s="2">
        <v>2</v>
      </c>
      <c r="AO32" s="2">
        <v>0</v>
      </c>
      <c r="AP32" s="2">
        <v>4</v>
      </c>
      <c r="AQ32" s="2">
        <v>3</v>
      </c>
      <c r="AR32" s="2">
        <v>4</v>
      </c>
      <c r="AS32" s="2">
        <v>4</v>
      </c>
      <c r="AT32" s="2">
        <v>3</v>
      </c>
      <c r="AU32" s="2">
        <v>4</v>
      </c>
      <c r="AV32" s="2">
        <v>0</v>
      </c>
      <c r="AW32" s="2">
        <v>2</v>
      </c>
      <c r="AX32" s="2">
        <v>2</v>
      </c>
      <c r="AY32" s="2">
        <v>0</v>
      </c>
      <c r="AZ32" s="2">
        <v>1</v>
      </c>
      <c r="BA32" s="2">
        <v>39</v>
      </c>
      <c r="BB32" s="2">
        <v>0</v>
      </c>
      <c r="BC32" s="2">
        <v>-0.5</v>
      </c>
    </row>
    <row r="33" spans="1:55" x14ac:dyDescent="0.25">
      <c r="A33">
        <v>3</v>
      </c>
      <c r="B33">
        <v>455</v>
      </c>
      <c r="C33" s="2">
        <v>1</v>
      </c>
      <c r="D33" s="2">
        <v>1</v>
      </c>
      <c r="E33" s="2">
        <v>9</v>
      </c>
      <c r="F33" s="2">
        <v>0</v>
      </c>
      <c r="G33" s="2">
        <v>2</v>
      </c>
      <c r="H33" s="2">
        <v>11</v>
      </c>
      <c r="I33" s="2">
        <v>23</v>
      </c>
      <c r="J33" s="2">
        <v>9</v>
      </c>
      <c r="K33" s="2">
        <v>0</v>
      </c>
      <c r="L33" s="2">
        <v>2</v>
      </c>
      <c r="M33" s="2">
        <v>0</v>
      </c>
      <c r="N33" s="2">
        <v>0</v>
      </c>
      <c r="O33" s="2">
        <v>0</v>
      </c>
      <c r="P33" s="2">
        <v>7</v>
      </c>
      <c r="Q33" s="2">
        <v>0</v>
      </c>
      <c r="R33" s="2">
        <v>4.6666666666666599</v>
      </c>
      <c r="S33" s="2">
        <v>6</v>
      </c>
      <c r="T33" s="2">
        <v>5</v>
      </c>
      <c r="U33" s="2">
        <v>5</v>
      </c>
      <c r="V33" s="2">
        <v>2</v>
      </c>
      <c r="W33" s="2">
        <v>455</v>
      </c>
      <c r="X33" s="2">
        <v>1</v>
      </c>
      <c r="Y33" s="2">
        <v>1</v>
      </c>
      <c r="Z33" s="2">
        <v>1</v>
      </c>
      <c r="AA33" s="2">
        <v>7</v>
      </c>
      <c r="AB33" s="2">
        <v>1</v>
      </c>
      <c r="AC33" s="2">
        <v>0</v>
      </c>
      <c r="AD33" s="2">
        <v>0.14285714285714199</v>
      </c>
      <c r="AE33" s="2">
        <v>0</v>
      </c>
      <c r="AF33" s="2">
        <v>0.85714285714285698</v>
      </c>
      <c r="AG33" s="2">
        <v>7</v>
      </c>
      <c r="AH33" s="2">
        <v>6</v>
      </c>
      <c r="AI33" s="2">
        <v>20</v>
      </c>
      <c r="AJ33" s="2">
        <v>35</v>
      </c>
      <c r="AK33" s="2">
        <v>12</v>
      </c>
      <c r="AL33" s="2">
        <v>0</v>
      </c>
      <c r="AM33" s="2">
        <v>0</v>
      </c>
      <c r="AN33" s="2">
        <v>2</v>
      </c>
      <c r="AO33" s="2">
        <v>0</v>
      </c>
      <c r="AP33" s="2">
        <v>4</v>
      </c>
      <c r="AQ33" s="2">
        <v>3</v>
      </c>
      <c r="AR33" s="2">
        <v>4</v>
      </c>
      <c r="AS33" s="2">
        <v>4</v>
      </c>
      <c r="AT33" s="2">
        <v>3</v>
      </c>
      <c r="AU33" s="2">
        <v>4</v>
      </c>
      <c r="AV33" s="2">
        <v>0</v>
      </c>
      <c r="AW33" s="2">
        <v>2</v>
      </c>
      <c r="AX33" s="2">
        <v>2</v>
      </c>
      <c r="AY33" s="2">
        <v>0</v>
      </c>
      <c r="AZ33" s="2">
        <v>2</v>
      </c>
      <c r="BA33" s="2">
        <v>0</v>
      </c>
      <c r="BB33" s="2">
        <v>-1</v>
      </c>
      <c r="BC33" s="2">
        <v>0</v>
      </c>
    </row>
    <row r="34" spans="1:55" x14ac:dyDescent="0.25">
      <c r="A34">
        <v>3</v>
      </c>
      <c r="B34">
        <v>516</v>
      </c>
      <c r="C34" s="2">
        <v>1</v>
      </c>
      <c r="D34" s="2">
        <v>3</v>
      </c>
      <c r="E34" s="2">
        <v>7</v>
      </c>
      <c r="F34" s="2">
        <v>4</v>
      </c>
      <c r="G34" s="2">
        <v>2</v>
      </c>
      <c r="H34" s="2">
        <v>9</v>
      </c>
      <c r="I34" s="2">
        <v>83</v>
      </c>
      <c r="J34" s="2">
        <v>7</v>
      </c>
      <c r="K34" s="2">
        <v>1</v>
      </c>
      <c r="L34" s="2">
        <v>4</v>
      </c>
      <c r="M34" s="2">
        <v>2</v>
      </c>
      <c r="N34" s="2">
        <v>0</v>
      </c>
      <c r="O34" s="2">
        <v>3</v>
      </c>
      <c r="P34" s="2">
        <v>10</v>
      </c>
      <c r="Q34" s="2">
        <v>4.2</v>
      </c>
      <c r="R34" s="2">
        <v>1.3333333333333299</v>
      </c>
      <c r="S34" s="2">
        <v>5</v>
      </c>
      <c r="T34" s="2">
        <v>4</v>
      </c>
      <c r="U34" s="2">
        <v>2</v>
      </c>
      <c r="V34" s="2">
        <v>4</v>
      </c>
      <c r="W34" s="2">
        <v>516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0</v>
      </c>
      <c r="AD34" s="2">
        <v>1</v>
      </c>
      <c r="AE34" s="2">
        <v>0</v>
      </c>
      <c r="AF34" s="2">
        <v>0</v>
      </c>
      <c r="AG34" s="2">
        <v>2</v>
      </c>
      <c r="AH34" s="2">
        <v>4</v>
      </c>
      <c r="AI34" s="2">
        <v>25</v>
      </c>
      <c r="AJ34" s="2">
        <v>48</v>
      </c>
      <c r="AK34" s="2">
        <v>4</v>
      </c>
      <c r="AL34" s="2">
        <v>0</v>
      </c>
      <c r="AM34" s="2">
        <v>0</v>
      </c>
      <c r="AN34" s="2">
        <v>2</v>
      </c>
      <c r="AO34" s="2">
        <v>0</v>
      </c>
      <c r="AP34" s="2">
        <v>8</v>
      </c>
      <c r="AQ34" s="2">
        <v>4</v>
      </c>
      <c r="AR34" s="2">
        <v>8</v>
      </c>
      <c r="AS34" s="2">
        <v>8</v>
      </c>
      <c r="AT34" s="2">
        <v>4</v>
      </c>
      <c r="AU34" s="2">
        <v>8</v>
      </c>
      <c r="AV34" s="2">
        <v>0</v>
      </c>
      <c r="AW34" s="2">
        <v>4</v>
      </c>
      <c r="AX34" s="2">
        <v>4</v>
      </c>
      <c r="AY34" s="2">
        <v>0</v>
      </c>
      <c r="AZ34" s="2">
        <v>0</v>
      </c>
      <c r="BA34" s="2">
        <v>34</v>
      </c>
      <c r="BB34" s="2">
        <v>1</v>
      </c>
      <c r="BC34" s="2">
        <v>1</v>
      </c>
    </row>
    <row r="35" spans="1:55" x14ac:dyDescent="0.25">
      <c r="A35">
        <v>3</v>
      </c>
      <c r="B35">
        <v>589</v>
      </c>
      <c r="C35" s="2">
        <v>3</v>
      </c>
      <c r="D35" s="2">
        <v>1.3333333333333333</v>
      </c>
      <c r="E35" s="2">
        <v>8.6666666666666661</v>
      </c>
      <c r="F35" s="2">
        <v>0.66666666666666663</v>
      </c>
      <c r="G35" s="2">
        <v>2.6666666666666665</v>
      </c>
      <c r="H35" s="2">
        <v>10</v>
      </c>
      <c r="I35" s="2">
        <v>32</v>
      </c>
      <c r="J35" s="2">
        <v>8.3333333333333339</v>
      </c>
      <c r="K35" s="2">
        <v>2.3333333333333335</v>
      </c>
      <c r="L35" s="2">
        <v>5</v>
      </c>
      <c r="M35" s="2">
        <v>0.33333333333333331</v>
      </c>
      <c r="N35" s="2">
        <v>0</v>
      </c>
      <c r="O35" s="2">
        <v>3</v>
      </c>
      <c r="P35" s="2">
        <v>7.666666666666667</v>
      </c>
      <c r="Q35" s="2">
        <v>2.4166666666666634</v>
      </c>
      <c r="R35" s="2">
        <v>2.37222222222222</v>
      </c>
      <c r="S35" s="2">
        <v>5.333333333333333</v>
      </c>
      <c r="T35" s="2">
        <v>4.333333333333333</v>
      </c>
      <c r="U35" s="2">
        <v>3.6666666666666665</v>
      </c>
      <c r="V35" s="2">
        <v>3.6666666666666665</v>
      </c>
      <c r="W35" s="2">
        <v>589</v>
      </c>
      <c r="X35" s="2">
        <v>1</v>
      </c>
      <c r="Y35" s="2">
        <v>1</v>
      </c>
      <c r="Z35" s="2">
        <v>2</v>
      </c>
      <c r="AA35" s="2">
        <v>5</v>
      </c>
      <c r="AB35" s="2">
        <v>0.66666666666666663</v>
      </c>
      <c r="AC35" s="2">
        <v>0</v>
      </c>
      <c r="AD35" s="2">
        <v>0.12222222222222201</v>
      </c>
      <c r="AE35" s="2">
        <v>0</v>
      </c>
      <c r="AF35" s="2">
        <v>0.87777777777777766</v>
      </c>
      <c r="AG35" s="2">
        <v>4</v>
      </c>
      <c r="AH35" s="2">
        <v>4</v>
      </c>
      <c r="AI35" s="2">
        <v>14</v>
      </c>
      <c r="AJ35" s="2">
        <v>86</v>
      </c>
      <c r="AK35" s="2">
        <v>5</v>
      </c>
      <c r="AL35" s="2">
        <v>0</v>
      </c>
      <c r="AM35" s="2">
        <v>0</v>
      </c>
      <c r="AN35" s="2">
        <v>2</v>
      </c>
      <c r="AO35" s="2">
        <v>0</v>
      </c>
      <c r="AP35" s="2">
        <v>4</v>
      </c>
      <c r="AQ35" s="2">
        <v>4</v>
      </c>
      <c r="AR35" s="2">
        <v>4</v>
      </c>
      <c r="AS35" s="2">
        <v>4</v>
      </c>
      <c r="AT35" s="2">
        <v>4</v>
      </c>
      <c r="AU35" s="2">
        <v>4</v>
      </c>
      <c r="AV35" s="2">
        <v>0</v>
      </c>
      <c r="AW35" s="2">
        <v>2</v>
      </c>
      <c r="AX35" s="2">
        <v>2</v>
      </c>
      <c r="AY35" s="2">
        <v>0</v>
      </c>
      <c r="AZ35" s="2">
        <v>0</v>
      </c>
      <c r="BA35" s="2">
        <v>8.3333333333333339</v>
      </c>
      <c r="BB35" s="2">
        <v>0</v>
      </c>
      <c r="BC35" s="2">
        <v>0.33333333333333331</v>
      </c>
    </row>
    <row r="36" spans="1:55" x14ac:dyDescent="0.25">
      <c r="A36">
        <v>3</v>
      </c>
      <c r="B36">
        <v>623</v>
      </c>
      <c r="C36" s="2">
        <v>1</v>
      </c>
      <c r="D36" s="2">
        <v>2</v>
      </c>
      <c r="E36" s="2">
        <v>8</v>
      </c>
      <c r="F36" s="2">
        <v>5</v>
      </c>
      <c r="G36" s="2">
        <v>2</v>
      </c>
      <c r="H36" s="2">
        <v>11</v>
      </c>
      <c r="I36" s="2">
        <v>37</v>
      </c>
      <c r="J36" s="2">
        <v>9</v>
      </c>
      <c r="K36" s="2">
        <v>0</v>
      </c>
      <c r="L36" s="2">
        <v>3</v>
      </c>
      <c r="M36" s="2">
        <v>3</v>
      </c>
      <c r="N36" s="2">
        <v>0</v>
      </c>
      <c r="O36" s="2">
        <v>12</v>
      </c>
      <c r="P36" s="2">
        <v>12</v>
      </c>
      <c r="Q36" s="2">
        <v>2</v>
      </c>
      <c r="R36" s="2">
        <v>5.3333333333333304</v>
      </c>
      <c r="S36" s="2">
        <v>2</v>
      </c>
      <c r="T36" s="2">
        <v>3</v>
      </c>
      <c r="U36" s="2">
        <v>3</v>
      </c>
      <c r="V36" s="2">
        <v>1</v>
      </c>
      <c r="W36" s="2">
        <v>623</v>
      </c>
      <c r="X36" s="2">
        <v>3</v>
      </c>
      <c r="Y36" s="2">
        <v>3</v>
      </c>
      <c r="Z36" s="2">
        <v>1</v>
      </c>
      <c r="AA36" s="2">
        <v>7</v>
      </c>
      <c r="AB36" s="2">
        <v>1</v>
      </c>
      <c r="AC36" s="2">
        <v>2</v>
      </c>
      <c r="AD36" s="2">
        <v>0.14285714285714199</v>
      </c>
      <c r="AE36" s="2">
        <v>0.28571428571428498</v>
      </c>
      <c r="AF36" s="2">
        <v>0.57142857142857095</v>
      </c>
      <c r="AG36" s="2">
        <v>2</v>
      </c>
      <c r="AH36" s="2">
        <v>3</v>
      </c>
      <c r="AI36" s="2">
        <v>10</v>
      </c>
      <c r="AJ36" s="2">
        <v>88</v>
      </c>
      <c r="AK36" s="2">
        <v>3</v>
      </c>
      <c r="AL36" s="2">
        <v>0</v>
      </c>
      <c r="AM36" s="2">
        <v>0</v>
      </c>
      <c r="AN36" s="2">
        <v>2</v>
      </c>
      <c r="AO36" s="2">
        <v>0</v>
      </c>
      <c r="AP36" s="2">
        <v>6</v>
      </c>
      <c r="AQ36" s="2">
        <v>2</v>
      </c>
      <c r="AR36" s="2">
        <v>6</v>
      </c>
      <c r="AS36" s="2">
        <v>6</v>
      </c>
      <c r="AT36" s="2">
        <v>2</v>
      </c>
      <c r="AU36" s="2">
        <v>6</v>
      </c>
      <c r="AV36" s="2">
        <v>0</v>
      </c>
      <c r="AW36" s="2">
        <v>3</v>
      </c>
      <c r="AX36" s="2">
        <v>3</v>
      </c>
      <c r="AY36" s="2">
        <v>0</v>
      </c>
      <c r="AZ36" s="2">
        <v>0</v>
      </c>
      <c r="BA36" s="2">
        <v>24</v>
      </c>
      <c r="BB36" s="2">
        <v>0</v>
      </c>
      <c r="BC36" s="2">
        <v>0</v>
      </c>
    </row>
    <row r="37" spans="1:55" x14ac:dyDescent="0.25">
      <c r="A37">
        <v>3</v>
      </c>
      <c r="B37">
        <v>922</v>
      </c>
      <c r="C37" s="2">
        <v>2</v>
      </c>
      <c r="D37" s="2">
        <v>3</v>
      </c>
      <c r="E37" s="2">
        <v>7</v>
      </c>
      <c r="F37" s="2">
        <v>4.5</v>
      </c>
      <c r="G37" s="2">
        <v>2</v>
      </c>
      <c r="H37" s="2">
        <v>10.5</v>
      </c>
      <c r="I37" s="2">
        <v>107</v>
      </c>
      <c r="J37" s="2">
        <v>8.5</v>
      </c>
      <c r="K37" s="2">
        <v>1.5</v>
      </c>
      <c r="L37" s="2">
        <v>3.5</v>
      </c>
      <c r="M37" s="2">
        <v>2.5</v>
      </c>
      <c r="N37" s="2">
        <v>0</v>
      </c>
      <c r="O37" s="2">
        <v>7.5</v>
      </c>
      <c r="P37" s="2">
        <v>15.5</v>
      </c>
      <c r="Q37" s="2">
        <v>3.55833333333333</v>
      </c>
      <c r="R37" s="2">
        <v>2.3333333333333317</v>
      </c>
      <c r="S37" s="2">
        <v>3.5</v>
      </c>
      <c r="T37" s="2">
        <v>3</v>
      </c>
      <c r="U37" s="2">
        <v>2.5</v>
      </c>
      <c r="V37" s="2">
        <v>3.5</v>
      </c>
      <c r="W37" s="2">
        <v>922</v>
      </c>
      <c r="X37" s="2">
        <v>2</v>
      </c>
      <c r="Y37" s="2">
        <v>3</v>
      </c>
      <c r="Z37" s="2">
        <v>1</v>
      </c>
      <c r="AA37" s="2">
        <v>3.5</v>
      </c>
      <c r="AB37" s="2">
        <v>1</v>
      </c>
      <c r="AC37" s="2">
        <v>0.5</v>
      </c>
      <c r="AD37" s="2">
        <v>0.29166666666666652</v>
      </c>
      <c r="AE37" s="2">
        <v>0.125</v>
      </c>
      <c r="AF37" s="2">
        <v>0.58333333333333304</v>
      </c>
      <c r="AG37" s="2">
        <v>3</v>
      </c>
      <c r="AH37" s="2">
        <v>3</v>
      </c>
      <c r="AI37" s="2">
        <v>55</v>
      </c>
      <c r="AJ37" s="2">
        <v>0</v>
      </c>
      <c r="AK37" s="2">
        <v>5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1</v>
      </c>
      <c r="AR37" s="2">
        <v>2</v>
      </c>
      <c r="AS37" s="2">
        <v>2</v>
      </c>
      <c r="AT37" s="2">
        <v>1</v>
      </c>
      <c r="AU37" s="2">
        <v>2</v>
      </c>
      <c r="AV37" s="2">
        <v>1</v>
      </c>
      <c r="AW37" s="2">
        <v>1</v>
      </c>
      <c r="AX37" s="2">
        <v>1</v>
      </c>
      <c r="AY37" s="2">
        <v>0</v>
      </c>
      <c r="AZ37" s="2">
        <v>0</v>
      </c>
      <c r="BA37" s="2">
        <v>20</v>
      </c>
      <c r="BB37" s="2">
        <v>-1</v>
      </c>
      <c r="BC37" s="2">
        <v>-0.5</v>
      </c>
    </row>
    <row r="38" spans="1:55" x14ac:dyDescent="0.25">
      <c r="A38">
        <v>3</v>
      </c>
      <c r="B38">
        <v>955</v>
      </c>
      <c r="C38" s="2">
        <v>2</v>
      </c>
      <c r="D38" s="2">
        <v>0</v>
      </c>
      <c r="E38" s="2">
        <v>10</v>
      </c>
      <c r="F38" s="2">
        <v>2.5</v>
      </c>
      <c r="G38" s="2">
        <v>2</v>
      </c>
      <c r="H38" s="2">
        <v>11</v>
      </c>
      <c r="I38" s="2">
        <v>118.5</v>
      </c>
      <c r="J38" s="2">
        <v>9</v>
      </c>
      <c r="K38" s="2">
        <v>1</v>
      </c>
      <c r="L38" s="2">
        <v>2.5</v>
      </c>
      <c r="M38" s="2">
        <v>1.5</v>
      </c>
      <c r="N38" s="2">
        <v>0</v>
      </c>
      <c r="O38" s="2">
        <v>6</v>
      </c>
      <c r="P38" s="2">
        <v>14</v>
      </c>
      <c r="Q38" s="2">
        <v>1.4583333333333299</v>
      </c>
      <c r="R38" s="2">
        <v>5.0999999999999952</v>
      </c>
      <c r="S38" s="2">
        <v>4</v>
      </c>
      <c r="T38" s="2">
        <v>4</v>
      </c>
      <c r="U38" s="2">
        <v>4</v>
      </c>
      <c r="V38" s="2">
        <v>1.5</v>
      </c>
      <c r="W38" s="2">
        <v>955</v>
      </c>
      <c r="X38" s="2">
        <v>1</v>
      </c>
      <c r="Y38" s="2">
        <v>1</v>
      </c>
      <c r="Z38" s="2">
        <v>1</v>
      </c>
      <c r="AA38" s="2">
        <v>2.5</v>
      </c>
      <c r="AB38" s="2">
        <v>1</v>
      </c>
      <c r="AC38" s="2">
        <v>0</v>
      </c>
      <c r="AD38" s="2">
        <v>0.41666666666666652</v>
      </c>
      <c r="AE38" s="2">
        <v>0</v>
      </c>
      <c r="AF38" s="2">
        <v>0.58333333333333304</v>
      </c>
      <c r="AG38" s="2">
        <v>1</v>
      </c>
      <c r="AH38" s="2">
        <v>2</v>
      </c>
      <c r="AI38" s="2">
        <v>7</v>
      </c>
      <c r="AJ38" s="2">
        <v>52</v>
      </c>
      <c r="AK38" s="2">
        <v>2</v>
      </c>
      <c r="AL38" s="2">
        <v>0</v>
      </c>
      <c r="AM38" s="2">
        <v>0</v>
      </c>
      <c r="AN38" s="2">
        <v>2</v>
      </c>
      <c r="AO38" s="2">
        <v>0</v>
      </c>
      <c r="AP38" s="2">
        <v>4</v>
      </c>
      <c r="AQ38" s="2">
        <v>4</v>
      </c>
      <c r="AR38" s="2">
        <v>4</v>
      </c>
      <c r="AS38" s="2">
        <v>4</v>
      </c>
      <c r="AT38" s="2">
        <v>4</v>
      </c>
      <c r="AU38" s="2">
        <v>4</v>
      </c>
      <c r="AV38" s="2">
        <v>0</v>
      </c>
      <c r="AW38" s="2">
        <v>2</v>
      </c>
      <c r="AX38" s="2">
        <v>2</v>
      </c>
      <c r="AY38" s="2">
        <v>0</v>
      </c>
      <c r="AZ38" s="2">
        <v>0</v>
      </c>
      <c r="BA38" s="2">
        <v>67.5</v>
      </c>
      <c r="BB38" s="2">
        <v>1</v>
      </c>
      <c r="BC38" s="2">
        <v>0.5</v>
      </c>
    </row>
    <row r="39" spans="1:55" x14ac:dyDescent="0.25">
      <c r="A39">
        <v>3</v>
      </c>
      <c r="B39">
        <v>1002</v>
      </c>
      <c r="C39" s="2">
        <v>1</v>
      </c>
      <c r="D39" s="2">
        <v>1</v>
      </c>
      <c r="E39" s="2">
        <v>9</v>
      </c>
      <c r="F39" s="2">
        <v>2</v>
      </c>
      <c r="G39" s="2">
        <v>4</v>
      </c>
      <c r="H39" s="2">
        <v>14</v>
      </c>
      <c r="I39" s="2">
        <v>131</v>
      </c>
      <c r="J39" s="2">
        <v>11</v>
      </c>
      <c r="K39" s="2">
        <v>7</v>
      </c>
      <c r="L39" s="2">
        <v>11</v>
      </c>
      <c r="M39" s="2">
        <v>1</v>
      </c>
      <c r="N39" s="2">
        <v>0</v>
      </c>
      <c r="O39" s="2">
        <v>9</v>
      </c>
      <c r="P39" s="2">
        <v>22</v>
      </c>
      <c r="Q39" s="2">
        <v>7.2499999999999902</v>
      </c>
      <c r="R39" s="2">
        <v>0</v>
      </c>
      <c r="S39" s="2">
        <v>3</v>
      </c>
      <c r="T39" s="2">
        <v>2</v>
      </c>
      <c r="U39" s="2">
        <v>1</v>
      </c>
      <c r="V39" s="2">
        <v>5</v>
      </c>
      <c r="W39" s="2">
        <v>1002</v>
      </c>
      <c r="X39" s="2">
        <v>1</v>
      </c>
      <c r="Y39" s="2">
        <v>2</v>
      </c>
      <c r="Z39" s="2">
        <v>3</v>
      </c>
      <c r="AA39" s="2">
        <v>2</v>
      </c>
      <c r="AB39" s="2">
        <v>1</v>
      </c>
      <c r="AC39" s="2">
        <v>0</v>
      </c>
      <c r="AD39" s="2">
        <v>0.5</v>
      </c>
      <c r="AE39" s="2">
        <v>0</v>
      </c>
      <c r="AF39" s="2">
        <v>0.5</v>
      </c>
      <c r="AG39" s="2">
        <v>1</v>
      </c>
      <c r="AH39" s="2">
        <v>1</v>
      </c>
      <c r="AI39" s="2">
        <v>58</v>
      </c>
      <c r="AJ39" s="2">
        <v>49</v>
      </c>
      <c r="AK39" s="2">
        <v>1</v>
      </c>
      <c r="AL39" s="2">
        <v>1</v>
      </c>
      <c r="AM39" s="2">
        <v>0</v>
      </c>
      <c r="AN39" s="2">
        <v>4</v>
      </c>
      <c r="AO39" s="2">
        <v>1</v>
      </c>
      <c r="AP39" s="2">
        <v>10</v>
      </c>
      <c r="AQ39" s="2">
        <v>4</v>
      </c>
      <c r="AR39" s="2">
        <v>6</v>
      </c>
      <c r="AS39" s="2">
        <v>10</v>
      </c>
      <c r="AT39" s="2">
        <v>4</v>
      </c>
      <c r="AU39" s="2">
        <v>6</v>
      </c>
      <c r="AV39" s="2">
        <v>0.25</v>
      </c>
      <c r="AW39" s="2">
        <v>2.5</v>
      </c>
      <c r="AX39" s="2">
        <v>2.5</v>
      </c>
      <c r="AY39" s="2">
        <v>0</v>
      </c>
      <c r="AZ39" s="2">
        <v>0</v>
      </c>
      <c r="BA39" s="2">
        <v>26</v>
      </c>
      <c r="BB39" s="2">
        <v>0</v>
      </c>
      <c r="BC39" s="2">
        <v>1</v>
      </c>
    </row>
    <row r="40" spans="1:55" x14ac:dyDescent="0.25">
      <c r="A40">
        <v>3</v>
      </c>
      <c r="B40">
        <v>1137</v>
      </c>
      <c r="C40" s="2">
        <v>1</v>
      </c>
      <c r="D40" s="2">
        <v>0</v>
      </c>
      <c r="E40" s="2">
        <v>10</v>
      </c>
      <c r="F40" s="2">
        <v>5</v>
      </c>
      <c r="G40" s="2">
        <v>2</v>
      </c>
      <c r="H40" s="2">
        <v>16</v>
      </c>
      <c r="I40" s="2">
        <v>108</v>
      </c>
      <c r="J40" s="2">
        <v>12</v>
      </c>
      <c r="K40" s="2">
        <v>2</v>
      </c>
      <c r="L40" s="2">
        <v>3</v>
      </c>
      <c r="M40" s="2">
        <v>3</v>
      </c>
      <c r="N40" s="2">
        <v>0</v>
      </c>
      <c r="O40" s="2">
        <v>13</v>
      </c>
      <c r="P40" s="2">
        <v>21</v>
      </c>
      <c r="Q40" s="2">
        <v>2.9166666666666599</v>
      </c>
      <c r="R40" s="2">
        <v>4.6666666666666599</v>
      </c>
      <c r="S40" s="2">
        <v>2</v>
      </c>
      <c r="T40" s="2">
        <v>2</v>
      </c>
      <c r="U40" s="2">
        <v>3</v>
      </c>
      <c r="V40" s="2">
        <v>3</v>
      </c>
      <c r="W40" s="2">
        <v>1137</v>
      </c>
      <c r="X40" s="2">
        <v>1</v>
      </c>
      <c r="Y40" s="2">
        <v>3</v>
      </c>
      <c r="Z40" s="2">
        <v>2</v>
      </c>
      <c r="AA40" s="2">
        <v>2</v>
      </c>
      <c r="AB40" s="2">
        <v>0</v>
      </c>
      <c r="AC40" s="2">
        <v>1</v>
      </c>
      <c r="AD40" s="2">
        <v>0</v>
      </c>
      <c r="AE40" s="2">
        <v>0.5</v>
      </c>
      <c r="AF40" s="2">
        <v>0.5</v>
      </c>
      <c r="AG40" s="2">
        <v>0</v>
      </c>
      <c r="AH40" s="2">
        <v>0</v>
      </c>
      <c r="AI40" s="2">
        <v>12</v>
      </c>
      <c r="AJ40" s="2">
        <v>31</v>
      </c>
      <c r="AK40" s="2">
        <v>0</v>
      </c>
      <c r="AL40" s="2">
        <v>3</v>
      </c>
      <c r="AM40" s="2">
        <v>0</v>
      </c>
      <c r="AN40" s="2">
        <v>6</v>
      </c>
      <c r="AO40" s="2">
        <v>2</v>
      </c>
      <c r="AP40" s="2">
        <v>10</v>
      </c>
      <c r="AQ40" s="2">
        <v>1</v>
      </c>
      <c r="AR40" s="2">
        <v>4</v>
      </c>
      <c r="AS40" s="2">
        <v>10</v>
      </c>
      <c r="AT40" s="2">
        <v>1</v>
      </c>
      <c r="AU40" s="2">
        <v>4</v>
      </c>
      <c r="AV40" s="2">
        <v>0.5</v>
      </c>
      <c r="AW40" s="2">
        <v>1.6666666666666601</v>
      </c>
      <c r="AX40" s="2">
        <v>1.6666666666666601</v>
      </c>
      <c r="AY40" s="2">
        <v>1</v>
      </c>
      <c r="AZ40" s="2">
        <v>0</v>
      </c>
      <c r="BA40" s="2">
        <v>63</v>
      </c>
      <c r="BB40" s="2">
        <v>0</v>
      </c>
      <c r="BC40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"/>
  <sheetViews>
    <sheetView topLeftCell="BT1" workbookViewId="0">
      <selection sqref="A1:BV3"/>
    </sheetView>
  </sheetViews>
  <sheetFormatPr baseColWidth="10" defaultRowHeight="15" x14ac:dyDescent="0.25"/>
  <cols>
    <col min="5" max="5" width="23" customWidth="1"/>
    <col min="6" max="6" width="18.140625" customWidth="1"/>
    <col min="7" max="7" width="12" customWidth="1"/>
    <col min="8" max="8" width="12.28515625" customWidth="1"/>
    <col min="9" max="9" width="16.85546875" customWidth="1"/>
    <col min="10" max="10" width="20.28515625" customWidth="1"/>
    <col min="12" max="12" width="24.42578125" customWidth="1"/>
    <col min="13" max="13" width="19.5703125" customWidth="1"/>
    <col min="14" max="14" width="13.42578125" customWidth="1"/>
    <col min="15" max="15" width="13.7109375" customWidth="1"/>
    <col min="16" max="16" width="18.28515625" customWidth="1"/>
    <col min="17" max="17" width="13.85546875" customWidth="1"/>
    <col min="18" max="18" width="23.5703125" customWidth="1"/>
    <col min="19" max="19" width="21.28515625" customWidth="1"/>
    <col min="20" max="20" width="18.28515625" customWidth="1"/>
    <col min="21" max="21" width="18" customWidth="1"/>
    <col min="22" max="22" width="22.85546875" customWidth="1"/>
    <col min="23" max="23" width="21.140625" customWidth="1"/>
    <col min="24" max="25" width="18.42578125" customWidth="1"/>
    <col min="26" max="26" width="18.28515625" customWidth="1"/>
    <col min="27" max="27" width="19.42578125" customWidth="1"/>
    <col min="28" max="29" width="16.7109375" customWidth="1"/>
    <col min="30" max="30" width="16.5703125" customWidth="1"/>
    <col min="31" max="31" width="19.28515625" customWidth="1"/>
    <col min="32" max="32" width="14.7109375" customWidth="1"/>
    <col min="33" max="33" width="19" customWidth="1"/>
    <col min="34" max="34" width="16" customWidth="1"/>
    <col min="35" max="35" width="16.28515625" customWidth="1"/>
    <col min="36" max="36" width="12" customWidth="1"/>
    <col min="37" max="37" width="16.5703125" customWidth="1"/>
    <col min="38" max="38" width="19.85546875" customWidth="1"/>
    <col min="39" max="39" width="20.7109375" customWidth="1"/>
    <col min="40" max="40" width="19.85546875" customWidth="1"/>
    <col min="41" max="41" width="20.7109375" customWidth="1"/>
    <col min="42" max="42" width="15.85546875" customWidth="1"/>
    <col min="43" max="43" width="12.140625" customWidth="1"/>
    <col min="44" max="44" width="13.28515625" customWidth="1"/>
    <col min="45" max="45" width="17.140625" customWidth="1"/>
    <col min="46" max="46" width="17.7109375" customWidth="1"/>
    <col min="47" max="47" width="17.140625" customWidth="1"/>
    <col min="48" max="48" width="13.7109375" customWidth="1"/>
    <col min="49" max="49" width="17.85546875" customWidth="1"/>
    <col min="50" max="50" width="21.42578125" customWidth="1"/>
    <col min="51" max="51" width="21.7109375" customWidth="1"/>
    <col min="52" max="52" width="22.42578125" customWidth="1"/>
    <col min="53" max="53" width="26" customWidth="1"/>
    <col min="54" max="54" width="26.28515625" customWidth="1"/>
    <col min="55" max="55" width="18" customWidth="1"/>
    <col min="56" max="56" width="21.5703125" customWidth="1"/>
    <col min="57" max="57" width="21.85546875" customWidth="1"/>
    <col min="58" max="58" width="28.42578125" customWidth="1"/>
    <col min="59" max="59" width="28.7109375" customWidth="1"/>
    <col min="60" max="60" width="22.140625" customWidth="1"/>
    <col min="61" max="61" width="27.5703125" customWidth="1"/>
    <col min="62" max="62" width="23.140625" customWidth="1"/>
    <col min="63" max="63" width="30" customWidth="1"/>
    <col min="64" max="64" width="26.85546875" customWidth="1"/>
    <col min="65" max="65" width="24.5703125" customWidth="1"/>
    <col min="67" max="67" width="23.5703125" customWidth="1"/>
    <col min="68" max="68" width="15.140625" customWidth="1"/>
    <col min="69" max="69" width="15.85546875" customWidth="1"/>
    <col min="70" max="70" width="13.42578125" customWidth="1"/>
    <col min="71" max="71" width="14.28515625" customWidth="1"/>
    <col min="72" max="72" width="16.42578125" customWidth="1"/>
    <col min="73" max="73" width="18" customWidth="1"/>
  </cols>
  <sheetData>
    <row r="1" spans="1:74" x14ac:dyDescent="0.25">
      <c r="A1" t="s">
        <v>0</v>
      </c>
      <c r="B1" t="s">
        <v>643</v>
      </c>
      <c r="C1" t="s">
        <v>78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5">
      <c r="A2" t="s">
        <v>74</v>
      </c>
      <c r="B2">
        <v>415</v>
      </c>
      <c r="C2">
        <v>0</v>
      </c>
      <c r="D2">
        <v>6</v>
      </c>
      <c r="E2">
        <v>58</v>
      </c>
      <c r="F2">
        <v>2</v>
      </c>
      <c r="G2">
        <v>1</v>
      </c>
      <c r="H2">
        <v>5</v>
      </c>
      <c r="I2">
        <v>3</v>
      </c>
      <c r="J2">
        <v>0</v>
      </c>
      <c r="K2">
        <v>9</v>
      </c>
      <c r="L2">
        <v>8</v>
      </c>
      <c r="M2">
        <v>2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6</v>
      </c>
      <c r="AC2">
        <v>6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1</v>
      </c>
      <c r="AN2">
        <v>0</v>
      </c>
      <c r="AO2">
        <v>0.33333333333333298</v>
      </c>
      <c r="AP2">
        <v>0.66666666666666596</v>
      </c>
      <c r="AQ2">
        <v>3</v>
      </c>
      <c r="AR2">
        <v>2</v>
      </c>
      <c r="AS2">
        <v>2</v>
      </c>
      <c r="AT2">
        <v>42</v>
      </c>
      <c r="AU2">
        <v>0</v>
      </c>
      <c r="AV2">
        <v>0</v>
      </c>
      <c r="AW2">
        <v>0</v>
      </c>
      <c r="AX2">
        <v>-1</v>
      </c>
      <c r="AY2">
        <v>0</v>
      </c>
      <c r="AZ2">
        <v>0</v>
      </c>
      <c r="BA2">
        <v>-1</v>
      </c>
      <c r="BB2">
        <v>0</v>
      </c>
      <c r="BC2">
        <v>0</v>
      </c>
      <c r="BD2">
        <v>-1</v>
      </c>
      <c r="BE2">
        <v>0</v>
      </c>
      <c r="BF2">
        <v>-1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73</v>
      </c>
      <c r="BM2">
        <v>0</v>
      </c>
      <c r="BN2">
        <v>1</v>
      </c>
      <c r="BO2">
        <v>3735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 t="s">
        <v>87</v>
      </c>
    </row>
    <row r="3" spans="1:74" x14ac:dyDescent="0.25">
      <c r="A3" t="s">
        <v>74</v>
      </c>
      <c r="B3">
        <v>415</v>
      </c>
      <c r="C3">
        <v>0</v>
      </c>
      <c r="D3">
        <v>6</v>
      </c>
      <c r="E3">
        <v>60</v>
      </c>
      <c r="F3">
        <v>0</v>
      </c>
      <c r="G3">
        <v>1</v>
      </c>
      <c r="H3">
        <v>5</v>
      </c>
      <c r="I3">
        <v>2</v>
      </c>
      <c r="J3">
        <v>0</v>
      </c>
      <c r="K3">
        <v>9</v>
      </c>
      <c r="L3">
        <v>10</v>
      </c>
      <c r="M3">
        <v>0</v>
      </c>
      <c r="N3">
        <v>0</v>
      </c>
      <c r="O3">
        <v>0</v>
      </c>
      <c r="P3">
        <v>2</v>
      </c>
      <c r="Q3">
        <v>2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6</v>
      </c>
      <c r="AC3">
        <v>6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1</v>
      </c>
      <c r="AN3">
        <v>0</v>
      </c>
      <c r="AO3">
        <v>0.5</v>
      </c>
      <c r="AP3">
        <v>0.5</v>
      </c>
      <c r="AQ3">
        <v>2</v>
      </c>
      <c r="AR3">
        <v>0</v>
      </c>
      <c r="AS3">
        <v>2</v>
      </c>
      <c r="AT3">
        <v>42</v>
      </c>
      <c r="AU3">
        <v>0</v>
      </c>
      <c r="AV3">
        <v>0</v>
      </c>
      <c r="AW3">
        <v>0</v>
      </c>
      <c r="AX3">
        <v>-1</v>
      </c>
      <c r="AY3">
        <v>0</v>
      </c>
      <c r="AZ3">
        <v>0</v>
      </c>
      <c r="BA3">
        <v>-1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73</v>
      </c>
      <c r="BM3">
        <v>0</v>
      </c>
      <c r="BN3">
        <v>1</v>
      </c>
      <c r="BO3">
        <v>3735</v>
      </c>
      <c r="BP3">
        <v>0</v>
      </c>
      <c r="BQ3">
        <v>0</v>
      </c>
      <c r="BR3">
        <v>-2</v>
      </c>
      <c r="BS3">
        <v>0</v>
      </c>
      <c r="BT3">
        <v>0</v>
      </c>
      <c r="BU3">
        <v>0</v>
      </c>
      <c r="BV3" t="s">
        <v>86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opLeftCell="M1" workbookViewId="0">
      <selection activeCell="P7" sqref="P7"/>
    </sheetView>
  </sheetViews>
  <sheetFormatPr baseColWidth="10" defaultRowHeight="15" x14ac:dyDescent="0.25"/>
  <cols>
    <col min="1" max="1" width="21" customWidth="1"/>
    <col min="2" max="2" width="21.85546875" customWidth="1"/>
    <col min="3" max="3" width="18.85546875" customWidth="1"/>
    <col min="4" max="4" width="34.5703125" customWidth="1"/>
    <col min="5" max="5" width="29.5703125" customWidth="1"/>
    <col min="6" max="6" width="23.28515625" customWidth="1"/>
    <col min="7" max="7" width="23.5703125" bestFit="1" customWidth="1"/>
    <col min="8" max="8" width="28.28515625" bestFit="1" customWidth="1"/>
    <col min="9" max="9" width="33.7109375" bestFit="1" customWidth="1"/>
    <col min="10" max="10" width="23.7109375" customWidth="1"/>
    <col min="11" max="11" width="31.28515625" bestFit="1" customWidth="1"/>
    <col min="12" max="12" width="28.28515625" customWidth="1"/>
    <col min="13" max="13" width="28" customWidth="1"/>
    <col min="14" max="14" width="33" bestFit="1" customWidth="1"/>
    <col min="15" max="15" width="31.140625" customWidth="1"/>
    <col min="16" max="16" width="28.42578125" customWidth="1"/>
    <col min="17" max="17" width="28.42578125" bestFit="1" customWidth="1"/>
    <col min="18" max="18" width="28.28515625" customWidth="1"/>
    <col min="19" max="19" width="29.42578125" bestFit="1" customWidth="1"/>
    <col min="20" max="20" width="26.7109375" customWidth="1"/>
    <col min="21" max="21" width="26.7109375" bestFit="1" customWidth="1"/>
    <col min="22" max="22" width="26.5703125" customWidth="1"/>
    <col min="23" max="23" width="29" customWidth="1"/>
    <col min="24" max="24" width="25.85546875" customWidth="1"/>
    <col min="25" max="25" width="26.140625" customWidth="1"/>
    <col min="26" max="26" width="21.85546875" customWidth="1"/>
    <col min="27" max="27" width="26.5703125" customWidth="1"/>
    <col min="28" max="28" width="29.85546875" customWidth="1"/>
    <col min="29" max="29" width="30.7109375" bestFit="1" customWidth="1"/>
    <col min="30" max="30" width="29.85546875" customWidth="1"/>
    <col min="31" max="31" width="30.7109375" customWidth="1"/>
    <col min="32" max="32" width="25.7109375" customWidth="1"/>
    <col min="33" max="33" width="22" customWidth="1"/>
    <col min="34" max="34" width="23.140625" customWidth="1"/>
    <col min="35" max="35" width="27.7109375" customWidth="1"/>
    <col min="36" max="37" width="27.140625" customWidth="1"/>
    <col min="38" max="38" width="27.85546875" customWidth="1"/>
    <col min="39" max="39" width="31.5703125" bestFit="1" customWidth="1"/>
    <col min="40" max="40" width="23.5703125" customWidth="1"/>
    <col min="41" max="41" width="31.85546875" customWidth="1"/>
    <col min="42" max="42" width="32.5703125" customWidth="1"/>
    <col min="43" max="43" width="36.140625" bestFit="1" customWidth="1"/>
    <col min="44" max="44" width="36.42578125" bestFit="1" customWidth="1"/>
    <col min="45" max="45" width="28" customWidth="1"/>
    <col min="46" max="46" width="31.7109375" customWidth="1"/>
    <col min="47" max="47" width="32" customWidth="1"/>
    <col min="48" max="48" width="32.28515625" bestFit="1" customWidth="1"/>
    <col min="49" max="49" width="37.85546875" bestFit="1" customWidth="1"/>
    <col min="50" max="50" width="33.28515625" customWidth="1"/>
    <col min="51" max="51" width="34.7109375" customWidth="1"/>
    <col min="52" max="52" width="21" customWidth="1"/>
    <col min="53" max="53" width="25" customWidth="1"/>
    <col min="54" max="54" width="23.28515625" customWidth="1"/>
    <col min="55" max="58" width="24.140625" customWidth="1"/>
    <col min="59" max="64" width="24.140625" bestFit="1" customWidth="1"/>
    <col min="65" max="65" width="24.140625" customWidth="1"/>
    <col min="66" max="69" width="26" customWidth="1"/>
    <col min="70" max="70" width="31.140625" bestFit="1" customWidth="1"/>
    <col min="71" max="71" width="24.85546875" bestFit="1" customWidth="1"/>
    <col min="72" max="72" width="25.140625" bestFit="1" customWidth="1"/>
    <col min="73" max="73" width="29.85546875" bestFit="1" customWidth="1"/>
    <col min="74" max="74" width="33.42578125" bestFit="1" customWidth="1"/>
    <col min="75" max="75" width="23.28515625" bestFit="1" customWidth="1"/>
    <col min="76" max="76" width="37.7109375" bestFit="1" customWidth="1"/>
    <col min="77" max="77" width="32.7109375" bestFit="1" customWidth="1"/>
    <col min="78" max="78" width="26.42578125" bestFit="1" customWidth="1"/>
    <col min="79" max="79" width="26.7109375" bestFit="1" customWidth="1"/>
    <col min="80" max="80" width="31.28515625" bestFit="1" customWidth="1"/>
    <col min="81" max="81" width="36.85546875" bestFit="1" customWidth="1"/>
    <col min="82" max="82" width="26.85546875" bestFit="1" customWidth="1"/>
    <col min="83" max="83" width="34.42578125" bestFit="1" customWidth="1"/>
    <col min="84" max="84" width="31.28515625" bestFit="1" customWidth="1"/>
    <col min="85" max="85" width="31" bestFit="1" customWidth="1"/>
    <col min="86" max="86" width="36" bestFit="1" customWidth="1"/>
    <col min="87" max="87" width="34.28515625" bestFit="1" customWidth="1"/>
    <col min="88" max="89" width="31.5703125" bestFit="1" customWidth="1"/>
    <col min="90" max="90" width="31.28515625" bestFit="1" customWidth="1"/>
    <col min="91" max="91" width="32.5703125" bestFit="1" customWidth="1"/>
    <col min="92" max="93" width="29.7109375" bestFit="1" customWidth="1"/>
    <col min="94" max="94" width="29.5703125" bestFit="1" customWidth="1"/>
    <col min="95" max="95" width="32.42578125" bestFit="1" customWidth="1"/>
    <col min="96" max="96" width="27.7109375" bestFit="1" customWidth="1"/>
    <col min="97" max="97" width="32.140625" bestFit="1" customWidth="1"/>
    <col min="98" max="98" width="29" bestFit="1" customWidth="1"/>
    <col min="99" max="99" width="29.28515625" bestFit="1" customWidth="1"/>
    <col min="100" max="100" width="24.85546875" bestFit="1" customWidth="1"/>
    <col min="101" max="101" width="29.5703125" bestFit="1" customWidth="1"/>
    <col min="102" max="102" width="33" bestFit="1" customWidth="1"/>
    <col min="103" max="103" width="33.85546875" bestFit="1" customWidth="1"/>
    <col min="104" max="104" width="33" bestFit="1" customWidth="1"/>
    <col min="105" max="105" width="33.85546875" bestFit="1" customWidth="1"/>
    <col min="106" max="106" width="28.85546875" bestFit="1" customWidth="1"/>
    <col min="107" max="107" width="25" bestFit="1" customWidth="1"/>
    <col min="108" max="108" width="26.140625" bestFit="1" customWidth="1"/>
    <col min="109" max="109" width="30.7109375" bestFit="1" customWidth="1"/>
    <col min="110" max="111" width="30.140625" bestFit="1" customWidth="1"/>
    <col min="112" max="112" width="30.85546875" bestFit="1" customWidth="1"/>
    <col min="113" max="113" width="34.5703125" bestFit="1" customWidth="1"/>
    <col min="114" max="114" width="26.7109375" bestFit="1" customWidth="1"/>
    <col min="115" max="115" width="34.85546875" bestFit="1" customWidth="1"/>
    <col min="116" max="116" width="35.5703125" bestFit="1" customWidth="1"/>
    <col min="117" max="117" width="39.28515625" bestFit="1" customWidth="1"/>
    <col min="118" max="118" width="39.5703125" bestFit="1" customWidth="1"/>
    <col min="119" max="119" width="31" bestFit="1" customWidth="1"/>
    <col min="120" max="120" width="34.7109375" bestFit="1" customWidth="1"/>
    <col min="121" max="121" width="35" bestFit="1" customWidth="1"/>
    <col min="122" max="122" width="35.28515625" bestFit="1" customWidth="1"/>
    <col min="123" max="123" width="40.85546875" bestFit="1" customWidth="1"/>
    <col min="124" max="124" width="41.85546875" bestFit="1" customWidth="1"/>
    <col min="125" max="125" width="36.28515625" bestFit="1" customWidth="1"/>
    <col min="126" max="126" width="43.42578125" bestFit="1" customWidth="1"/>
    <col min="127" max="127" width="37.85546875" bestFit="1" customWidth="1"/>
    <col min="128" max="128" width="24.140625" bestFit="1" customWidth="1"/>
    <col min="129" max="129" width="36.85546875" bestFit="1" customWidth="1"/>
    <col min="130" max="130" width="28.140625" bestFit="1" customWidth="1"/>
    <col min="131" max="131" width="28.85546875" bestFit="1" customWidth="1"/>
    <col min="132" max="132" width="26.42578125" bestFit="1" customWidth="1"/>
    <col min="133" max="133" width="27.28515625" bestFit="1" customWidth="1"/>
    <col min="134" max="134" width="29.42578125" bestFit="1" customWidth="1"/>
    <col min="135" max="135" width="31" bestFit="1" customWidth="1"/>
  </cols>
  <sheetData>
    <row r="1" spans="1:55" x14ac:dyDescent="0.25">
      <c r="A1" t="s">
        <v>0</v>
      </c>
      <c r="B1" t="s">
        <v>605</v>
      </c>
    </row>
    <row r="2" spans="1:55" x14ac:dyDescent="0.25">
      <c r="A2" t="s">
        <v>1</v>
      </c>
      <c r="B2" t="s">
        <v>79</v>
      </c>
    </row>
    <row r="3" spans="1:55" x14ac:dyDescent="0.25">
      <c r="A3" t="s">
        <v>8</v>
      </c>
      <c r="B3" t="s">
        <v>79</v>
      </c>
    </row>
    <row r="5" spans="1:55" x14ac:dyDescent="0.25">
      <c r="C5" t="s">
        <v>178</v>
      </c>
    </row>
    <row r="6" spans="1:55" x14ac:dyDescent="0.25">
      <c r="A6" t="s">
        <v>78</v>
      </c>
      <c r="B6" t="s">
        <v>30</v>
      </c>
      <c r="C6" t="s">
        <v>239</v>
      </c>
      <c r="D6" t="s">
        <v>618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s">
        <v>196</v>
      </c>
      <c r="R6" t="s">
        <v>197</v>
      </c>
      <c r="S6" t="s">
        <v>198</v>
      </c>
      <c r="T6" t="s">
        <v>199</v>
      </c>
      <c r="U6" t="s">
        <v>200</v>
      </c>
      <c r="V6" t="s">
        <v>201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212</v>
      </c>
      <c r="AH6" t="s">
        <v>213</v>
      </c>
      <c r="AI6" t="s">
        <v>214</v>
      </c>
      <c r="AJ6" t="s">
        <v>216</v>
      </c>
      <c r="AK6" t="s">
        <v>215</v>
      </c>
      <c r="AL6" t="s">
        <v>217</v>
      </c>
      <c r="AM6" t="s">
        <v>218</v>
      </c>
      <c r="AN6" t="s">
        <v>219</v>
      </c>
      <c r="AO6" t="s">
        <v>220</v>
      </c>
      <c r="AP6" t="s">
        <v>221</v>
      </c>
      <c r="AQ6" t="s">
        <v>222</v>
      </c>
      <c r="AR6" t="s">
        <v>223</v>
      </c>
      <c r="AS6" t="s">
        <v>224</v>
      </c>
      <c r="AT6" t="s">
        <v>225</v>
      </c>
      <c r="AU6" t="s">
        <v>226</v>
      </c>
      <c r="AV6" t="s">
        <v>227</v>
      </c>
      <c r="AW6" t="s">
        <v>228</v>
      </c>
      <c r="AX6" t="s">
        <v>230</v>
      </c>
      <c r="AY6" t="s">
        <v>229</v>
      </c>
      <c r="AZ6" t="s">
        <v>231</v>
      </c>
      <c r="BA6" t="s">
        <v>233</v>
      </c>
      <c r="BB6" t="s">
        <v>235</v>
      </c>
      <c r="BC6" t="s">
        <v>236</v>
      </c>
    </row>
    <row r="7" spans="1:55" x14ac:dyDescent="0.25">
      <c r="A7">
        <v>0</v>
      </c>
      <c r="B7">
        <v>412</v>
      </c>
      <c r="C7" s="2">
        <v>4</v>
      </c>
      <c r="D7" s="2">
        <v>6.25</v>
      </c>
      <c r="E7" s="2">
        <v>3.75</v>
      </c>
      <c r="F7" s="2">
        <v>0.5</v>
      </c>
      <c r="G7" s="2">
        <v>0.25</v>
      </c>
      <c r="H7" s="2">
        <v>3.5</v>
      </c>
      <c r="I7" s="2">
        <v>17.5</v>
      </c>
      <c r="J7" s="2">
        <v>3.5</v>
      </c>
      <c r="K7" s="2">
        <v>0.5</v>
      </c>
      <c r="L7" s="2">
        <v>0.25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1.25</v>
      </c>
      <c r="S7" s="2">
        <v>6</v>
      </c>
      <c r="T7" s="2">
        <v>4.25</v>
      </c>
      <c r="U7" s="2">
        <v>6</v>
      </c>
      <c r="V7" s="2">
        <v>3.5</v>
      </c>
      <c r="W7" s="2">
        <v>412</v>
      </c>
      <c r="X7" s="2">
        <v>1</v>
      </c>
      <c r="Y7" s="2">
        <v>1</v>
      </c>
      <c r="Z7" s="2">
        <v>0</v>
      </c>
      <c r="AA7" s="2">
        <v>2.5</v>
      </c>
      <c r="AB7" s="2">
        <v>1.25</v>
      </c>
      <c r="AC7" s="2">
        <v>0</v>
      </c>
      <c r="AD7" s="2">
        <v>0.41666666666666652</v>
      </c>
      <c r="AE7" s="2">
        <v>0</v>
      </c>
      <c r="AF7" s="2">
        <v>0.58333333333333326</v>
      </c>
      <c r="AG7" s="2">
        <v>2.5</v>
      </c>
      <c r="AH7" s="2">
        <v>4.25</v>
      </c>
      <c r="AI7" s="2">
        <v>22</v>
      </c>
      <c r="AJ7" s="2">
        <v>65</v>
      </c>
      <c r="AK7" s="2">
        <v>4.25</v>
      </c>
      <c r="AL7" s="2">
        <v>0</v>
      </c>
      <c r="AM7" s="2">
        <v>0</v>
      </c>
      <c r="AN7" s="2">
        <v>2</v>
      </c>
      <c r="AO7" s="2">
        <v>0</v>
      </c>
      <c r="AP7" s="2">
        <v>3.5</v>
      </c>
      <c r="AQ7" s="2">
        <v>1</v>
      </c>
      <c r="AR7" s="2">
        <v>3.5</v>
      </c>
      <c r="AS7" s="2">
        <v>3.5</v>
      </c>
      <c r="AT7" s="2">
        <v>1</v>
      </c>
      <c r="AU7" s="2">
        <v>3.5</v>
      </c>
      <c r="AV7" s="2">
        <v>0</v>
      </c>
      <c r="AW7" s="2">
        <v>1.75</v>
      </c>
      <c r="AX7" s="2">
        <v>1.75</v>
      </c>
      <c r="AY7" s="2">
        <v>0</v>
      </c>
      <c r="AZ7" s="2">
        <v>0</v>
      </c>
      <c r="BA7" s="2">
        <v>8.75</v>
      </c>
      <c r="BB7" s="2">
        <v>1.75</v>
      </c>
      <c r="BC7" s="2">
        <v>0.5</v>
      </c>
    </row>
    <row r="8" spans="1:55" x14ac:dyDescent="0.25">
      <c r="A8">
        <v>0</v>
      </c>
      <c r="B8">
        <v>416</v>
      </c>
      <c r="C8" s="2">
        <v>2</v>
      </c>
      <c r="D8" s="2">
        <v>8.5</v>
      </c>
      <c r="E8" s="2">
        <v>1.5</v>
      </c>
      <c r="F8" s="2">
        <v>1</v>
      </c>
      <c r="G8" s="2">
        <v>0</v>
      </c>
      <c r="H8" s="2">
        <v>1</v>
      </c>
      <c r="I8" s="2">
        <v>57.5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2.5</v>
      </c>
      <c r="P8" s="2">
        <v>0</v>
      </c>
      <c r="Q8" s="2">
        <v>0</v>
      </c>
      <c r="R8" s="2">
        <v>0</v>
      </c>
      <c r="S8" s="2">
        <v>3.5</v>
      </c>
      <c r="T8" s="2">
        <v>6</v>
      </c>
      <c r="U8" s="2">
        <v>6</v>
      </c>
      <c r="V8" s="2">
        <v>6</v>
      </c>
      <c r="W8" s="2">
        <v>416</v>
      </c>
      <c r="X8" s="2">
        <v>1</v>
      </c>
      <c r="Y8" s="2">
        <v>1</v>
      </c>
      <c r="Z8" s="2">
        <v>2</v>
      </c>
      <c r="AA8" s="2">
        <v>1.5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1.5</v>
      </c>
      <c r="AH8" s="2">
        <v>2.5</v>
      </c>
      <c r="AI8" s="2">
        <v>34</v>
      </c>
      <c r="AJ8" s="2">
        <v>65</v>
      </c>
      <c r="AK8" s="2">
        <v>2.5</v>
      </c>
      <c r="AL8" s="2">
        <v>0</v>
      </c>
      <c r="AM8" s="2">
        <v>0</v>
      </c>
      <c r="AN8" s="2">
        <v>2</v>
      </c>
      <c r="AO8" s="2">
        <v>0</v>
      </c>
      <c r="AP8" s="2">
        <v>4</v>
      </c>
      <c r="AQ8" s="2">
        <v>3</v>
      </c>
      <c r="AR8" s="2">
        <v>4</v>
      </c>
      <c r="AS8" s="2">
        <v>4</v>
      </c>
      <c r="AT8" s="2">
        <v>3</v>
      </c>
      <c r="AU8" s="2">
        <v>4</v>
      </c>
      <c r="AV8" s="2">
        <v>0</v>
      </c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1.5</v>
      </c>
      <c r="BC8" s="2">
        <v>0</v>
      </c>
    </row>
    <row r="9" spans="1:55" x14ac:dyDescent="0.25">
      <c r="A9">
        <v>0</v>
      </c>
      <c r="B9">
        <v>455</v>
      </c>
      <c r="C9" s="2">
        <v>5</v>
      </c>
      <c r="D9" s="2">
        <v>4.4000000000000004</v>
      </c>
      <c r="E9" s="2">
        <v>5.6</v>
      </c>
      <c r="F9" s="2">
        <v>0.6</v>
      </c>
      <c r="G9" s="2">
        <v>2.6</v>
      </c>
      <c r="H9" s="2">
        <v>2.2000000000000002</v>
      </c>
      <c r="I9" s="2">
        <v>125.4</v>
      </c>
      <c r="J9" s="2">
        <v>2.2000000000000002</v>
      </c>
      <c r="K9" s="2">
        <v>1.4</v>
      </c>
      <c r="L9" s="2">
        <v>3.4</v>
      </c>
      <c r="M9" s="2">
        <v>0.2</v>
      </c>
      <c r="N9" s="2">
        <v>0</v>
      </c>
      <c r="O9" s="2">
        <v>0.4</v>
      </c>
      <c r="P9" s="2">
        <v>2.8</v>
      </c>
      <c r="Q9" s="2">
        <v>0.8</v>
      </c>
      <c r="R9" s="2">
        <v>0.4</v>
      </c>
      <c r="S9" s="2">
        <v>5.8</v>
      </c>
      <c r="T9" s="2">
        <v>5.2</v>
      </c>
      <c r="U9" s="2">
        <v>5</v>
      </c>
      <c r="V9" s="2">
        <v>5.4</v>
      </c>
      <c r="W9" s="2">
        <v>455</v>
      </c>
      <c r="X9" s="2">
        <v>1</v>
      </c>
      <c r="Y9" s="2">
        <v>1</v>
      </c>
      <c r="Z9" s="2">
        <v>1</v>
      </c>
      <c r="AA9" s="2">
        <v>3</v>
      </c>
      <c r="AB9" s="2">
        <v>0.8</v>
      </c>
      <c r="AC9" s="2">
        <v>0</v>
      </c>
      <c r="AD9" s="2">
        <v>0.2566666666666666</v>
      </c>
      <c r="AE9" s="2">
        <v>0</v>
      </c>
      <c r="AF9" s="2">
        <v>0.74333333333333318</v>
      </c>
      <c r="AG9" s="2">
        <v>3</v>
      </c>
      <c r="AH9" s="2">
        <v>8</v>
      </c>
      <c r="AI9" s="2">
        <v>20</v>
      </c>
      <c r="AJ9" s="2">
        <v>35</v>
      </c>
      <c r="AK9" s="2">
        <v>10</v>
      </c>
      <c r="AL9" s="2">
        <v>0</v>
      </c>
      <c r="AM9" s="2">
        <v>0</v>
      </c>
      <c r="AN9" s="2">
        <v>2</v>
      </c>
      <c r="AO9" s="2">
        <v>0</v>
      </c>
      <c r="AP9" s="2">
        <v>4</v>
      </c>
      <c r="AQ9" s="2">
        <v>3</v>
      </c>
      <c r="AR9" s="2">
        <v>4</v>
      </c>
      <c r="AS9" s="2">
        <v>4</v>
      </c>
      <c r="AT9" s="2">
        <v>3</v>
      </c>
      <c r="AU9" s="2">
        <v>4</v>
      </c>
      <c r="AV9" s="2">
        <v>0</v>
      </c>
      <c r="AW9" s="2">
        <v>2</v>
      </c>
      <c r="AX9" s="2">
        <v>2</v>
      </c>
      <c r="AY9" s="2">
        <v>0</v>
      </c>
      <c r="AZ9" s="2">
        <v>0.6</v>
      </c>
      <c r="BA9" s="2">
        <v>2</v>
      </c>
      <c r="BB9" s="2">
        <v>1.6</v>
      </c>
      <c r="BC9" s="2">
        <v>0.2</v>
      </c>
    </row>
    <row r="10" spans="1:55" x14ac:dyDescent="0.25">
      <c r="A10">
        <v>0</v>
      </c>
      <c r="B10">
        <v>516</v>
      </c>
      <c r="C10" s="2">
        <v>1</v>
      </c>
      <c r="D10" s="2">
        <v>6</v>
      </c>
      <c r="E10" s="2">
        <v>4</v>
      </c>
      <c r="F10" s="2">
        <v>1</v>
      </c>
      <c r="G10" s="2">
        <v>0</v>
      </c>
      <c r="H10" s="2">
        <v>2</v>
      </c>
      <c r="I10" s="2">
        <v>67</v>
      </c>
      <c r="J10" s="2">
        <v>2</v>
      </c>
      <c r="K10" s="2">
        <v>0</v>
      </c>
      <c r="L10" s="2">
        <v>0</v>
      </c>
      <c r="M10" s="2">
        <v>2</v>
      </c>
      <c r="N10" s="2">
        <v>0</v>
      </c>
      <c r="O10" s="2">
        <v>7</v>
      </c>
      <c r="P10" s="2">
        <v>0</v>
      </c>
      <c r="Q10" s="2">
        <v>0</v>
      </c>
      <c r="R10" s="2">
        <v>0</v>
      </c>
      <c r="S10" s="2">
        <v>2</v>
      </c>
      <c r="T10" s="2">
        <v>6</v>
      </c>
      <c r="U10" s="2">
        <v>6</v>
      </c>
      <c r="V10" s="2">
        <v>6</v>
      </c>
      <c r="W10" s="2">
        <v>516</v>
      </c>
      <c r="X10" s="2">
        <v>2</v>
      </c>
      <c r="Y10" s="2">
        <v>2</v>
      </c>
      <c r="Z10" s="2">
        <v>2</v>
      </c>
      <c r="AA10" s="2">
        <v>1</v>
      </c>
      <c r="AB10" s="2">
        <v>1</v>
      </c>
      <c r="AC10" s="2">
        <v>0</v>
      </c>
      <c r="AD10" s="2">
        <v>1</v>
      </c>
      <c r="AE10" s="2">
        <v>0</v>
      </c>
      <c r="AF10" s="2">
        <v>0</v>
      </c>
      <c r="AG10" s="2">
        <v>1</v>
      </c>
      <c r="AH10" s="2">
        <v>3</v>
      </c>
      <c r="AI10" s="2">
        <v>25</v>
      </c>
      <c r="AJ10" s="2">
        <v>48</v>
      </c>
      <c r="AK10" s="2">
        <v>3</v>
      </c>
      <c r="AL10" s="2">
        <v>0</v>
      </c>
      <c r="AM10" s="2">
        <v>0</v>
      </c>
      <c r="AN10" s="2">
        <v>2</v>
      </c>
      <c r="AO10" s="2">
        <v>0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0</v>
      </c>
      <c r="AW10" s="2">
        <v>2</v>
      </c>
      <c r="AX10" s="2">
        <v>2</v>
      </c>
      <c r="AY10" s="2">
        <v>0</v>
      </c>
      <c r="AZ10" s="2">
        <v>0</v>
      </c>
      <c r="BA10" s="2">
        <v>38</v>
      </c>
      <c r="BB10" s="2">
        <v>3</v>
      </c>
      <c r="BC10" s="2">
        <v>1</v>
      </c>
    </row>
    <row r="11" spans="1:55" x14ac:dyDescent="0.25">
      <c r="A11">
        <v>0</v>
      </c>
      <c r="B11">
        <v>583</v>
      </c>
      <c r="C11" s="2">
        <v>5</v>
      </c>
      <c r="D11" s="2">
        <v>1.4</v>
      </c>
      <c r="E11" s="2">
        <v>8.6</v>
      </c>
      <c r="F11" s="2">
        <v>1.2</v>
      </c>
      <c r="G11" s="2">
        <v>2</v>
      </c>
      <c r="H11" s="2">
        <v>4.4000000000000004</v>
      </c>
      <c r="I11" s="2">
        <v>14.2</v>
      </c>
      <c r="J11" s="2">
        <v>4.4000000000000004</v>
      </c>
      <c r="K11" s="2">
        <v>2.4</v>
      </c>
      <c r="L11" s="2">
        <v>2.8</v>
      </c>
      <c r="M11" s="2">
        <v>0.4</v>
      </c>
      <c r="N11" s="2">
        <v>0</v>
      </c>
      <c r="O11" s="2">
        <v>3</v>
      </c>
      <c r="P11" s="2">
        <v>11.2</v>
      </c>
      <c r="Q11" s="2">
        <v>1.2</v>
      </c>
      <c r="R11" s="2">
        <v>2.0333333333333323</v>
      </c>
      <c r="S11" s="2">
        <v>4.5999999999999996</v>
      </c>
      <c r="T11" s="2">
        <v>3.6</v>
      </c>
      <c r="U11" s="2">
        <v>4.4000000000000004</v>
      </c>
      <c r="V11" s="2">
        <v>3.6</v>
      </c>
      <c r="W11" s="2">
        <v>583</v>
      </c>
      <c r="X11" s="2">
        <v>2</v>
      </c>
      <c r="Y11" s="2">
        <v>2</v>
      </c>
      <c r="Z11" s="2">
        <v>0</v>
      </c>
      <c r="AA11" s="2">
        <v>3</v>
      </c>
      <c r="AB11" s="2">
        <v>1</v>
      </c>
      <c r="AC11" s="2">
        <v>0</v>
      </c>
      <c r="AD11" s="2">
        <v>0.45666666666666667</v>
      </c>
      <c r="AE11" s="2">
        <v>0</v>
      </c>
      <c r="AF11" s="2">
        <v>0.54333333333333322</v>
      </c>
      <c r="AG11" s="2">
        <v>3</v>
      </c>
      <c r="AH11" s="2">
        <v>6.6</v>
      </c>
      <c r="AI11" s="2">
        <v>42</v>
      </c>
      <c r="AJ11" s="2">
        <v>0</v>
      </c>
      <c r="AK11" s="2">
        <v>7</v>
      </c>
      <c r="AL11" s="2">
        <v>1</v>
      </c>
      <c r="AM11" s="2">
        <v>1</v>
      </c>
      <c r="AN11" s="2">
        <v>2</v>
      </c>
      <c r="AO11" s="2">
        <v>1</v>
      </c>
      <c r="AP11" s="2">
        <v>4.2</v>
      </c>
      <c r="AQ11" s="2">
        <v>2</v>
      </c>
      <c r="AR11" s="2">
        <v>4.2</v>
      </c>
      <c r="AS11" s="2">
        <v>4.2</v>
      </c>
      <c r="AT11" s="2">
        <v>2</v>
      </c>
      <c r="AU11" s="2">
        <v>4.2</v>
      </c>
      <c r="AV11" s="2">
        <v>0.5</v>
      </c>
      <c r="AW11" s="2">
        <v>2.1</v>
      </c>
      <c r="AX11" s="2">
        <v>2.1</v>
      </c>
      <c r="AY11" s="2">
        <v>0</v>
      </c>
      <c r="AZ11" s="2">
        <v>0.6</v>
      </c>
      <c r="BA11" s="2">
        <v>0</v>
      </c>
      <c r="BB11" s="2">
        <v>1.8</v>
      </c>
      <c r="BC11" s="2">
        <v>0.2</v>
      </c>
    </row>
    <row r="12" spans="1:55" x14ac:dyDescent="0.25">
      <c r="A12">
        <v>0</v>
      </c>
      <c r="B12">
        <v>589</v>
      </c>
      <c r="C12" s="2">
        <v>2</v>
      </c>
      <c r="D12" s="2">
        <v>2.5</v>
      </c>
      <c r="E12" s="2">
        <v>7.5</v>
      </c>
      <c r="F12" s="2">
        <v>1</v>
      </c>
      <c r="G12" s="2">
        <v>0.5</v>
      </c>
      <c r="H12" s="2">
        <v>3</v>
      </c>
      <c r="I12" s="2">
        <v>13</v>
      </c>
      <c r="J12" s="2">
        <v>3</v>
      </c>
      <c r="K12" s="2">
        <v>1</v>
      </c>
      <c r="L12" s="2">
        <v>0</v>
      </c>
      <c r="M12" s="2">
        <v>0.5</v>
      </c>
      <c r="N12" s="2">
        <v>0</v>
      </c>
      <c r="O12" s="2">
        <v>5</v>
      </c>
      <c r="P12" s="2">
        <v>11</v>
      </c>
      <c r="Q12" s="2">
        <v>0</v>
      </c>
      <c r="R12" s="2">
        <v>2.5</v>
      </c>
      <c r="S12" s="2">
        <v>3.5</v>
      </c>
      <c r="T12" s="2">
        <v>3.5</v>
      </c>
      <c r="U12" s="2">
        <v>6</v>
      </c>
      <c r="V12" s="2">
        <v>2</v>
      </c>
      <c r="W12" s="2">
        <v>589</v>
      </c>
      <c r="X12" s="2">
        <v>1</v>
      </c>
      <c r="Y12" s="2">
        <v>1</v>
      </c>
      <c r="Z12" s="2">
        <v>2</v>
      </c>
      <c r="AA12" s="2">
        <v>1.5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1.5</v>
      </c>
      <c r="AH12" s="2">
        <v>3.5</v>
      </c>
      <c r="AI12" s="2">
        <v>14</v>
      </c>
      <c r="AJ12" s="2">
        <v>86</v>
      </c>
      <c r="AK12" s="2">
        <v>3.5</v>
      </c>
      <c r="AL12" s="2">
        <v>0</v>
      </c>
      <c r="AM12" s="2">
        <v>0</v>
      </c>
      <c r="AN12" s="2">
        <v>2</v>
      </c>
      <c r="AO12" s="2">
        <v>0</v>
      </c>
      <c r="AP12" s="2">
        <v>4</v>
      </c>
      <c r="AQ12" s="2">
        <v>4</v>
      </c>
      <c r="AR12" s="2">
        <v>4</v>
      </c>
      <c r="AS12" s="2">
        <v>4</v>
      </c>
      <c r="AT12" s="2">
        <v>4</v>
      </c>
      <c r="AU12" s="2">
        <v>4</v>
      </c>
      <c r="AV12" s="2">
        <v>0</v>
      </c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2.5</v>
      </c>
      <c r="BC12" s="2">
        <v>0</v>
      </c>
    </row>
    <row r="13" spans="1:55" x14ac:dyDescent="0.25">
      <c r="A13">
        <v>1</v>
      </c>
      <c r="B13">
        <v>583</v>
      </c>
      <c r="C13" s="2">
        <v>1</v>
      </c>
      <c r="D13" s="2">
        <v>3</v>
      </c>
      <c r="E13" s="2">
        <v>7</v>
      </c>
      <c r="F13" s="2">
        <v>1</v>
      </c>
      <c r="G13" s="2">
        <v>4</v>
      </c>
      <c r="H13" s="2">
        <v>9</v>
      </c>
      <c r="I13" s="2">
        <v>0</v>
      </c>
      <c r="J13" s="2">
        <v>8</v>
      </c>
      <c r="K13" s="2">
        <v>7</v>
      </c>
      <c r="L13" s="2">
        <v>10</v>
      </c>
      <c r="M13" s="2">
        <v>1</v>
      </c>
      <c r="N13" s="2">
        <v>0</v>
      </c>
      <c r="O13" s="2">
        <v>6</v>
      </c>
      <c r="P13" s="2">
        <v>14</v>
      </c>
      <c r="Q13" s="2">
        <v>4.1666666666666599</v>
      </c>
      <c r="R13" s="2">
        <v>0</v>
      </c>
      <c r="S13" s="2">
        <v>4</v>
      </c>
      <c r="T13" s="2">
        <v>3</v>
      </c>
      <c r="U13" s="2">
        <v>1</v>
      </c>
      <c r="V13" s="2">
        <v>5</v>
      </c>
      <c r="W13" s="2">
        <v>583</v>
      </c>
      <c r="X13" s="2">
        <v>2</v>
      </c>
      <c r="Y13" s="2">
        <v>2</v>
      </c>
      <c r="Z13" s="2">
        <v>0</v>
      </c>
      <c r="AA13" s="2">
        <v>6</v>
      </c>
      <c r="AB13" s="2">
        <v>1</v>
      </c>
      <c r="AC13" s="2">
        <v>0</v>
      </c>
      <c r="AD13" s="2">
        <v>0.16666666666666599</v>
      </c>
      <c r="AE13" s="2">
        <v>0</v>
      </c>
      <c r="AF13" s="2">
        <v>0.83333333333333304</v>
      </c>
      <c r="AG13" s="2">
        <v>6</v>
      </c>
      <c r="AH13" s="2">
        <v>7</v>
      </c>
      <c r="AI13" s="2">
        <v>42</v>
      </c>
      <c r="AJ13" s="2">
        <v>0</v>
      </c>
      <c r="AK13" s="2">
        <v>9</v>
      </c>
      <c r="AL13" s="2">
        <v>1</v>
      </c>
      <c r="AM13" s="2">
        <v>1</v>
      </c>
      <c r="AN13" s="2">
        <v>2</v>
      </c>
      <c r="AO13" s="2">
        <v>1</v>
      </c>
      <c r="AP13" s="2">
        <v>5</v>
      </c>
      <c r="AQ13" s="2">
        <v>2</v>
      </c>
      <c r="AR13" s="2">
        <v>5</v>
      </c>
      <c r="AS13" s="2">
        <v>5</v>
      </c>
      <c r="AT13" s="2">
        <v>2</v>
      </c>
      <c r="AU13" s="2">
        <v>5</v>
      </c>
      <c r="AV13" s="2">
        <v>0.5</v>
      </c>
      <c r="AW13" s="2">
        <v>2.5</v>
      </c>
      <c r="AX13" s="2">
        <v>2.5</v>
      </c>
      <c r="AY13" s="2">
        <v>0</v>
      </c>
      <c r="AZ13" s="2">
        <v>1</v>
      </c>
      <c r="BA13" s="2">
        <v>0</v>
      </c>
      <c r="BB13" s="2">
        <v>-2</v>
      </c>
      <c r="BC13" s="2">
        <v>0</v>
      </c>
    </row>
    <row r="14" spans="1:55" x14ac:dyDescent="0.25">
      <c r="A14">
        <v>1</v>
      </c>
      <c r="B14">
        <v>589</v>
      </c>
      <c r="C14" s="2">
        <v>1</v>
      </c>
      <c r="D14" s="2">
        <v>6</v>
      </c>
      <c r="E14" s="2">
        <v>4</v>
      </c>
      <c r="F14" s="2">
        <v>1</v>
      </c>
      <c r="G14" s="2">
        <v>0</v>
      </c>
      <c r="H14" s="2">
        <v>3</v>
      </c>
      <c r="I14" s="2">
        <v>194</v>
      </c>
      <c r="J14" s="2">
        <v>2</v>
      </c>
      <c r="K14" s="2">
        <v>0</v>
      </c>
      <c r="L14" s="2">
        <v>0</v>
      </c>
      <c r="M14" s="2">
        <v>2</v>
      </c>
      <c r="N14" s="2">
        <v>0</v>
      </c>
      <c r="O14" s="2">
        <v>7</v>
      </c>
      <c r="P14" s="2">
        <v>0</v>
      </c>
      <c r="Q14" s="2">
        <v>0</v>
      </c>
      <c r="R14" s="2">
        <v>0</v>
      </c>
      <c r="S14" s="2">
        <v>2</v>
      </c>
      <c r="T14" s="2">
        <v>6</v>
      </c>
      <c r="U14" s="2">
        <v>6</v>
      </c>
      <c r="V14" s="2">
        <v>6</v>
      </c>
      <c r="W14" s="2">
        <v>589</v>
      </c>
      <c r="X14" s="2">
        <v>1</v>
      </c>
      <c r="Y14" s="2">
        <v>1</v>
      </c>
      <c r="Z14" s="2">
        <v>2</v>
      </c>
      <c r="AA14" s="2">
        <v>3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2</v>
      </c>
      <c r="AH14" s="2">
        <v>5</v>
      </c>
      <c r="AI14" s="2">
        <v>14</v>
      </c>
      <c r="AJ14" s="2">
        <v>86</v>
      </c>
      <c r="AK14" s="2">
        <v>5</v>
      </c>
      <c r="AL14" s="2">
        <v>0</v>
      </c>
      <c r="AM14" s="2">
        <v>0</v>
      </c>
      <c r="AN14" s="2">
        <v>2</v>
      </c>
      <c r="AO14" s="2">
        <v>0</v>
      </c>
      <c r="AP14" s="2">
        <v>4</v>
      </c>
      <c r="AQ14" s="2">
        <v>4</v>
      </c>
      <c r="AR14" s="2">
        <v>4</v>
      </c>
      <c r="AS14" s="2">
        <v>4</v>
      </c>
      <c r="AT14" s="2">
        <v>4</v>
      </c>
      <c r="AU14" s="2">
        <v>4</v>
      </c>
      <c r="AV14" s="2">
        <v>0</v>
      </c>
      <c r="AW14" s="2">
        <v>2</v>
      </c>
      <c r="AX14" s="2">
        <v>2</v>
      </c>
      <c r="AY14" s="2">
        <v>0</v>
      </c>
      <c r="AZ14" s="2">
        <v>0</v>
      </c>
      <c r="BA14" s="2">
        <v>94</v>
      </c>
      <c r="BB14" s="2">
        <v>0</v>
      </c>
      <c r="BC14" s="2">
        <v>0</v>
      </c>
    </row>
    <row r="15" spans="1:55" x14ac:dyDescent="0.25">
      <c r="A15">
        <v>1</v>
      </c>
      <c r="B15">
        <v>623</v>
      </c>
      <c r="C15" s="2">
        <v>5</v>
      </c>
      <c r="D15" s="2">
        <v>4.2</v>
      </c>
      <c r="E15" s="2">
        <v>5.8</v>
      </c>
      <c r="F15" s="2">
        <v>1.8</v>
      </c>
      <c r="G15" s="2">
        <v>1.2</v>
      </c>
      <c r="H15" s="2">
        <v>5.2</v>
      </c>
      <c r="I15" s="2">
        <v>90</v>
      </c>
      <c r="J15" s="2">
        <v>4.4000000000000004</v>
      </c>
      <c r="K15" s="2">
        <v>1.4</v>
      </c>
      <c r="L15" s="2">
        <v>2</v>
      </c>
      <c r="M15" s="2">
        <v>0.8</v>
      </c>
      <c r="N15" s="2">
        <v>0</v>
      </c>
      <c r="O15" s="2">
        <v>7.6</v>
      </c>
      <c r="P15" s="2">
        <v>14.4</v>
      </c>
      <c r="Q15" s="2">
        <v>2.0333333333333323</v>
      </c>
      <c r="R15" s="2">
        <v>1.3</v>
      </c>
      <c r="S15" s="2">
        <v>2.8</v>
      </c>
      <c r="T15" s="2">
        <v>3.2</v>
      </c>
      <c r="U15" s="2">
        <v>3.4</v>
      </c>
      <c r="V15" s="2">
        <v>4.2</v>
      </c>
      <c r="W15" s="2">
        <v>623</v>
      </c>
      <c r="X15" s="2">
        <v>3</v>
      </c>
      <c r="Y15" s="2">
        <v>3</v>
      </c>
      <c r="Z15" s="2">
        <v>1</v>
      </c>
      <c r="AA15" s="2">
        <v>3</v>
      </c>
      <c r="AB15" s="2">
        <v>1</v>
      </c>
      <c r="AC15" s="2">
        <v>1.4</v>
      </c>
      <c r="AD15" s="2">
        <v>0.45666666666666667</v>
      </c>
      <c r="AE15" s="2">
        <v>0.41333333333333322</v>
      </c>
      <c r="AF15" s="2">
        <v>0.13000000000000003</v>
      </c>
      <c r="AG15" s="2">
        <v>1.2</v>
      </c>
      <c r="AH15" s="2">
        <v>1.4</v>
      </c>
      <c r="AI15" s="2">
        <v>10</v>
      </c>
      <c r="AJ15" s="2">
        <v>88</v>
      </c>
      <c r="AK15" s="2">
        <v>1.4</v>
      </c>
      <c r="AL15" s="2">
        <v>0</v>
      </c>
      <c r="AM15" s="2">
        <v>0</v>
      </c>
      <c r="AN15" s="2">
        <v>2</v>
      </c>
      <c r="AO15" s="2">
        <v>0</v>
      </c>
      <c r="AP15" s="2">
        <v>5</v>
      </c>
      <c r="AQ15" s="2">
        <v>2</v>
      </c>
      <c r="AR15" s="2">
        <v>5</v>
      </c>
      <c r="AS15" s="2">
        <v>5</v>
      </c>
      <c r="AT15" s="2">
        <v>2</v>
      </c>
      <c r="AU15" s="2">
        <v>5</v>
      </c>
      <c r="AV15" s="2">
        <v>0</v>
      </c>
      <c r="AW15" s="2">
        <v>2.5</v>
      </c>
      <c r="AX15" s="2">
        <v>2.5</v>
      </c>
      <c r="AY15" s="2">
        <v>0</v>
      </c>
      <c r="AZ15" s="2">
        <v>0</v>
      </c>
      <c r="BA15" s="2">
        <v>36</v>
      </c>
      <c r="BB15" s="2">
        <v>0.6</v>
      </c>
      <c r="BC15" s="2">
        <v>-0.2</v>
      </c>
    </row>
    <row r="16" spans="1:55" x14ac:dyDescent="0.25">
      <c r="A16">
        <v>1</v>
      </c>
      <c r="B16">
        <v>750</v>
      </c>
      <c r="C16" s="2">
        <v>3</v>
      </c>
      <c r="D16" s="2">
        <v>1.3333333333333333</v>
      </c>
      <c r="E16" s="2">
        <v>8.6666666666666661</v>
      </c>
      <c r="F16" s="2">
        <v>1.3333333333333333</v>
      </c>
      <c r="G16" s="2">
        <v>4</v>
      </c>
      <c r="H16" s="2">
        <v>8.6666666666666661</v>
      </c>
      <c r="I16" s="2">
        <v>52.333333333333336</v>
      </c>
      <c r="J16" s="2">
        <v>7.666666666666667</v>
      </c>
      <c r="K16" s="2">
        <v>5.666666666666667</v>
      </c>
      <c r="L16" s="2">
        <v>9.3333333333333339</v>
      </c>
      <c r="M16" s="2">
        <v>1</v>
      </c>
      <c r="N16" s="2">
        <v>0</v>
      </c>
      <c r="O16" s="2">
        <v>6</v>
      </c>
      <c r="P16" s="2">
        <v>22</v>
      </c>
      <c r="Q16" s="2">
        <v>4.4999999999999929</v>
      </c>
      <c r="R16" s="2">
        <v>0</v>
      </c>
      <c r="S16" s="2">
        <v>4</v>
      </c>
      <c r="T16" s="2">
        <v>2.3333333333333335</v>
      </c>
      <c r="U16" s="2">
        <v>1</v>
      </c>
      <c r="V16" s="2">
        <v>5.333333333333333</v>
      </c>
      <c r="W16" s="2">
        <v>750</v>
      </c>
      <c r="X16" s="2">
        <v>1</v>
      </c>
      <c r="Y16" s="2">
        <v>1</v>
      </c>
      <c r="Z16" s="2">
        <v>1</v>
      </c>
      <c r="AA16" s="2">
        <v>2</v>
      </c>
      <c r="AB16" s="2">
        <v>1</v>
      </c>
      <c r="AC16" s="2">
        <v>0</v>
      </c>
      <c r="AD16" s="2">
        <v>0.61111111111111105</v>
      </c>
      <c r="AE16" s="2">
        <v>0</v>
      </c>
      <c r="AF16" s="2">
        <v>0.38888888888888867</v>
      </c>
      <c r="AG16" s="2">
        <v>2</v>
      </c>
      <c r="AH16" s="2">
        <v>3.6666666666666665</v>
      </c>
      <c r="AI16" s="2">
        <v>7</v>
      </c>
      <c r="AJ16" s="2">
        <v>67</v>
      </c>
      <c r="AK16" s="2">
        <v>5</v>
      </c>
      <c r="AL16" s="2">
        <v>0</v>
      </c>
      <c r="AM16" s="2">
        <v>0</v>
      </c>
      <c r="AN16" s="2">
        <v>2</v>
      </c>
      <c r="AO16" s="2">
        <v>0</v>
      </c>
      <c r="AP16" s="2">
        <v>4</v>
      </c>
      <c r="AQ16" s="2">
        <v>4</v>
      </c>
      <c r="AR16" s="2">
        <v>4</v>
      </c>
      <c r="AS16" s="2">
        <v>4</v>
      </c>
      <c r="AT16" s="2">
        <v>4</v>
      </c>
      <c r="AU16" s="2">
        <v>4</v>
      </c>
      <c r="AV16" s="2">
        <v>0</v>
      </c>
      <c r="AW16" s="2">
        <v>2</v>
      </c>
      <c r="AX16" s="2">
        <v>2</v>
      </c>
      <c r="AY16" s="2">
        <v>0</v>
      </c>
      <c r="AZ16" s="2">
        <v>1.3333333333333333</v>
      </c>
      <c r="BA16" s="2">
        <v>8.6666666666666661</v>
      </c>
      <c r="BB16" s="2">
        <v>0.66666666666666663</v>
      </c>
      <c r="BC16" s="2">
        <v>0.33333333333333331</v>
      </c>
    </row>
    <row r="17" spans="1:55" x14ac:dyDescent="0.25">
      <c r="A17">
        <v>1</v>
      </c>
      <c r="B17">
        <v>818</v>
      </c>
      <c r="C17" s="2">
        <v>1</v>
      </c>
      <c r="D17" s="2">
        <v>4</v>
      </c>
      <c r="E17" s="2">
        <v>6</v>
      </c>
      <c r="F17" s="2">
        <v>1</v>
      </c>
      <c r="G17" s="2">
        <v>0</v>
      </c>
      <c r="H17" s="2">
        <v>5</v>
      </c>
      <c r="I17" s="2">
        <v>89</v>
      </c>
      <c r="J17" s="2">
        <v>3</v>
      </c>
      <c r="K17" s="2">
        <v>0</v>
      </c>
      <c r="L17" s="2">
        <v>0</v>
      </c>
      <c r="M17" s="2">
        <v>2</v>
      </c>
      <c r="N17" s="2">
        <v>0</v>
      </c>
      <c r="O17" s="2">
        <v>7</v>
      </c>
      <c r="P17" s="2">
        <v>0</v>
      </c>
      <c r="Q17" s="2">
        <v>0</v>
      </c>
      <c r="R17" s="2">
        <v>-1.1666666666666601</v>
      </c>
      <c r="S17" s="2">
        <v>3</v>
      </c>
      <c r="T17" s="2">
        <v>6</v>
      </c>
      <c r="U17" s="2">
        <v>5</v>
      </c>
      <c r="V17" s="2">
        <v>6</v>
      </c>
      <c r="W17" s="2">
        <v>818</v>
      </c>
      <c r="X17" s="2">
        <v>2</v>
      </c>
      <c r="Y17" s="2">
        <v>3</v>
      </c>
      <c r="Z17" s="2">
        <v>3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26</v>
      </c>
      <c r="AJ17" s="2">
        <v>46</v>
      </c>
      <c r="AK17" s="2">
        <v>0</v>
      </c>
      <c r="AL17" s="2">
        <v>5</v>
      </c>
      <c r="AM17" s="2">
        <v>1</v>
      </c>
      <c r="AN17" s="2">
        <v>6</v>
      </c>
      <c r="AO17" s="2">
        <v>2</v>
      </c>
      <c r="AP17" s="2">
        <v>4</v>
      </c>
      <c r="AQ17" s="2">
        <v>0</v>
      </c>
      <c r="AR17" s="2">
        <v>2</v>
      </c>
      <c r="AS17" s="2">
        <v>4</v>
      </c>
      <c r="AT17" s="2">
        <v>0</v>
      </c>
      <c r="AU17" s="2">
        <v>2</v>
      </c>
      <c r="AV17" s="2">
        <v>0.83333333333333304</v>
      </c>
      <c r="AW17" s="2">
        <v>0.66666666666666596</v>
      </c>
      <c r="AX17" s="2">
        <v>0.66666666666666596</v>
      </c>
      <c r="AY17" s="2">
        <v>2</v>
      </c>
      <c r="AZ17" s="2">
        <v>0</v>
      </c>
      <c r="BA17" s="2">
        <v>47</v>
      </c>
      <c r="BB17" s="2">
        <v>0</v>
      </c>
      <c r="BC17" s="2">
        <v>0</v>
      </c>
    </row>
    <row r="18" spans="1:55" x14ac:dyDescent="0.25">
      <c r="A18">
        <v>1</v>
      </c>
      <c r="B18">
        <v>853</v>
      </c>
      <c r="C18" s="2">
        <v>1</v>
      </c>
      <c r="D18" s="2">
        <v>1</v>
      </c>
      <c r="E18" s="2">
        <v>9</v>
      </c>
      <c r="F18" s="2">
        <v>1</v>
      </c>
      <c r="G18" s="2">
        <v>4</v>
      </c>
      <c r="H18" s="2">
        <v>10</v>
      </c>
      <c r="I18" s="2">
        <v>0</v>
      </c>
      <c r="J18" s="2">
        <v>9</v>
      </c>
      <c r="K18" s="2">
        <v>7</v>
      </c>
      <c r="L18" s="2">
        <v>10</v>
      </c>
      <c r="M18" s="2">
        <v>1</v>
      </c>
      <c r="N18" s="2">
        <v>0</v>
      </c>
      <c r="O18" s="2">
        <v>6</v>
      </c>
      <c r="P18" s="2">
        <v>14</v>
      </c>
      <c r="Q18" s="2">
        <v>4.1666666666666599</v>
      </c>
      <c r="R18" s="2">
        <v>0</v>
      </c>
      <c r="S18" s="2">
        <v>4</v>
      </c>
      <c r="T18" s="2">
        <v>3</v>
      </c>
      <c r="U18" s="2">
        <v>1</v>
      </c>
      <c r="V18" s="2">
        <v>5</v>
      </c>
      <c r="W18" s="2">
        <v>853</v>
      </c>
      <c r="X18" s="2">
        <v>1</v>
      </c>
      <c r="Y18" s="2">
        <v>2</v>
      </c>
      <c r="Z18" s="2">
        <v>2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2">
        <v>2</v>
      </c>
      <c r="AI18" s="2">
        <v>11</v>
      </c>
      <c r="AJ18" s="2">
        <v>60</v>
      </c>
      <c r="AK18" s="2">
        <v>2</v>
      </c>
      <c r="AL18" s="2">
        <v>1</v>
      </c>
      <c r="AM18" s="2">
        <v>0</v>
      </c>
      <c r="AN18" s="2">
        <v>4</v>
      </c>
      <c r="AO18" s="2">
        <v>1</v>
      </c>
      <c r="AP18" s="2">
        <v>6</v>
      </c>
      <c r="AQ18" s="2">
        <v>1</v>
      </c>
      <c r="AR18" s="2">
        <v>4</v>
      </c>
      <c r="AS18" s="2">
        <v>6</v>
      </c>
      <c r="AT18" s="2">
        <v>1</v>
      </c>
      <c r="AU18" s="2">
        <v>4</v>
      </c>
      <c r="AV18" s="2">
        <v>0.25</v>
      </c>
      <c r="AW18" s="2">
        <v>1.5</v>
      </c>
      <c r="AX18" s="2">
        <v>1.5</v>
      </c>
      <c r="AY18" s="2">
        <v>0</v>
      </c>
      <c r="AZ18" s="2">
        <v>0</v>
      </c>
      <c r="BA18" s="2">
        <v>0</v>
      </c>
      <c r="BB18" s="2">
        <v>2</v>
      </c>
      <c r="BC18" s="2">
        <v>0</v>
      </c>
    </row>
    <row r="19" spans="1:55" x14ac:dyDescent="0.25">
      <c r="A19">
        <v>1</v>
      </c>
      <c r="B19">
        <v>922</v>
      </c>
      <c r="C19" s="2">
        <v>1</v>
      </c>
      <c r="D19" s="2">
        <v>1</v>
      </c>
      <c r="E19" s="2">
        <v>9</v>
      </c>
      <c r="F19" s="2">
        <v>2</v>
      </c>
      <c r="G19" s="2">
        <v>4</v>
      </c>
      <c r="H19" s="2">
        <v>12</v>
      </c>
      <c r="I19" s="2">
        <v>0</v>
      </c>
      <c r="J19" s="2">
        <v>11</v>
      </c>
      <c r="K19" s="2">
        <v>7</v>
      </c>
      <c r="L19" s="2">
        <v>10</v>
      </c>
      <c r="M19" s="2">
        <v>1</v>
      </c>
      <c r="N19" s="2">
        <v>0</v>
      </c>
      <c r="O19" s="2">
        <v>6</v>
      </c>
      <c r="P19" s="2">
        <v>14</v>
      </c>
      <c r="Q19" s="2">
        <v>4.1666666666666599</v>
      </c>
      <c r="R19" s="2">
        <v>0</v>
      </c>
      <c r="S19" s="2">
        <v>4</v>
      </c>
      <c r="T19" s="2">
        <v>3</v>
      </c>
      <c r="U19" s="2">
        <v>1</v>
      </c>
      <c r="V19" s="2">
        <v>5</v>
      </c>
      <c r="W19" s="2">
        <v>922</v>
      </c>
      <c r="X19" s="2">
        <v>2</v>
      </c>
      <c r="Y19" s="2">
        <v>3</v>
      </c>
      <c r="Z19" s="2">
        <v>1</v>
      </c>
      <c r="AA19" s="2">
        <v>1</v>
      </c>
      <c r="AB19" s="2">
        <v>1</v>
      </c>
      <c r="AC19" s="2">
        <v>0</v>
      </c>
      <c r="AD19" s="2">
        <v>1</v>
      </c>
      <c r="AE19" s="2">
        <v>0</v>
      </c>
      <c r="AF19" s="2">
        <v>0</v>
      </c>
      <c r="AG19" s="2">
        <v>1</v>
      </c>
      <c r="AH19" s="2">
        <v>2</v>
      </c>
      <c r="AI19" s="2">
        <v>55</v>
      </c>
      <c r="AJ19" s="2">
        <v>0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0.5</v>
      </c>
      <c r="AX19" s="2">
        <v>0.5</v>
      </c>
      <c r="AY19" s="2">
        <v>0</v>
      </c>
      <c r="AZ19" s="2">
        <v>0</v>
      </c>
      <c r="BA19" s="2">
        <v>0</v>
      </c>
      <c r="BB19" s="2">
        <v>2</v>
      </c>
      <c r="BC19" s="2">
        <v>1</v>
      </c>
    </row>
    <row r="20" spans="1:55" x14ac:dyDescent="0.25">
      <c r="A20">
        <v>2</v>
      </c>
      <c r="B20">
        <v>412</v>
      </c>
      <c r="C20" s="2">
        <v>1</v>
      </c>
      <c r="D20" s="2">
        <v>5</v>
      </c>
      <c r="E20" s="2">
        <v>5</v>
      </c>
      <c r="F20" s="2">
        <v>4</v>
      </c>
      <c r="G20" s="2">
        <v>2</v>
      </c>
      <c r="H20" s="2">
        <v>9</v>
      </c>
      <c r="I20" s="2">
        <v>31</v>
      </c>
      <c r="J20" s="2">
        <v>8</v>
      </c>
      <c r="K20" s="2">
        <v>0</v>
      </c>
      <c r="L20" s="2">
        <v>2</v>
      </c>
      <c r="M20" s="2">
        <v>2</v>
      </c>
      <c r="N20" s="2">
        <v>0</v>
      </c>
      <c r="O20" s="2">
        <v>11</v>
      </c>
      <c r="P20" s="2">
        <v>12</v>
      </c>
      <c r="Q20" s="2">
        <v>2</v>
      </c>
      <c r="R20" s="2">
        <v>2.3333333333333299</v>
      </c>
      <c r="S20" s="2">
        <v>2</v>
      </c>
      <c r="T20" s="2">
        <v>3</v>
      </c>
      <c r="U20" s="2">
        <v>3</v>
      </c>
      <c r="V20" s="2">
        <v>3</v>
      </c>
      <c r="W20" s="2">
        <v>412</v>
      </c>
      <c r="X20" s="2">
        <v>1</v>
      </c>
      <c r="Y20" s="2">
        <v>1</v>
      </c>
      <c r="Z20" s="2">
        <v>0</v>
      </c>
      <c r="AA20" s="2">
        <v>5</v>
      </c>
      <c r="AB20" s="2">
        <v>2</v>
      </c>
      <c r="AC20" s="2">
        <v>0</v>
      </c>
      <c r="AD20" s="2">
        <v>0.4</v>
      </c>
      <c r="AE20" s="2">
        <v>0</v>
      </c>
      <c r="AF20" s="2">
        <v>0.6</v>
      </c>
      <c r="AG20" s="2">
        <v>5</v>
      </c>
      <c r="AH20" s="2">
        <v>6</v>
      </c>
      <c r="AI20" s="2">
        <v>22</v>
      </c>
      <c r="AJ20" s="2">
        <v>65</v>
      </c>
      <c r="AK20" s="2">
        <v>7</v>
      </c>
      <c r="AL20" s="2">
        <v>0</v>
      </c>
      <c r="AM20" s="2">
        <v>0</v>
      </c>
      <c r="AN20" s="2">
        <v>2</v>
      </c>
      <c r="AO20" s="2">
        <v>0</v>
      </c>
      <c r="AP20" s="2">
        <v>4</v>
      </c>
      <c r="AQ20" s="2">
        <v>1</v>
      </c>
      <c r="AR20" s="2">
        <v>4</v>
      </c>
      <c r="AS20" s="2">
        <v>4</v>
      </c>
      <c r="AT20" s="2">
        <v>1</v>
      </c>
      <c r="AU20" s="2">
        <v>4</v>
      </c>
      <c r="AV20" s="2">
        <v>0</v>
      </c>
      <c r="AW20" s="2">
        <v>2</v>
      </c>
      <c r="AX20" s="2">
        <v>2</v>
      </c>
      <c r="AY20" s="2">
        <v>0</v>
      </c>
      <c r="AZ20" s="2">
        <v>2</v>
      </c>
      <c r="BA20" s="2">
        <v>0</v>
      </c>
      <c r="BB20" s="2">
        <v>-1</v>
      </c>
      <c r="BC20" s="2">
        <v>0</v>
      </c>
    </row>
    <row r="21" spans="1:55" x14ac:dyDescent="0.25">
      <c r="A21">
        <v>2</v>
      </c>
      <c r="B21">
        <v>455</v>
      </c>
      <c r="C21" s="2">
        <v>1</v>
      </c>
      <c r="D21" s="2">
        <v>2</v>
      </c>
      <c r="E21" s="2">
        <v>8</v>
      </c>
      <c r="F21" s="2">
        <v>0</v>
      </c>
      <c r="G21" s="2">
        <v>2</v>
      </c>
      <c r="H21" s="2">
        <v>4</v>
      </c>
      <c r="I21" s="2">
        <v>98</v>
      </c>
      <c r="J21" s="2">
        <v>4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2.25</v>
      </c>
      <c r="S21" s="2">
        <v>6</v>
      </c>
      <c r="T21" s="2">
        <v>6</v>
      </c>
      <c r="U21" s="2">
        <v>5</v>
      </c>
      <c r="V21" s="2">
        <v>3</v>
      </c>
      <c r="W21" s="2">
        <v>455</v>
      </c>
      <c r="X21" s="2">
        <v>1</v>
      </c>
      <c r="Y21" s="2">
        <v>1</v>
      </c>
      <c r="Z21" s="2">
        <v>1</v>
      </c>
      <c r="AA21" s="2">
        <v>6</v>
      </c>
      <c r="AB21" s="2">
        <v>1</v>
      </c>
      <c r="AC21" s="2">
        <v>0</v>
      </c>
      <c r="AD21" s="2">
        <v>0.16666666666666599</v>
      </c>
      <c r="AE21" s="2">
        <v>0</v>
      </c>
      <c r="AF21" s="2">
        <v>0.83333333333333304</v>
      </c>
      <c r="AG21" s="2">
        <v>6</v>
      </c>
      <c r="AH21" s="2">
        <v>7</v>
      </c>
      <c r="AI21" s="2">
        <v>20</v>
      </c>
      <c r="AJ21" s="2">
        <v>35</v>
      </c>
      <c r="AK21" s="2">
        <v>12</v>
      </c>
      <c r="AL21" s="2">
        <v>0</v>
      </c>
      <c r="AM21" s="2">
        <v>0</v>
      </c>
      <c r="AN21" s="2">
        <v>2</v>
      </c>
      <c r="AO21" s="2">
        <v>0</v>
      </c>
      <c r="AP21" s="2">
        <v>4</v>
      </c>
      <c r="AQ21" s="2">
        <v>3</v>
      </c>
      <c r="AR21" s="2">
        <v>4</v>
      </c>
      <c r="AS21" s="2">
        <v>4</v>
      </c>
      <c r="AT21" s="2">
        <v>3</v>
      </c>
      <c r="AU21" s="2">
        <v>4</v>
      </c>
      <c r="AV21" s="2">
        <v>0</v>
      </c>
      <c r="AW21" s="2">
        <v>2</v>
      </c>
      <c r="AX21" s="2">
        <v>2</v>
      </c>
      <c r="AY21" s="2">
        <v>0</v>
      </c>
      <c r="AZ21" s="2">
        <v>2</v>
      </c>
      <c r="BA21" s="2">
        <v>0</v>
      </c>
      <c r="BB21" s="2">
        <v>-1</v>
      </c>
      <c r="BC21" s="2">
        <v>0</v>
      </c>
    </row>
    <row r="22" spans="1:55" x14ac:dyDescent="0.25">
      <c r="A22">
        <v>2</v>
      </c>
      <c r="B22">
        <v>623</v>
      </c>
      <c r="C22" s="2">
        <v>1</v>
      </c>
      <c r="D22" s="2">
        <v>2</v>
      </c>
      <c r="E22" s="2">
        <v>8</v>
      </c>
      <c r="F22" s="2">
        <v>0</v>
      </c>
      <c r="G22" s="2">
        <v>2</v>
      </c>
      <c r="H22" s="2">
        <v>5</v>
      </c>
      <c r="I22" s="2">
        <v>50</v>
      </c>
      <c r="J22" s="2">
        <v>4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2.25</v>
      </c>
      <c r="S22" s="2">
        <v>6</v>
      </c>
      <c r="T22" s="2">
        <v>6</v>
      </c>
      <c r="U22" s="2">
        <v>5</v>
      </c>
      <c r="V22" s="2">
        <v>3</v>
      </c>
      <c r="W22" s="2">
        <v>623</v>
      </c>
      <c r="X22" s="2">
        <v>3</v>
      </c>
      <c r="Y22" s="2">
        <v>3</v>
      </c>
      <c r="Z22" s="2">
        <v>1</v>
      </c>
      <c r="AA22" s="2">
        <v>6</v>
      </c>
      <c r="AB22" s="2">
        <v>1</v>
      </c>
      <c r="AC22" s="2">
        <v>2</v>
      </c>
      <c r="AD22" s="2">
        <v>0.16666666666666599</v>
      </c>
      <c r="AE22" s="2">
        <v>0.33333333333333298</v>
      </c>
      <c r="AF22" s="2">
        <v>0.5</v>
      </c>
      <c r="AG22" s="2">
        <v>2</v>
      </c>
      <c r="AH22" s="2">
        <v>3</v>
      </c>
      <c r="AI22" s="2">
        <v>10</v>
      </c>
      <c r="AJ22" s="2">
        <v>88</v>
      </c>
      <c r="AK22" s="2">
        <v>3</v>
      </c>
      <c r="AL22" s="2">
        <v>0</v>
      </c>
      <c r="AM22" s="2">
        <v>0</v>
      </c>
      <c r="AN22" s="2">
        <v>2</v>
      </c>
      <c r="AO22" s="2">
        <v>0</v>
      </c>
      <c r="AP22" s="2">
        <v>6</v>
      </c>
      <c r="AQ22" s="2">
        <v>2</v>
      </c>
      <c r="AR22" s="2">
        <v>6</v>
      </c>
      <c r="AS22" s="2">
        <v>6</v>
      </c>
      <c r="AT22" s="2">
        <v>2</v>
      </c>
      <c r="AU22" s="2">
        <v>6</v>
      </c>
      <c r="AV22" s="2">
        <v>0</v>
      </c>
      <c r="AW22" s="2">
        <v>3</v>
      </c>
      <c r="AX22" s="2">
        <v>3</v>
      </c>
      <c r="AY22" s="2">
        <v>0</v>
      </c>
      <c r="AZ22" s="2">
        <v>0</v>
      </c>
      <c r="BA22" s="2">
        <v>26</v>
      </c>
      <c r="BB22" s="2">
        <v>0</v>
      </c>
      <c r="BC22" s="2">
        <v>0</v>
      </c>
    </row>
    <row r="23" spans="1:55" x14ac:dyDescent="0.25">
      <c r="A23">
        <v>2</v>
      </c>
      <c r="B23">
        <v>750</v>
      </c>
      <c r="C23" s="2">
        <v>1</v>
      </c>
      <c r="D23" s="2">
        <v>6</v>
      </c>
      <c r="E23" s="2">
        <v>4</v>
      </c>
      <c r="F23" s="2">
        <v>4</v>
      </c>
      <c r="G23" s="2">
        <v>2</v>
      </c>
      <c r="H23" s="2">
        <v>4</v>
      </c>
      <c r="I23" s="2">
        <v>19</v>
      </c>
      <c r="J23" s="2">
        <v>4</v>
      </c>
      <c r="K23" s="2">
        <v>1</v>
      </c>
      <c r="L23" s="2">
        <v>4</v>
      </c>
      <c r="M23" s="2">
        <v>2</v>
      </c>
      <c r="N23" s="2">
        <v>0</v>
      </c>
      <c r="O23" s="2">
        <v>3</v>
      </c>
      <c r="P23" s="2">
        <v>5</v>
      </c>
      <c r="Q23" s="2">
        <v>3.1666666666666599</v>
      </c>
      <c r="R23" s="2">
        <v>0.33333333333333298</v>
      </c>
      <c r="S23" s="2">
        <v>5</v>
      </c>
      <c r="T23" s="2">
        <v>4</v>
      </c>
      <c r="U23" s="2">
        <v>2</v>
      </c>
      <c r="V23" s="2">
        <v>4</v>
      </c>
      <c r="W23" s="2">
        <v>750</v>
      </c>
      <c r="X23" s="2">
        <v>1</v>
      </c>
      <c r="Y23" s="2">
        <v>1</v>
      </c>
      <c r="Z23" s="2">
        <v>1</v>
      </c>
      <c r="AA23" s="2">
        <v>4</v>
      </c>
      <c r="AB23" s="2">
        <v>2</v>
      </c>
      <c r="AC23" s="2">
        <v>0</v>
      </c>
      <c r="AD23" s="2">
        <v>0.5</v>
      </c>
      <c r="AE23" s="2">
        <v>0</v>
      </c>
      <c r="AF23" s="2">
        <v>0.5</v>
      </c>
      <c r="AG23" s="2">
        <v>4</v>
      </c>
      <c r="AH23" s="2">
        <v>3</v>
      </c>
      <c r="AI23" s="2">
        <v>7</v>
      </c>
      <c r="AJ23" s="2">
        <v>67</v>
      </c>
      <c r="AK23" s="2">
        <v>5</v>
      </c>
      <c r="AL23" s="2">
        <v>0</v>
      </c>
      <c r="AM23" s="2">
        <v>0</v>
      </c>
      <c r="AN23" s="2">
        <v>2</v>
      </c>
      <c r="AO23" s="2">
        <v>0</v>
      </c>
      <c r="AP23" s="2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0</v>
      </c>
      <c r="AW23" s="2">
        <v>2</v>
      </c>
      <c r="AX23" s="2">
        <v>2</v>
      </c>
      <c r="AY23" s="2">
        <v>0</v>
      </c>
      <c r="AZ23" s="2">
        <v>2</v>
      </c>
      <c r="BA23" s="2">
        <v>12</v>
      </c>
      <c r="BB23" s="2">
        <v>1</v>
      </c>
      <c r="BC23" s="2">
        <v>1</v>
      </c>
    </row>
    <row r="24" spans="1:55" x14ac:dyDescent="0.25">
      <c r="A24">
        <v>2</v>
      </c>
      <c r="B24">
        <v>818</v>
      </c>
      <c r="C24" s="2">
        <v>1</v>
      </c>
      <c r="D24" s="2">
        <v>7</v>
      </c>
      <c r="E24" s="2">
        <v>3</v>
      </c>
      <c r="F24" s="2">
        <v>4</v>
      </c>
      <c r="G24" s="2">
        <v>2</v>
      </c>
      <c r="H24" s="2">
        <v>3</v>
      </c>
      <c r="I24" s="2">
        <v>16</v>
      </c>
      <c r="J24" s="2">
        <v>3</v>
      </c>
      <c r="K24" s="2">
        <v>1</v>
      </c>
      <c r="L24" s="2">
        <v>4</v>
      </c>
      <c r="M24" s="2">
        <v>2</v>
      </c>
      <c r="N24" s="2">
        <v>0</v>
      </c>
      <c r="O24" s="2">
        <v>3</v>
      </c>
      <c r="P24" s="2">
        <v>5</v>
      </c>
      <c r="Q24" s="2">
        <v>3.1666666666666599</v>
      </c>
      <c r="R24" s="2">
        <v>0</v>
      </c>
      <c r="S24" s="2">
        <v>5</v>
      </c>
      <c r="T24" s="2">
        <v>4</v>
      </c>
      <c r="U24" s="2">
        <v>2</v>
      </c>
      <c r="V24" s="2">
        <v>5</v>
      </c>
      <c r="W24" s="2">
        <v>818</v>
      </c>
      <c r="X24" s="2">
        <v>2</v>
      </c>
      <c r="Y24" s="2">
        <v>3</v>
      </c>
      <c r="Z24" s="2">
        <v>3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2">
        <v>1</v>
      </c>
      <c r="AI24" s="2">
        <v>26</v>
      </c>
      <c r="AJ24" s="2">
        <v>46</v>
      </c>
      <c r="AK24" s="2">
        <v>1</v>
      </c>
      <c r="AL24" s="2">
        <v>5</v>
      </c>
      <c r="AM24" s="2">
        <v>1</v>
      </c>
      <c r="AN24" s="2">
        <v>6</v>
      </c>
      <c r="AO24" s="2">
        <v>2</v>
      </c>
      <c r="AP24" s="2">
        <v>5</v>
      </c>
      <c r="AQ24" s="2">
        <v>0</v>
      </c>
      <c r="AR24" s="2">
        <v>3</v>
      </c>
      <c r="AS24" s="2">
        <v>5</v>
      </c>
      <c r="AT24" s="2">
        <v>0</v>
      </c>
      <c r="AU24" s="2">
        <v>3</v>
      </c>
      <c r="AV24" s="2">
        <v>0.83333333333333304</v>
      </c>
      <c r="AW24" s="2">
        <v>0.83333333333333304</v>
      </c>
      <c r="AX24" s="2">
        <v>0.83333333333333304</v>
      </c>
      <c r="AY24" s="2">
        <v>2</v>
      </c>
      <c r="AZ24" s="2">
        <v>0</v>
      </c>
      <c r="BA24" s="2">
        <v>0</v>
      </c>
      <c r="BB24" s="2">
        <v>1</v>
      </c>
      <c r="BC24" s="2">
        <v>0</v>
      </c>
    </row>
    <row r="25" spans="1:55" x14ac:dyDescent="0.25">
      <c r="A25">
        <v>2</v>
      </c>
      <c r="B25">
        <v>853</v>
      </c>
      <c r="C25" s="2">
        <v>1</v>
      </c>
      <c r="D25" s="2">
        <v>3</v>
      </c>
      <c r="E25" s="2">
        <v>7</v>
      </c>
      <c r="F25" s="2">
        <v>1</v>
      </c>
      <c r="G25" s="2">
        <v>0</v>
      </c>
      <c r="H25" s="2">
        <v>6</v>
      </c>
      <c r="I25" s="2">
        <v>372</v>
      </c>
      <c r="J25" s="2">
        <v>4</v>
      </c>
      <c r="K25" s="2">
        <v>0</v>
      </c>
      <c r="L25" s="2">
        <v>0</v>
      </c>
      <c r="M25" s="2">
        <v>2</v>
      </c>
      <c r="N25" s="2">
        <v>0</v>
      </c>
      <c r="O25" s="2">
        <v>7</v>
      </c>
      <c r="P25" s="2">
        <v>0</v>
      </c>
      <c r="Q25" s="2">
        <v>0</v>
      </c>
      <c r="R25" s="2">
        <v>-1.1666666666666601</v>
      </c>
      <c r="S25" s="2">
        <v>4</v>
      </c>
      <c r="T25" s="2">
        <v>6</v>
      </c>
      <c r="U25" s="2">
        <v>5</v>
      </c>
      <c r="V25" s="2">
        <v>6</v>
      </c>
      <c r="W25" s="2">
        <v>853</v>
      </c>
      <c r="X25" s="2">
        <v>1</v>
      </c>
      <c r="Y25" s="2">
        <v>2</v>
      </c>
      <c r="Z25" s="2">
        <v>2</v>
      </c>
      <c r="AA25" s="2">
        <v>2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2</v>
      </c>
      <c r="AH25" s="2">
        <v>3</v>
      </c>
      <c r="AI25" s="2">
        <v>11</v>
      </c>
      <c r="AJ25" s="2">
        <v>60</v>
      </c>
      <c r="AK25" s="2">
        <v>3</v>
      </c>
      <c r="AL25" s="2">
        <v>1</v>
      </c>
      <c r="AM25" s="2">
        <v>0</v>
      </c>
      <c r="AN25" s="2">
        <v>4</v>
      </c>
      <c r="AO25" s="2">
        <v>1</v>
      </c>
      <c r="AP25" s="2">
        <v>8</v>
      </c>
      <c r="AQ25" s="2">
        <v>1</v>
      </c>
      <c r="AR25" s="2">
        <v>4</v>
      </c>
      <c r="AS25" s="2">
        <v>8</v>
      </c>
      <c r="AT25" s="2">
        <v>1</v>
      </c>
      <c r="AU25" s="2">
        <v>4</v>
      </c>
      <c r="AV25" s="2">
        <v>0.25</v>
      </c>
      <c r="AW25" s="2">
        <v>2</v>
      </c>
      <c r="AX25" s="2">
        <v>2</v>
      </c>
      <c r="AY25" s="2">
        <v>0</v>
      </c>
      <c r="AZ25" s="2">
        <v>2</v>
      </c>
      <c r="BA25" s="2">
        <v>0</v>
      </c>
      <c r="BB25" s="2">
        <v>1</v>
      </c>
      <c r="BC25" s="2">
        <v>0</v>
      </c>
    </row>
    <row r="26" spans="1:55" x14ac:dyDescent="0.25">
      <c r="A26">
        <v>2</v>
      </c>
      <c r="B26">
        <v>922</v>
      </c>
      <c r="C26" s="2">
        <v>1</v>
      </c>
      <c r="D26" s="2">
        <v>2</v>
      </c>
      <c r="E26" s="2">
        <v>8</v>
      </c>
      <c r="F26" s="2">
        <v>4</v>
      </c>
      <c r="G26" s="2">
        <v>2</v>
      </c>
      <c r="H26" s="2">
        <v>10</v>
      </c>
      <c r="I26" s="2">
        <v>0</v>
      </c>
      <c r="J26" s="2">
        <v>9</v>
      </c>
      <c r="K26" s="2">
        <v>0</v>
      </c>
      <c r="L26" s="2">
        <v>2</v>
      </c>
      <c r="M26" s="2">
        <v>2</v>
      </c>
      <c r="N26" s="2">
        <v>0</v>
      </c>
      <c r="O26" s="2">
        <v>11</v>
      </c>
      <c r="P26" s="2">
        <v>12</v>
      </c>
      <c r="Q26" s="2">
        <v>2</v>
      </c>
      <c r="R26" s="2">
        <v>5.3333333333333304</v>
      </c>
      <c r="S26" s="2">
        <v>2</v>
      </c>
      <c r="T26" s="2">
        <v>3</v>
      </c>
      <c r="U26" s="2">
        <v>3</v>
      </c>
      <c r="V26" s="2">
        <v>1</v>
      </c>
      <c r="W26" s="2">
        <v>922</v>
      </c>
      <c r="X26" s="2">
        <v>2</v>
      </c>
      <c r="Y26" s="2">
        <v>3</v>
      </c>
      <c r="Z26" s="2">
        <v>1</v>
      </c>
      <c r="AA26" s="2">
        <v>2</v>
      </c>
      <c r="AB26" s="2">
        <v>1</v>
      </c>
      <c r="AC26" s="2">
        <v>0</v>
      </c>
      <c r="AD26" s="2">
        <v>0.5</v>
      </c>
      <c r="AE26" s="2">
        <v>0</v>
      </c>
      <c r="AF26" s="2">
        <v>0.5</v>
      </c>
      <c r="AG26" s="2">
        <v>2</v>
      </c>
      <c r="AH26" s="2">
        <v>5</v>
      </c>
      <c r="AI26" s="2">
        <v>55</v>
      </c>
      <c r="AJ26" s="2">
        <v>0</v>
      </c>
      <c r="AK26" s="2">
        <v>5</v>
      </c>
      <c r="AL26" s="2">
        <v>2</v>
      </c>
      <c r="AM26" s="2">
        <v>2</v>
      </c>
      <c r="AN26" s="2">
        <v>2</v>
      </c>
      <c r="AO26" s="2">
        <v>2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0.5</v>
      </c>
      <c r="AX26" s="2">
        <v>0.5</v>
      </c>
      <c r="AY26" s="2">
        <v>0</v>
      </c>
      <c r="AZ26" s="2">
        <v>0</v>
      </c>
      <c r="BA26" s="2">
        <v>0</v>
      </c>
      <c r="BB26" s="2">
        <v>3</v>
      </c>
      <c r="BC26" s="2">
        <v>0</v>
      </c>
    </row>
    <row r="27" spans="1:55" x14ac:dyDescent="0.25">
      <c r="A27">
        <v>2</v>
      </c>
      <c r="B27">
        <v>955</v>
      </c>
      <c r="C27" s="2">
        <v>1</v>
      </c>
      <c r="D27" s="2">
        <v>1</v>
      </c>
      <c r="E27" s="2">
        <v>9</v>
      </c>
      <c r="F27" s="2">
        <v>2</v>
      </c>
      <c r="G27" s="2">
        <v>4</v>
      </c>
      <c r="H27" s="2">
        <v>13</v>
      </c>
      <c r="I27" s="2">
        <v>239</v>
      </c>
      <c r="J27" s="2">
        <v>11</v>
      </c>
      <c r="K27" s="2">
        <v>7</v>
      </c>
      <c r="L27" s="2">
        <v>11</v>
      </c>
      <c r="M27" s="2">
        <v>1</v>
      </c>
      <c r="N27" s="2">
        <v>0</v>
      </c>
      <c r="O27" s="2">
        <v>9</v>
      </c>
      <c r="P27" s="2">
        <v>22</v>
      </c>
      <c r="Q27" s="2">
        <v>7.4999999999999902</v>
      </c>
      <c r="R27" s="2">
        <v>0</v>
      </c>
      <c r="S27" s="2">
        <v>3</v>
      </c>
      <c r="T27" s="2">
        <v>2</v>
      </c>
      <c r="U27" s="2">
        <v>1</v>
      </c>
      <c r="V27" s="2">
        <v>5</v>
      </c>
      <c r="W27" s="2">
        <v>955</v>
      </c>
      <c r="X27" s="2">
        <v>1</v>
      </c>
      <c r="Y27" s="2">
        <v>1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7</v>
      </c>
      <c r="AJ27" s="2">
        <v>52</v>
      </c>
      <c r="AK27" s="2">
        <v>0</v>
      </c>
      <c r="AL27" s="2">
        <v>0</v>
      </c>
      <c r="AM27" s="2">
        <v>0</v>
      </c>
      <c r="AN27" s="2">
        <v>2</v>
      </c>
      <c r="AO27" s="2">
        <v>0</v>
      </c>
      <c r="AP27" s="2">
        <v>4</v>
      </c>
      <c r="AQ27" s="2">
        <v>4</v>
      </c>
      <c r="AR27" s="2">
        <v>4</v>
      </c>
      <c r="AS27" s="2">
        <v>4</v>
      </c>
      <c r="AT27" s="2">
        <v>4</v>
      </c>
      <c r="AU27" s="2">
        <v>4</v>
      </c>
      <c r="AV27" s="2">
        <v>0</v>
      </c>
      <c r="AW27" s="2">
        <v>2</v>
      </c>
      <c r="AX27" s="2">
        <v>2</v>
      </c>
      <c r="AY27" s="2">
        <v>0</v>
      </c>
      <c r="AZ27" s="2">
        <v>0</v>
      </c>
      <c r="BA27" s="2">
        <v>32</v>
      </c>
      <c r="BB27" s="2">
        <v>0</v>
      </c>
      <c r="BC27" s="2">
        <v>0</v>
      </c>
    </row>
    <row r="28" spans="1:55" x14ac:dyDescent="0.25">
      <c r="A28">
        <v>2</v>
      </c>
      <c r="B28">
        <v>1002</v>
      </c>
      <c r="C28" s="2">
        <v>1</v>
      </c>
      <c r="D28" s="2">
        <v>5</v>
      </c>
      <c r="E28" s="2">
        <v>5</v>
      </c>
      <c r="F28" s="2">
        <v>4</v>
      </c>
      <c r="G28" s="2">
        <v>2</v>
      </c>
      <c r="H28" s="2">
        <v>5</v>
      </c>
      <c r="I28" s="2">
        <v>47</v>
      </c>
      <c r="J28" s="2">
        <v>5</v>
      </c>
      <c r="K28" s="2">
        <v>1</v>
      </c>
      <c r="L28" s="2">
        <v>4</v>
      </c>
      <c r="M28" s="2">
        <v>2</v>
      </c>
      <c r="N28" s="2">
        <v>0</v>
      </c>
      <c r="O28" s="2">
        <v>3</v>
      </c>
      <c r="P28" s="2">
        <v>5</v>
      </c>
      <c r="Q28" s="2">
        <v>3.1666666666666599</v>
      </c>
      <c r="R28" s="2">
        <v>0.33333333333333298</v>
      </c>
      <c r="S28" s="2">
        <v>5</v>
      </c>
      <c r="T28" s="2">
        <v>4</v>
      </c>
      <c r="U28" s="2">
        <v>2</v>
      </c>
      <c r="V28" s="2">
        <v>4</v>
      </c>
      <c r="W28" s="2">
        <v>1002</v>
      </c>
      <c r="X28" s="2">
        <v>1</v>
      </c>
      <c r="Y28" s="2">
        <v>2</v>
      </c>
      <c r="Z28" s="2">
        <v>3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1</v>
      </c>
      <c r="AI28" s="2">
        <v>58</v>
      </c>
      <c r="AJ28" s="2">
        <v>49</v>
      </c>
      <c r="AK28" s="2">
        <v>1</v>
      </c>
      <c r="AL28" s="2">
        <v>1</v>
      </c>
      <c r="AM28" s="2">
        <v>0</v>
      </c>
      <c r="AN28" s="2">
        <v>4</v>
      </c>
      <c r="AO28" s="2">
        <v>1</v>
      </c>
      <c r="AP28" s="2">
        <v>9</v>
      </c>
      <c r="AQ28" s="2">
        <v>4</v>
      </c>
      <c r="AR28" s="2">
        <v>5</v>
      </c>
      <c r="AS28" s="2">
        <v>9</v>
      </c>
      <c r="AT28" s="2">
        <v>4</v>
      </c>
      <c r="AU28" s="2">
        <v>5</v>
      </c>
      <c r="AV28" s="2">
        <v>0.25</v>
      </c>
      <c r="AW28" s="2">
        <v>2.25</v>
      </c>
      <c r="AX28" s="2">
        <v>2.25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</row>
    <row r="29" spans="1:55" x14ac:dyDescent="0.25">
      <c r="A29">
        <v>2</v>
      </c>
      <c r="B29">
        <v>1137</v>
      </c>
      <c r="C29" s="2">
        <v>1</v>
      </c>
      <c r="D29" s="2">
        <v>5</v>
      </c>
      <c r="E29" s="2">
        <v>5</v>
      </c>
      <c r="F29" s="2">
        <v>4</v>
      </c>
      <c r="G29" s="2">
        <v>2</v>
      </c>
      <c r="H29" s="2">
        <v>6</v>
      </c>
      <c r="I29" s="2">
        <v>85</v>
      </c>
      <c r="J29" s="2">
        <v>5</v>
      </c>
      <c r="K29" s="2">
        <v>1</v>
      </c>
      <c r="L29" s="2">
        <v>4</v>
      </c>
      <c r="M29" s="2">
        <v>2</v>
      </c>
      <c r="N29" s="2">
        <v>0</v>
      </c>
      <c r="O29" s="2">
        <v>3</v>
      </c>
      <c r="P29" s="2">
        <v>5</v>
      </c>
      <c r="Q29" s="2">
        <v>3.1666666666666599</v>
      </c>
      <c r="R29" s="2">
        <v>0.33333333333333298</v>
      </c>
      <c r="S29" s="2">
        <v>5</v>
      </c>
      <c r="T29" s="2">
        <v>4</v>
      </c>
      <c r="U29" s="2">
        <v>2</v>
      </c>
      <c r="V29" s="2">
        <v>4</v>
      </c>
      <c r="W29" s="2">
        <v>1137</v>
      </c>
      <c r="X29" s="2">
        <v>1</v>
      </c>
      <c r="Y29" s="2">
        <v>3</v>
      </c>
      <c r="Z29" s="2">
        <v>2</v>
      </c>
      <c r="AA29" s="2">
        <v>1</v>
      </c>
      <c r="AB29" s="2">
        <v>0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12</v>
      </c>
      <c r="AJ29" s="2">
        <v>31</v>
      </c>
      <c r="AK29" s="2">
        <v>0</v>
      </c>
      <c r="AL29" s="2">
        <v>3</v>
      </c>
      <c r="AM29" s="2">
        <v>0</v>
      </c>
      <c r="AN29" s="2">
        <v>6</v>
      </c>
      <c r="AO29" s="2">
        <v>2</v>
      </c>
      <c r="AP29" s="2">
        <v>9</v>
      </c>
      <c r="AQ29" s="2">
        <v>1</v>
      </c>
      <c r="AR29" s="2">
        <v>4</v>
      </c>
      <c r="AS29" s="2">
        <v>9</v>
      </c>
      <c r="AT29" s="2">
        <v>1</v>
      </c>
      <c r="AU29" s="2">
        <v>4</v>
      </c>
      <c r="AV29" s="2">
        <v>0.5</v>
      </c>
      <c r="AW29" s="2">
        <v>1.5</v>
      </c>
      <c r="AX29" s="2">
        <v>1.5</v>
      </c>
      <c r="AY29" s="2">
        <v>1</v>
      </c>
      <c r="AZ29" s="2">
        <v>0</v>
      </c>
      <c r="BA29" s="2">
        <v>41</v>
      </c>
      <c r="BB29" s="2">
        <v>0</v>
      </c>
      <c r="BC29" s="2">
        <v>-1</v>
      </c>
    </row>
    <row r="30" spans="1:55" x14ac:dyDescent="0.25">
      <c r="A30">
        <v>2</v>
      </c>
      <c r="B30">
        <v>1240</v>
      </c>
      <c r="C30" s="2">
        <v>1</v>
      </c>
      <c r="D30" s="2">
        <v>4</v>
      </c>
      <c r="E30" s="2">
        <v>6</v>
      </c>
      <c r="F30" s="2">
        <v>4</v>
      </c>
      <c r="G30" s="2">
        <v>2</v>
      </c>
      <c r="H30" s="2">
        <v>7</v>
      </c>
      <c r="I30" s="2">
        <v>87</v>
      </c>
      <c r="J30" s="2">
        <v>6</v>
      </c>
      <c r="K30" s="2">
        <v>1</v>
      </c>
      <c r="L30" s="2">
        <v>4</v>
      </c>
      <c r="M30" s="2">
        <v>2</v>
      </c>
      <c r="N30" s="2">
        <v>0</v>
      </c>
      <c r="O30" s="2">
        <v>3</v>
      </c>
      <c r="P30" s="2">
        <v>5</v>
      </c>
      <c r="Q30" s="2">
        <v>3.1666666666666599</v>
      </c>
      <c r="R30" s="2">
        <v>0.33333333333333298</v>
      </c>
      <c r="S30" s="2">
        <v>5</v>
      </c>
      <c r="T30" s="2">
        <v>4</v>
      </c>
      <c r="U30" s="2">
        <v>2</v>
      </c>
      <c r="V30" s="2">
        <v>4</v>
      </c>
      <c r="W30" s="2">
        <v>1240</v>
      </c>
      <c r="X30" s="2">
        <v>1</v>
      </c>
      <c r="Y30" s="2">
        <v>1</v>
      </c>
      <c r="Z30" s="2">
        <v>0</v>
      </c>
      <c r="AA30" s="2">
        <v>1</v>
      </c>
      <c r="AB30" s="2">
        <v>1</v>
      </c>
      <c r="AC30" s="2">
        <v>0</v>
      </c>
      <c r="AD30" s="2">
        <v>1</v>
      </c>
      <c r="AE30" s="2">
        <v>0</v>
      </c>
      <c r="AF30" s="2">
        <v>0</v>
      </c>
      <c r="AG30" s="2">
        <v>1</v>
      </c>
      <c r="AH30" s="2">
        <v>1</v>
      </c>
      <c r="AI30" s="2">
        <v>17</v>
      </c>
      <c r="AJ30" s="2">
        <v>79</v>
      </c>
      <c r="AK30" s="2">
        <v>1</v>
      </c>
      <c r="AL30" s="2">
        <v>0</v>
      </c>
      <c r="AM30" s="2">
        <v>0</v>
      </c>
      <c r="AN30" s="2">
        <v>2</v>
      </c>
      <c r="AO30" s="2">
        <v>0</v>
      </c>
      <c r="AP30" s="2">
        <v>4</v>
      </c>
      <c r="AQ30" s="2">
        <v>4</v>
      </c>
      <c r="AR30" s="2">
        <v>4</v>
      </c>
      <c r="AS30" s="2">
        <v>4</v>
      </c>
      <c r="AT30" s="2">
        <v>4</v>
      </c>
      <c r="AU30" s="2">
        <v>4</v>
      </c>
      <c r="AV30" s="2">
        <v>0</v>
      </c>
      <c r="AW30" s="2">
        <v>2</v>
      </c>
      <c r="AX30" s="2">
        <v>2</v>
      </c>
      <c r="AY30" s="2">
        <v>0</v>
      </c>
      <c r="AZ30" s="2">
        <v>0</v>
      </c>
      <c r="BA30" s="2">
        <v>9</v>
      </c>
      <c r="BB30" s="2">
        <v>1</v>
      </c>
      <c r="BC30" s="2">
        <v>1</v>
      </c>
    </row>
    <row r="31" spans="1:55" x14ac:dyDescent="0.25">
      <c r="A31">
        <v>3</v>
      </c>
      <c r="B31">
        <v>412</v>
      </c>
      <c r="C31" s="2">
        <v>3</v>
      </c>
      <c r="D31" s="2">
        <v>1</v>
      </c>
      <c r="E31" s="2">
        <v>9</v>
      </c>
      <c r="F31" s="2">
        <v>1.6666666666666667</v>
      </c>
      <c r="G31" s="2">
        <v>2</v>
      </c>
      <c r="H31" s="2">
        <v>9.6666666666666661</v>
      </c>
      <c r="I31" s="2">
        <v>7.666666666666667</v>
      </c>
      <c r="J31" s="2">
        <v>8.3333333333333339</v>
      </c>
      <c r="K31" s="2">
        <v>0.66666666666666663</v>
      </c>
      <c r="L31" s="2">
        <v>2.3333333333333335</v>
      </c>
      <c r="M31" s="2">
        <v>1</v>
      </c>
      <c r="N31" s="2">
        <v>0</v>
      </c>
      <c r="O31" s="2">
        <v>4</v>
      </c>
      <c r="P31" s="2">
        <v>7</v>
      </c>
      <c r="Q31" s="2">
        <v>0.97222222222221999</v>
      </c>
      <c r="R31" s="2">
        <v>3.9833333333333272</v>
      </c>
      <c r="S31" s="2">
        <v>4.666666666666667</v>
      </c>
      <c r="T31" s="2">
        <v>4.666666666666667</v>
      </c>
      <c r="U31" s="2">
        <v>4.333333333333333</v>
      </c>
      <c r="V31" s="2">
        <v>3</v>
      </c>
      <c r="W31" s="2">
        <v>412</v>
      </c>
      <c r="X31" s="2">
        <v>1</v>
      </c>
      <c r="Y31" s="2">
        <v>1</v>
      </c>
      <c r="Z31" s="2">
        <v>0</v>
      </c>
      <c r="AA31" s="2">
        <v>7</v>
      </c>
      <c r="AB31" s="2">
        <v>2</v>
      </c>
      <c r="AC31" s="2">
        <v>0</v>
      </c>
      <c r="AD31" s="2">
        <v>0.28968253968253932</v>
      </c>
      <c r="AE31" s="2">
        <v>0</v>
      </c>
      <c r="AF31" s="2">
        <v>0.71031746031746001</v>
      </c>
      <c r="AG31" s="2">
        <v>7</v>
      </c>
      <c r="AH31" s="2">
        <v>9.3333333333333339</v>
      </c>
      <c r="AI31" s="2">
        <v>22</v>
      </c>
      <c r="AJ31" s="2">
        <v>65</v>
      </c>
      <c r="AK31" s="2">
        <v>9.3333333333333339</v>
      </c>
      <c r="AL31" s="2">
        <v>0</v>
      </c>
      <c r="AM31" s="2">
        <v>0</v>
      </c>
      <c r="AN31" s="2">
        <v>2</v>
      </c>
      <c r="AO31" s="2">
        <v>0</v>
      </c>
      <c r="AP31" s="2">
        <v>4</v>
      </c>
      <c r="AQ31" s="2">
        <v>1</v>
      </c>
      <c r="AR31" s="2">
        <v>4</v>
      </c>
      <c r="AS31" s="2">
        <v>4</v>
      </c>
      <c r="AT31" s="2">
        <v>1</v>
      </c>
      <c r="AU31" s="2">
        <v>4</v>
      </c>
      <c r="AV31" s="2">
        <v>0</v>
      </c>
      <c r="AW31" s="2">
        <v>2</v>
      </c>
      <c r="AX31" s="2">
        <v>2</v>
      </c>
      <c r="AY31" s="2">
        <v>0</v>
      </c>
      <c r="AZ31" s="2">
        <v>2</v>
      </c>
      <c r="BA31" s="2">
        <v>0</v>
      </c>
      <c r="BB31" s="2">
        <v>1.6666666666666667</v>
      </c>
      <c r="BC31" s="2">
        <v>0</v>
      </c>
    </row>
    <row r="32" spans="1:55" x14ac:dyDescent="0.25">
      <c r="A32">
        <v>3</v>
      </c>
      <c r="B32">
        <v>416</v>
      </c>
      <c r="C32" s="2">
        <v>2</v>
      </c>
      <c r="D32" s="2">
        <v>0</v>
      </c>
      <c r="E32" s="2">
        <v>10</v>
      </c>
      <c r="F32" s="2">
        <v>3.5</v>
      </c>
      <c r="G32" s="2">
        <v>3</v>
      </c>
      <c r="H32" s="2">
        <v>15.5</v>
      </c>
      <c r="I32" s="2">
        <v>71</v>
      </c>
      <c r="J32" s="2">
        <v>12</v>
      </c>
      <c r="K32" s="2">
        <v>4.5</v>
      </c>
      <c r="L32" s="2">
        <v>7</v>
      </c>
      <c r="M32" s="2">
        <v>2</v>
      </c>
      <c r="N32" s="2">
        <v>0</v>
      </c>
      <c r="O32" s="2">
        <v>10.5</v>
      </c>
      <c r="P32" s="2">
        <v>20</v>
      </c>
      <c r="Q32" s="2">
        <v>5.083333333333325</v>
      </c>
      <c r="R32" s="2">
        <v>2.3333333333333299</v>
      </c>
      <c r="S32" s="2">
        <v>3</v>
      </c>
      <c r="T32" s="2">
        <v>2.5</v>
      </c>
      <c r="U32" s="2">
        <v>2</v>
      </c>
      <c r="V32" s="2">
        <v>4</v>
      </c>
      <c r="W32" s="2">
        <v>416</v>
      </c>
      <c r="X32" s="2">
        <v>1</v>
      </c>
      <c r="Y32" s="2">
        <v>1</v>
      </c>
      <c r="Z32" s="2">
        <v>2</v>
      </c>
      <c r="AA32" s="2">
        <v>3.5</v>
      </c>
      <c r="AB32" s="2">
        <v>0</v>
      </c>
      <c r="AC32" s="2">
        <v>0.5</v>
      </c>
      <c r="AD32" s="2">
        <v>0</v>
      </c>
      <c r="AE32" s="2">
        <v>0.125</v>
      </c>
      <c r="AF32" s="2">
        <v>0.875</v>
      </c>
      <c r="AG32" s="2">
        <v>2</v>
      </c>
      <c r="AH32" s="2">
        <v>3</v>
      </c>
      <c r="AI32" s="2">
        <v>34</v>
      </c>
      <c r="AJ32" s="2">
        <v>65</v>
      </c>
      <c r="AK32" s="2">
        <v>3</v>
      </c>
      <c r="AL32" s="2">
        <v>0</v>
      </c>
      <c r="AM32" s="2">
        <v>0</v>
      </c>
      <c r="AN32" s="2">
        <v>2</v>
      </c>
      <c r="AO32" s="2">
        <v>0</v>
      </c>
      <c r="AP32" s="2">
        <v>4</v>
      </c>
      <c r="AQ32" s="2">
        <v>3</v>
      </c>
      <c r="AR32" s="2">
        <v>4</v>
      </c>
      <c r="AS32" s="2">
        <v>4</v>
      </c>
      <c r="AT32" s="2">
        <v>3</v>
      </c>
      <c r="AU32" s="2">
        <v>4</v>
      </c>
      <c r="AV32" s="2">
        <v>0</v>
      </c>
      <c r="AW32" s="2">
        <v>2</v>
      </c>
      <c r="AX32" s="2">
        <v>2</v>
      </c>
      <c r="AY32" s="2">
        <v>0</v>
      </c>
      <c r="AZ32" s="2">
        <v>1</v>
      </c>
      <c r="BA32" s="2">
        <v>39</v>
      </c>
      <c r="BB32" s="2">
        <v>0</v>
      </c>
      <c r="BC32" s="2">
        <v>-0.5</v>
      </c>
    </row>
    <row r="33" spans="1:55" x14ac:dyDescent="0.25">
      <c r="A33">
        <v>3</v>
      </c>
      <c r="B33">
        <v>455</v>
      </c>
      <c r="C33" s="2">
        <v>1</v>
      </c>
      <c r="D33" s="2">
        <v>1</v>
      </c>
      <c r="E33" s="2">
        <v>9</v>
      </c>
      <c r="F33" s="2">
        <v>0</v>
      </c>
      <c r="G33" s="2">
        <v>2</v>
      </c>
      <c r="H33" s="2">
        <v>11</v>
      </c>
      <c r="I33" s="2">
        <v>23</v>
      </c>
      <c r="J33" s="2">
        <v>9</v>
      </c>
      <c r="K33" s="2">
        <v>0</v>
      </c>
      <c r="L33" s="2">
        <v>2</v>
      </c>
      <c r="M33" s="2">
        <v>0</v>
      </c>
      <c r="N33" s="2">
        <v>0</v>
      </c>
      <c r="O33" s="2">
        <v>0</v>
      </c>
      <c r="P33" s="2">
        <v>7</v>
      </c>
      <c r="Q33" s="2">
        <v>0</v>
      </c>
      <c r="R33" s="2">
        <v>4.6666666666666599</v>
      </c>
      <c r="S33" s="2">
        <v>6</v>
      </c>
      <c r="T33" s="2">
        <v>5</v>
      </c>
      <c r="U33" s="2">
        <v>5</v>
      </c>
      <c r="V33" s="2">
        <v>2</v>
      </c>
      <c r="W33" s="2">
        <v>455</v>
      </c>
      <c r="X33" s="2">
        <v>1</v>
      </c>
      <c r="Y33" s="2">
        <v>1</v>
      </c>
      <c r="Z33" s="2">
        <v>1</v>
      </c>
      <c r="AA33" s="2">
        <v>7</v>
      </c>
      <c r="AB33" s="2">
        <v>1</v>
      </c>
      <c r="AC33" s="2">
        <v>0</v>
      </c>
      <c r="AD33" s="2">
        <v>0.14285714285714199</v>
      </c>
      <c r="AE33" s="2">
        <v>0</v>
      </c>
      <c r="AF33" s="2">
        <v>0.85714285714285698</v>
      </c>
      <c r="AG33" s="2">
        <v>7</v>
      </c>
      <c r="AH33" s="2">
        <v>6</v>
      </c>
      <c r="AI33" s="2">
        <v>20</v>
      </c>
      <c r="AJ33" s="2">
        <v>35</v>
      </c>
      <c r="AK33" s="2">
        <v>12</v>
      </c>
      <c r="AL33" s="2">
        <v>0</v>
      </c>
      <c r="AM33" s="2">
        <v>0</v>
      </c>
      <c r="AN33" s="2">
        <v>2</v>
      </c>
      <c r="AO33" s="2">
        <v>0</v>
      </c>
      <c r="AP33" s="2">
        <v>4</v>
      </c>
      <c r="AQ33" s="2">
        <v>3</v>
      </c>
      <c r="AR33" s="2">
        <v>4</v>
      </c>
      <c r="AS33" s="2">
        <v>4</v>
      </c>
      <c r="AT33" s="2">
        <v>3</v>
      </c>
      <c r="AU33" s="2">
        <v>4</v>
      </c>
      <c r="AV33" s="2">
        <v>0</v>
      </c>
      <c r="AW33" s="2">
        <v>2</v>
      </c>
      <c r="AX33" s="2">
        <v>2</v>
      </c>
      <c r="AY33" s="2">
        <v>0</v>
      </c>
      <c r="AZ33" s="2">
        <v>2</v>
      </c>
      <c r="BA33" s="2">
        <v>0</v>
      </c>
      <c r="BB33" s="2">
        <v>-1</v>
      </c>
      <c r="BC33" s="2">
        <v>0</v>
      </c>
    </row>
    <row r="34" spans="1:55" x14ac:dyDescent="0.25">
      <c r="A34">
        <v>3</v>
      </c>
      <c r="B34">
        <v>516</v>
      </c>
      <c r="C34" s="2">
        <v>1</v>
      </c>
      <c r="D34" s="2">
        <v>3</v>
      </c>
      <c r="E34" s="2">
        <v>7</v>
      </c>
      <c r="F34" s="2">
        <v>4</v>
      </c>
      <c r="G34" s="2">
        <v>2</v>
      </c>
      <c r="H34" s="2">
        <v>9</v>
      </c>
      <c r="I34" s="2">
        <v>83</v>
      </c>
      <c r="J34" s="2">
        <v>7</v>
      </c>
      <c r="K34" s="2">
        <v>1</v>
      </c>
      <c r="L34" s="2">
        <v>4</v>
      </c>
      <c r="M34" s="2">
        <v>2</v>
      </c>
      <c r="N34" s="2">
        <v>0</v>
      </c>
      <c r="O34" s="2">
        <v>3</v>
      </c>
      <c r="P34" s="2">
        <v>10</v>
      </c>
      <c r="Q34" s="2">
        <v>4.2</v>
      </c>
      <c r="R34" s="2">
        <v>1.3333333333333299</v>
      </c>
      <c r="S34" s="2">
        <v>5</v>
      </c>
      <c r="T34" s="2">
        <v>4</v>
      </c>
      <c r="U34" s="2">
        <v>2</v>
      </c>
      <c r="V34" s="2">
        <v>4</v>
      </c>
      <c r="W34" s="2">
        <v>516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0</v>
      </c>
      <c r="AD34" s="2">
        <v>1</v>
      </c>
      <c r="AE34" s="2">
        <v>0</v>
      </c>
      <c r="AF34" s="2">
        <v>0</v>
      </c>
      <c r="AG34" s="2">
        <v>2</v>
      </c>
      <c r="AH34" s="2">
        <v>4</v>
      </c>
      <c r="AI34" s="2">
        <v>25</v>
      </c>
      <c r="AJ34" s="2">
        <v>48</v>
      </c>
      <c r="AK34" s="2">
        <v>4</v>
      </c>
      <c r="AL34" s="2">
        <v>0</v>
      </c>
      <c r="AM34" s="2">
        <v>0</v>
      </c>
      <c r="AN34" s="2">
        <v>2</v>
      </c>
      <c r="AO34" s="2">
        <v>0</v>
      </c>
      <c r="AP34" s="2">
        <v>8</v>
      </c>
      <c r="AQ34" s="2">
        <v>4</v>
      </c>
      <c r="AR34" s="2">
        <v>8</v>
      </c>
      <c r="AS34" s="2">
        <v>8</v>
      </c>
      <c r="AT34" s="2">
        <v>4</v>
      </c>
      <c r="AU34" s="2">
        <v>8</v>
      </c>
      <c r="AV34" s="2">
        <v>0</v>
      </c>
      <c r="AW34" s="2">
        <v>4</v>
      </c>
      <c r="AX34" s="2">
        <v>4</v>
      </c>
      <c r="AY34" s="2">
        <v>0</v>
      </c>
      <c r="AZ34" s="2">
        <v>0</v>
      </c>
      <c r="BA34" s="2">
        <v>34</v>
      </c>
      <c r="BB34" s="2">
        <v>1</v>
      </c>
      <c r="BC34" s="2">
        <v>1</v>
      </c>
    </row>
    <row r="35" spans="1:55" x14ac:dyDescent="0.25">
      <c r="A35">
        <v>3</v>
      </c>
      <c r="B35">
        <v>589</v>
      </c>
      <c r="C35" s="2">
        <v>3</v>
      </c>
      <c r="D35" s="2">
        <v>1.3333333333333333</v>
      </c>
      <c r="E35" s="2">
        <v>8.6666666666666661</v>
      </c>
      <c r="F35" s="2">
        <v>0.66666666666666663</v>
      </c>
      <c r="G35" s="2">
        <v>2.6666666666666665</v>
      </c>
      <c r="H35" s="2">
        <v>10</v>
      </c>
      <c r="I35" s="2">
        <v>32</v>
      </c>
      <c r="J35" s="2">
        <v>8.3333333333333339</v>
      </c>
      <c r="K35" s="2">
        <v>2.3333333333333335</v>
      </c>
      <c r="L35" s="2">
        <v>5</v>
      </c>
      <c r="M35" s="2">
        <v>0.33333333333333331</v>
      </c>
      <c r="N35" s="2">
        <v>0</v>
      </c>
      <c r="O35" s="2">
        <v>3</v>
      </c>
      <c r="P35" s="2">
        <v>7.666666666666667</v>
      </c>
      <c r="Q35" s="2">
        <v>2.4166666666666634</v>
      </c>
      <c r="R35" s="2">
        <v>2.37222222222222</v>
      </c>
      <c r="S35" s="2">
        <v>5.333333333333333</v>
      </c>
      <c r="T35" s="2">
        <v>4.333333333333333</v>
      </c>
      <c r="U35" s="2">
        <v>3.6666666666666665</v>
      </c>
      <c r="V35" s="2">
        <v>3.6666666666666665</v>
      </c>
      <c r="W35" s="2">
        <v>589</v>
      </c>
      <c r="X35" s="2">
        <v>1</v>
      </c>
      <c r="Y35" s="2">
        <v>1</v>
      </c>
      <c r="Z35" s="2">
        <v>2</v>
      </c>
      <c r="AA35" s="2">
        <v>5</v>
      </c>
      <c r="AB35" s="2">
        <v>0.66666666666666663</v>
      </c>
      <c r="AC35" s="2">
        <v>0</v>
      </c>
      <c r="AD35" s="2">
        <v>0.12222222222222201</v>
      </c>
      <c r="AE35" s="2">
        <v>0</v>
      </c>
      <c r="AF35" s="2">
        <v>0.87777777777777766</v>
      </c>
      <c r="AG35" s="2">
        <v>4</v>
      </c>
      <c r="AH35" s="2">
        <v>4</v>
      </c>
      <c r="AI35" s="2">
        <v>14</v>
      </c>
      <c r="AJ35" s="2">
        <v>86</v>
      </c>
      <c r="AK35" s="2">
        <v>5</v>
      </c>
      <c r="AL35" s="2">
        <v>0</v>
      </c>
      <c r="AM35" s="2">
        <v>0</v>
      </c>
      <c r="AN35" s="2">
        <v>2</v>
      </c>
      <c r="AO35" s="2">
        <v>0</v>
      </c>
      <c r="AP35" s="2">
        <v>4</v>
      </c>
      <c r="AQ35" s="2">
        <v>4</v>
      </c>
      <c r="AR35" s="2">
        <v>4</v>
      </c>
      <c r="AS35" s="2">
        <v>4</v>
      </c>
      <c r="AT35" s="2">
        <v>4</v>
      </c>
      <c r="AU35" s="2">
        <v>4</v>
      </c>
      <c r="AV35" s="2">
        <v>0</v>
      </c>
      <c r="AW35" s="2">
        <v>2</v>
      </c>
      <c r="AX35" s="2">
        <v>2</v>
      </c>
      <c r="AY35" s="2">
        <v>0</v>
      </c>
      <c r="AZ35" s="2">
        <v>0</v>
      </c>
      <c r="BA35" s="2">
        <v>8.3333333333333339</v>
      </c>
      <c r="BB35" s="2">
        <v>0</v>
      </c>
      <c r="BC35" s="2">
        <v>0.33333333333333331</v>
      </c>
    </row>
    <row r="36" spans="1:55" x14ac:dyDescent="0.25">
      <c r="A36">
        <v>3</v>
      </c>
      <c r="B36">
        <v>623</v>
      </c>
      <c r="C36" s="2">
        <v>1</v>
      </c>
      <c r="D36" s="2">
        <v>2</v>
      </c>
      <c r="E36" s="2">
        <v>8</v>
      </c>
      <c r="F36" s="2">
        <v>5</v>
      </c>
      <c r="G36" s="2">
        <v>2</v>
      </c>
      <c r="H36" s="2">
        <v>11</v>
      </c>
      <c r="I36" s="2">
        <v>37</v>
      </c>
      <c r="J36" s="2">
        <v>9</v>
      </c>
      <c r="K36" s="2">
        <v>0</v>
      </c>
      <c r="L36" s="2">
        <v>3</v>
      </c>
      <c r="M36" s="2">
        <v>3</v>
      </c>
      <c r="N36" s="2">
        <v>0</v>
      </c>
      <c r="O36" s="2">
        <v>12</v>
      </c>
      <c r="P36" s="2">
        <v>12</v>
      </c>
      <c r="Q36" s="2">
        <v>2</v>
      </c>
      <c r="R36" s="2">
        <v>5.3333333333333304</v>
      </c>
      <c r="S36" s="2">
        <v>2</v>
      </c>
      <c r="T36" s="2">
        <v>3</v>
      </c>
      <c r="U36" s="2">
        <v>3</v>
      </c>
      <c r="V36" s="2">
        <v>1</v>
      </c>
      <c r="W36" s="2">
        <v>623</v>
      </c>
      <c r="X36" s="2">
        <v>3</v>
      </c>
      <c r="Y36" s="2">
        <v>3</v>
      </c>
      <c r="Z36" s="2">
        <v>1</v>
      </c>
      <c r="AA36" s="2">
        <v>7</v>
      </c>
      <c r="AB36" s="2">
        <v>1</v>
      </c>
      <c r="AC36" s="2">
        <v>2</v>
      </c>
      <c r="AD36" s="2">
        <v>0.14285714285714199</v>
      </c>
      <c r="AE36" s="2">
        <v>0.28571428571428498</v>
      </c>
      <c r="AF36" s="2">
        <v>0.57142857142857095</v>
      </c>
      <c r="AG36" s="2">
        <v>2</v>
      </c>
      <c r="AH36" s="2">
        <v>3</v>
      </c>
      <c r="AI36" s="2">
        <v>10</v>
      </c>
      <c r="AJ36" s="2">
        <v>88</v>
      </c>
      <c r="AK36" s="2">
        <v>3</v>
      </c>
      <c r="AL36" s="2">
        <v>0</v>
      </c>
      <c r="AM36" s="2">
        <v>0</v>
      </c>
      <c r="AN36" s="2">
        <v>2</v>
      </c>
      <c r="AO36" s="2">
        <v>0</v>
      </c>
      <c r="AP36" s="2">
        <v>6</v>
      </c>
      <c r="AQ36" s="2">
        <v>2</v>
      </c>
      <c r="AR36" s="2">
        <v>6</v>
      </c>
      <c r="AS36" s="2">
        <v>6</v>
      </c>
      <c r="AT36" s="2">
        <v>2</v>
      </c>
      <c r="AU36" s="2">
        <v>6</v>
      </c>
      <c r="AV36" s="2">
        <v>0</v>
      </c>
      <c r="AW36" s="2">
        <v>3</v>
      </c>
      <c r="AX36" s="2">
        <v>3</v>
      </c>
      <c r="AY36" s="2">
        <v>0</v>
      </c>
      <c r="AZ36" s="2">
        <v>0</v>
      </c>
      <c r="BA36" s="2">
        <v>24</v>
      </c>
      <c r="BB36" s="2">
        <v>0</v>
      </c>
      <c r="BC36" s="2">
        <v>0</v>
      </c>
    </row>
    <row r="37" spans="1:55" x14ac:dyDescent="0.25">
      <c r="A37">
        <v>3</v>
      </c>
      <c r="B37">
        <v>922</v>
      </c>
      <c r="C37" s="2">
        <v>2</v>
      </c>
      <c r="D37" s="2">
        <v>3</v>
      </c>
      <c r="E37" s="2">
        <v>7</v>
      </c>
      <c r="F37" s="2">
        <v>4.5</v>
      </c>
      <c r="G37" s="2">
        <v>2</v>
      </c>
      <c r="H37" s="2">
        <v>10.5</v>
      </c>
      <c r="I37" s="2">
        <v>107</v>
      </c>
      <c r="J37" s="2">
        <v>8.5</v>
      </c>
      <c r="K37" s="2">
        <v>1.5</v>
      </c>
      <c r="L37" s="2">
        <v>3.5</v>
      </c>
      <c r="M37" s="2">
        <v>2.5</v>
      </c>
      <c r="N37" s="2">
        <v>0</v>
      </c>
      <c r="O37" s="2">
        <v>7.5</v>
      </c>
      <c r="P37" s="2">
        <v>15.5</v>
      </c>
      <c r="Q37" s="2">
        <v>3.55833333333333</v>
      </c>
      <c r="R37" s="2">
        <v>2.3333333333333317</v>
      </c>
      <c r="S37" s="2">
        <v>3.5</v>
      </c>
      <c r="T37" s="2">
        <v>3</v>
      </c>
      <c r="U37" s="2">
        <v>2.5</v>
      </c>
      <c r="V37" s="2">
        <v>3.5</v>
      </c>
      <c r="W37" s="2">
        <v>922</v>
      </c>
      <c r="X37" s="2">
        <v>2</v>
      </c>
      <c r="Y37" s="2">
        <v>3</v>
      </c>
      <c r="Z37" s="2">
        <v>1</v>
      </c>
      <c r="AA37" s="2">
        <v>3.5</v>
      </c>
      <c r="AB37" s="2">
        <v>1</v>
      </c>
      <c r="AC37" s="2">
        <v>0.5</v>
      </c>
      <c r="AD37" s="2">
        <v>0.29166666666666652</v>
      </c>
      <c r="AE37" s="2">
        <v>0.125</v>
      </c>
      <c r="AF37" s="2">
        <v>0.58333333333333304</v>
      </c>
      <c r="AG37" s="2">
        <v>3</v>
      </c>
      <c r="AH37" s="2">
        <v>3</v>
      </c>
      <c r="AI37" s="2">
        <v>55</v>
      </c>
      <c r="AJ37" s="2">
        <v>0</v>
      </c>
      <c r="AK37" s="2">
        <v>5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1</v>
      </c>
      <c r="AR37" s="2">
        <v>2</v>
      </c>
      <c r="AS37" s="2">
        <v>2</v>
      </c>
      <c r="AT37" s="2">
        <v>1</v>
      </c>
      <c r="AU37" s="2">
        <v>2</v>
      </c>
      <c r="AV37" s="2">
        <v>1</v>
      </c>
      <c r="AW37" s="2">
        <v>1</v>
      </c>
      <c r="AX37" s="2">
        <v>1</v>
      </c>
      <c r="AY37" s="2">
        <v>0</v>
      </c>
      <c r="AZ37" s="2">
        <v>0</v>
      </c>
      <c r="BA37" s="2">
        <v>20</v>
      </c>
      <c r="BB37" s="2">
        <v>-1</v>
      </c>
      <c r="BC37" s="2">
        <v>-0.5</v>
      </c>
    </row>
    <row r="38" spans="1:55" x14ac:dyDescent="0.25">
      <c r="A38">
        <v>3</v>
      </c>
      <c r="B38">
        <v>955</v>
      </c>
      <c r="C38" s="2">
        <v>2</v>
      </c>
      <c r="D38" s="2">
        <v>0</v>
      </c>
      <c r="E38" s="2">
        <v>10</v>
      </c>
      <c r="F38" s="2">
        <v>2.5</v>
      </c>
      <c r="G38" s="2">
        <v>2</v>
      </c>
      <c r="H38" s="2">
        <v>11</v>
      </c>
      <c r="I38" s="2">
        <v>118.5</v>
      </c>
      <c r="J38" s="2">
        <v>9</v>
      </c>
      <c r="K38" s="2">
        <v>1</v>
      </c>
      <c r="L38" s="2">
        <v>2.5</v>
      </c>
      <c r="M38" s="2">
        <v>1.5</v>
      </c>
      <c r="N38" s="2">
        <v>0</v>
      </c>
      <c r="O38" s="2">
        <v>6</v>
      </c>
      <c r="P38" s="2">
        <v>14</v>
      </c>
      <c r="Q38" s="2">
        <v>1.4583333333333299</v>
      </c>
      <c r="R38" s="2">
        <v>5.0999999999999952</v>
      </c>
      <c r="S38" s="2">
        <v>4</v>
      </c>
      <c r="T38" s="2">
        <v>4</v>
      </c>
      <c r="U38" s="2">
        <v>4</v>
      </c>
      <c r="V38" s="2">
        <v>1.5</v>
      </c>
      <c r="W38" s="2">
        <v>955</v>
      </c>
      <c r="X38" s="2">
        <v>1</v>
      </c>
      <c r="Y38" s="2">
        <v>1</v>
      </c>
      <c r="Z38" s="2">
        <v>1</v>
      </c>
      <c r="AA38" s="2">
        <v>2.5</v>
      </c>
      <c r="AB38" s="2">
        <v>1</v>
      </c>
      <c r="AC38" s="2">
        <v>0</v>
      </c>
      <c r="AD38" s="2">
        <v>0.41666666666666652</v>
      </c>
      <c r="AE38" s="2">
        <v>0</v>
      </c>
      <c r="AF38" s="2">
        <v>0.58333333333333304</v>
      </c>
      <c r="AG38" s="2">
        <v>1</v>
      </c>
      <c r="AH38" s="2">
        <v>2</v>
      </c>
      <c r="AI38" s="2">
        <v>7</v>
      </c>
      <c r="AJ38" s="2">
        <v>52</v>
      </c>
      <c r="AK38" s="2">
        <v>2</v>
      </c>
      <c r="AL38" s="2">
        <v>0</v>
      </c>
      <c r="AM38" s="2">
        <v>0</v>
      </c>
      <c r="AN38" s="2">
        <v>2</v>
      </c>
      <c r="AO38" s="2">
        <v>0</v>
      </c>
      <c r="AP38" s="2">
        <v>4</v>
      </c>
      <c r="AQ38" s="2">
        <v>4</v>
      </c>
      <c r="AR38" s="2">
        <v>4</v>
      </c>
      <c r="AS38" s="2">
        <v>4</v>
      </c>
      <c r="AT38" s="2">
        <v>4</v>
      </c>
      <c r="AU38" s="2">
        <v>4</v>
      </c>
      <c r="AV38" s="2">
        <v>0</v>
      </c>
      <c r="AW38" s="2">
        <v>2</v>
      </c>
      <c r="AX38" s="2">
        <v>2</v>
      </c>
      <c r="AY38" s="2">
        <v>0</v>
      </c>
      <c r="AZ38" s="2">
        <v>0</v>
      </c>
      <c r="BA38" s="2">
        <v>67.5</v>
      </c>
      <c r="BB38" s="2">
        <v>1</v>
      </c>
      <c r="BC38" s="2">
        <v>0.5</v>
      </c>
    </row>
    <row r="39" spans="1:55" x14ac:dyDescent="0.25">
      <c r="A39">
        <v>3</v>
      </c>
      <c r="B39">
        <v>1002</v>
      </c>
      <c r="C39" s="2">
        <v>1</v>
      </c>
      <c r="D39" s="2">
        <v>1</v>
      </c>
      <c r="E39" s="2">
        <v>9</v>
      </c>
      <c r="F39" s="2">
        <v>2</v>
      </c>
      <c r="G39" s="2">
        <v>4</v>
      </c>
      <c r="H39" s="2">
        <v>14</v>
      </c>
      <c r="I39" s="2">
        <v>131</v>
      </c>
      <c r="J39" s="2">
        <v>11</v>
      </c>
      <c r="K39" s="2">
        <v>7</v>
      </c>
      <c r="L39" s="2">
        <v>11</v>
      </c>
      <c r="M39" s="2">
        <v>1</v>
      </c>
      <c r="N39" s="2">
        <v>0</v>
      </c>
      <c r="O39" s="2">
        <v>9</v>
      </c>
      <c r="P39" s="2">
        <v>22</v>
      </c>
      <c r="Q39" s="2">
        <v>7.2499999999999902</v>
      </c>
      <c r="R39" s="2">
        <v>0</v>
      </c>
      <c r="S39" s="2">
        <v>3</v>
      </c>
      <c r="T39" s="2">
        <v>2</v>
      </c>
      <c r="U39" s="2">
        <v>1</v>
      </c>
      <c r="V39" s="2">
        <v>5</v>
      </c>
      <c r="W39" s="2">
        <v>1002</v>
      </c>
      <c r="X39" s="2">
        <v>1</v>
      </c>
      <c r="Y39" s="2">
        <v>2</v>
      </c>
      <c r="Z39" s="2">
        <v>3</v>
      </c>
      <c r="AA39" s="2">
        <v>2</v>
      </c>
      <c r="AB39" s="2">
        <v>1</v>
      </c>
      <c r="AC39" s="2">
        <v>0</v>
      </c>
      <c r="AD39" s="2">
        <v>0.5</v>
      </c>
      <c r="AE39" s="2">
        <v>0</v>
      </c>
      <c r="AF39" s="2">
        <v>0.5</v>
      </c>
      <c r="AG39" s="2">
        <v>1</v>
      </c>
      <c r="AH39" s="2">
        <v>1</v>
      </c>
      <c r="AI39" s="2">
        <v>58</v>
      </c>
      <c r="AJ39" s="2">
        <v>49</v>
      </c>
      <c r="AK39" s="2">
        <v>1</v>
      </c>
      <c r="AL39" s="2">
        <v>1</v>
      </c>
      <c r="AM39" s="2">
        <v>0</v>
      </c>
      <c r="AN39" s="2">
        <v>4</v>
      </c>
      <c r="AO39" s="2">
        <v>1</v>
      </c>
      <c r="AP39" s="2">
        <v>10</v>
      </c>
      <c r="AQ39" s="2">
        <v>4</v>
      </c>
      <c r="AR39" s="2">
        <v>6</v>
      </c>
      <c r="AS39" s="2">
        <v>10</v>
      </c>
      <c r="AT39" s="2">
        <v>4</v>
      </c>
      <c r="AU39" s="2">
        <v>6</v>
      </c>
      <c r="AV39" s="2">
        <v>0.25</v>
      </c>
      <c r="AW39" s="2">
        <v>2.5</v>
      </c>
      <c r="AX39" s="2">
        <v>2.5</v>
      </c>
      <c r="AY39" s="2">
        <v>0</v>
      </c>
      <c r="AZ39" s="2">
        <v>0</v>
      </c>
      <c r="BA39" s="2">
        <v>26</v>
      </c>
      <c r="BB39" s="2">
        <v>0</v>
      </c>
      <c r="BC39" s="2">
        <v>1</v>
      </c>
    </row>
    <row r="40" spans="1:55" x14ac:dyDescent="0.25">
      <c r="A40">
        <v>3</v>
      </c>
      <c r="B40">
        <v>1137</v>
      </c>
      <c r="C40" s="2">
        <v>1</v>
      </c>
      <c r="D40" s="2">
        <v>0</v>
      </c>
      <c r="E40" s="2">
        <v>10</v>
      </c>
      <c r="F40" s="2">
        <v>5</v>
      </c>
      <c r="G40" s="2">
        <v>2</v>
      </c>
      <c r="H40" s="2">
        <v>16</v>
      </c>
      <c r="I40" s="2">
        <v>108</v>
      </c>
      <c r="J40" s="2">
        <v>12</v>
      </c>
      <c r="K40" s="2">
        <v>2</v>
      </c>
      <c r="L40" s="2">
        <v>3</v>
      </c>
      <c r="M40" s="2">
        <v>3</v>
      </c>
      <c r="N40" s="2">
        <v>0</v>
      </c>
      <c r="O40" s="2">
        <v>13</v>
      </c>
      <c r="P40" s="2">
        <v>21</v>
      </c>
      <c r="Q40" s="2">
        <v>2.9166666666666599</v>
      </c>
      <c r="R40" s="2">
        <v>4.6666666666666599</v>
      </c>
      <c r="S40" s="2">
        <v>2</v>
      </c>
      <c r="T40" s="2">
        <v>2</v>
      </c>
      <c r="U40" s="2">
        <v>3</v>
      </c>
      <c r="V40" s="2">
        <v>3</v>
      </c>
      <c r="W40" s="2">
        <v>1137</v>
      </c>
      <c r="X40" s="2">
        <v>1</v>
      </c>
      <c r="Y40" s="2">
        <v>3</v>
      </c>
      <c r="Z40" s="2">
        <v>2</v>
      </c>
      <c r="AA40" s="2">
        <v>2</v>
      </c>
      <c r="AB40" s="2">
        <v>0</v>
      </c>
      <c r="AC40" s="2">
        <v>1</v>
      </c>
      <c r="AD40" s="2">
        <v>0</v>
      </c>
      <c r="AE40" s="2">
        <v>0.5</v>
      </c>
      <c r="AF40" s="2">
        <v>0.5</v>
      </c>
      <c r="AG40" s="2">
        <v>0</v>
      </c>
      <c r="AH40" s="2">
        <v>0</v>
      </c>
      <c r="AI40" s="2">
        <v>12</v>
      </c>
      <c r="AJ40" s="2">
        <v>31</v>
      </c>
      <c r="AK40" s="2">
        <v>0</v>
      </c>
      <c r="AL40" s="2">
        <v>3</v>
      </c>
      <c r="AM40" s="2">
        <v>0</v>
      </c>
      <c r="AN40" s="2">
        <v>6</v>
      </c>
      <c r="AO40" s="2">
        <v>2</v>
      </c>
      <c r="AP40" s="2">
        <v>10</v>
      </c>
      <c r="AQ40" s="2">
        <v>1</v>
      </c>
      <c r="AR40" s="2">
        <v>4</v>
      </c>
      <c r="AS40" s="2">
        <v>10</v>
      </c>
      <c r="AT40" s="2">
        <v>1</v>
      </c>
      <c r="AU40" s="2">
        <v>4</v>
      </c>
      <c r="AV40" s="2">
        <v>0.5</v>
      </c>
      <c r="AW40" s="2">
        <v>1.6666666666666601</v>
      </c>
      <c r="AX40" s="2">
        <v>1.6666666666666601</v>
      </c>
      <c r="AY40" s="2">
        <v>1</v>
      </c>
      <c r="AZ40" s="2">
        <v>0</v>
      </c>
      <c r="BA40" s="2">
        <v>63</v>
      </c>
      <c r="BB40" s="2">
        <v>0</v>
      </c>
      <c r="BC40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69"/>
  <sheetViews>
    <sheetView workbookViewId="0">
      <selection activeCell="A19" sqref="A19"/>
    </sheetView>
  </sheetViews>
  <sheetFormatPr baseColWidth="10" defaultRowHeight="15" x14ac:dyDescent="0.25"/>
  <cols>
    <col min="1" max="1" width="21" customWidth="1"/>
    <col min="2" max="2" width="24" customWidth="1"/>
    <col min="3" max="3" width="18.85546875" customWidth="1"/>
    <col min="4" max="4" width="18.28515625" customWidth="1"/>
    <col min="5" max="5" width="34.5703125" customWidth="1"/>
    <col min="6" max="6" width="29.5703125" customWidth="1"/>
    <col min="7" max="7" width="23.28515625" customWidth="1"/>
    <col min="8" max="8" width="23.5703125" customWidth="1"/>
    <col min="9" max="9" width="28.28515625" customWidth="1"/>
    <col min="10" max="10" width="33.7109375" customWidth="1"/>
    <col min="11" max="11" width="23.7109375" customWidth="1"/>
    <col min="12" max="12" width="31.28515625" customWidth="1"/>
    <col min="13" max="13" width="28.28515625" customWidth="1"/>
    <col min="14" max="14" width="28" customWidth="1"/>
    <col min="15" max="15" width="33" customWidth="1"/>
    <col min="16" max="16" width="31.140625" customWidth="1"/>
    <col min="17" max="17" width="28.42578125" bestFit="1" customWidth="1"/>
    <col min="18" max="18" width="28.42578125" customWidth="1"/>
    <col min="19" max="19" width="28.28515625" customWidth="1"/>
    <col min="20" max="20" width="29.42578125" customWidth="1"/>
    <col min="21" max="21" width="26.7109375" bestFit="1" customWidth="1"/>
    <col min="22" max="22" width="26.7109375" customWidth="1"/>
    <col min="23" max="23" width="26.5703125" customWidth="1"/>
    <col min="24" max="24" width="29" customWidth="1"/>
    <col min="25" max="25" width="25.85546875" customWidth="1"/>
    <col min="26" max="26" width="26.140625" customWidth="1"/>
    <col min="27" max="27" width="21.85546875" customWidth="1"/>
    <col min="28" max="28" width="26.5703125" customWidth="1"/>
    <col min="29" max="29" width="29.85546875" customWidth="1"/>
    <col min="30" max="30" width="30.7109375" customWidth="1"/>
    <col min="31" max="31" width="29.85546875" customWidth="1"/>
    <col min="32" max="32" width="30.7109375" customWidth="1"/>
    <col min="33" max="33" width="25.7109375" customWidth="1"/>
    <col min="34" max="34" width="22" customWidth="1"/>
    <col min="35" max="35" width="23.140625" customWidth="1"/>
    <col min="36" max="36" width="27.7109375" customWidth="1"/>
    <col min="37" max="38" width="27.140625" customWidth="1"/>
    <col min="39" max="39" width="27.85546875" customWidth="1"/>
    <col min="40" max="40" width="31.5703125" customWidth="1"/>
    <col min="41" max="41" width="23.5703125" customWidth="1"/>
    <col min="42" max="42" width="31.85546875" customWidth="1"/>
    <col min="43" max="43" width="32.5703125" customWidth="1"/>
    <col min="44" max="44" width="36.140625" customWidth="1"/>
    <col min="45" max="45" width="36.42578125" customWidth="1"/>
    <col min="46" max="46" width="28" customWidth="1"/>
    <col min="47" max="47" width="31.7109375" customWidth="1"/>
    <col min="48" max="48" width="32" customWidth="1"/>
    <col min="49" max="49" width="32.28515625" customWidth="1"/>
    <col min="50" max="50" width="37.85546875" customWidth="1"/>
    <col min="51" max="51" width="33.28515625" customWidth="1"/>
    <col min="52" max="52" width="34.7109375" customWidth="1"/>
    <col min="53" max="53" width="21" customWidth="1"/>
    <col min="54" max="54" width="25" customWidth="1"/>
    <col min="55" max="55" width="23.28515625" customWidth="1"/>
    <col min="56" max="58" width="24.140625" customWidth="1"/>
    <col min="59" max="64" width="24.140625" bestFit="1" customWidth="1"/>
    <col min="65" max="65" width="24.140625" customWidth="1"/>
    <col min="66" max="69" width="26" customWidth="1"/>
    <col min="70" max="70" width="31.140625" bestFit="1" customWidth="1"/>
    <col min="71" max="71" width="24.85546875" bestFit="1" customWidth="1"/>
    <col min="72" max="72" width="25.140625" bestFit="1" customWidth="1"/>
    <col min="73" max="73" width="29.85546875" bestFit="1" customWidth="1"/>
    <col min="74" max="74" width="33.42578125" bestFit="1" customWidth="1"/>
    <col min="75" max="75" width="23.28515625" bestFit="1" customWidth="1"/>
    <col min="76" max="76" width="37.7109375" bestFit="1" customWidth="1"/>
    <col min="77" max="77" width="32.7109375" bestFit="1" customWidth="1"/>
    <col min="78" max="78" width="26.42578125" bestFit="1" customWidth="1"/>
    <col min="79" max="79" width="26.7109375" bestFit="1" customWidth="1"/>
    <col min="80" max="80" width="31.28515625" bestFit="1" customWidth="1"/>
    <col min="81" max="81" width="36.85546875" bestFit="1" customWidth="1"/>
    <col min="82" max="82" width="26.85546875" bestFit="1" customWidth="1"/>
    <col min="83" max="83" width="34.42578125" bestFit="1" customWidth="1"/>
    <col min="84" max="84" width="31.28515625" bestFit="1" customWidth="1"/>
    <col min="85" max="85" width="31" bestFit="1" customWidth="1"/>
    <col min="86" max="86" width="36" bestFit="1" customWidth="1"/>
    <col min="87" max="87" width="34.28515625" bestFit="1" customWidth="1"/>
    <col min="88" max="89" width="31.5703125" bestFit="1" customWidth="1"/>
    <col min="90" max="90" width="31.28515625" bestFit="1" customWidth="1"/>
    <col min="91" max="91" width="32.5703125" bestFit="1" customWidth="1"/>
    <col min="92" max="93" width="29.7109375" bestFit="1" customWidth="1"/>
    <col min="94" max="94" width="29.5703125" bestFit="1" customWidth="1"/>
    <col min="95" max="95" width="32.42578125" bestFit="1" customWidth="1"/>
    <col min="96" max="96" width="27.7109375" bestFit="1" customWidth="1"/>
    <col min="97" max="97" width="32.140625" bestFit="1" customWidth="1"/>
    <col min="98" max="98" width="29" bestFit="1" customWidth="1"/>
    <col min="99" max="99" width="29.28515625" bestFit="1" customWidth="1"/>
    <col min="100" max="100" width="24.85546875" bestFit="1" customWidth="1"/>
    <col min="101" max="101" width="29.5703125" bestFit="1" customWidth="1"/>
    <col min="102" max="102" width="33" bestFit="1" customWidth="1"/>
    <col min="103" max="103" width="33.85546875" bestFit="1" customWidth="1"/>
    <col min="104" max="104" width="33" bestFit="1" customWidth="1"/>
    <col min="105" max="105" width="33.85546875" bestFit="1" customWidth="1"/>
    <col min="106" max="106" width="28.85546875" bestFit="1" customWidth="1"/>
    <col min="107" max="107" width="25" bestFit="1" customWidth="1"/>
    <col min="108" max="108" width="26.140625" bestFit="1" customWidth="1"/>
    <col min="109" max="109" width="30.7109375" bestFit="1" customWidth="1"/>
    <col min="110" max="111" width="30.140625" bestFit="1" customWidth="1"/>
    <col min="112" max="112" width="30.85546875" bestFit="1" customWidth="1"/>
    <col min="113" max="113" width="34.5703125" bestFit="1" customWidth="1"/>
    <col min="114" max="114" width="26.7109375" bestFit="1" customWidth="1"/>
    <col min="115" max="115" width="34.85546875" bestFit="1" customWidth="1"/>
    <col min="116" max="116" width="35.5703125" bestFit="1" customWidth="1"/>
    <col min="117" max="117" width="39.28515625" bestFit="1" customWidth="1"/>
    <col min="118" max="118" width="39.5703125" bestFit="1" customWidth="1"/>
    <col min="119" max="119" width="31" bestFit="1" customWidth="1"/>
    <col min="120" max="120" width="34.7109375" bestFit="1" customWidth="1"/>
    <col min="121" max="121" width="35" bestFit="1" customWidth="1"/>
    <col min="122" max="122" width="35.28515625" bestFit="1" customWidth="1"/>
    <col min="123" max="123" width="40.85546875" bestFit="1" customWidth="1"/>
    <col min="124" max="124" width="41.85546875" bestFit="1" customWidth="1"/>
    <col min="125" max="125" width="36.28515625" bestFit="1" customWidth="1"/>
    <col min="126" max="126" width="43.42578125" bestFit="1" customWidth="1"/>
    <col min="127" max="127" width="37.85546875" bestFit="1" customWidth="1"/>
    <col min="128" max="128" width="24.140625" bestFit="1" customWidth="1"/>
    <col min="129" max="129" width="36.85546875" bestFit="1" customWidth="1"/>
    <col min="130" max="130" width="28.140625" bestFit="1" customWidth="1"/>
    <col min="131" max="131" width="28.85546875" bestFit="1" customWidth="1"/>
    <col min="132" max="132" width="26.42578125" bestFit="1" customWidth="1"/>
    <col min="133" max="133" width="27.28515625" bestFit="1" customWidth="1"/>
    <col min="134" max="134" width="29.42578125" bestFit="1" customWidth="1"/>
    <col min="135" max="135" width="31" bestFit="1" customWidth="1"/>
  </cols>
  <sheetData>
    <row r="2" spans="1:56" x14ac:dyDescent="0.25">
      <c r="A2" s="1" t="s">
        <v>0</v>
      </c>
      <c r="B2" t="s">
        <v>605</v>
      </c>
    </row>
    <row r="3" spans="1:56" x14ac:dyDescent="0.25">
      <c r="A3" s="1" t="s">
        <v>1</v>
      </c>
      <c r="B3" t="s">
        <v>79</v>
      </c>
    </row>
    <row r="5" spans="1:56" x14ac:dyDescent="0.25">
      <c r="C5" s="1" t="s">
        <v>178</v>
      </c>
    </row>
    <row r="6" spans="1:56" x14ac:dyDescent="0.25">
      <c r="A6" s="1" t="s">
        <v>78</v>
      </c>
      <c r="B6" s="1" t="s">
        <v>64</v>
      </c>
      <c r="C6" t="s">
        <v>239</v>
      </c>
      <c r="D6" t="s">
        <v>80</v>
      </c>
      <c r="E6" t="s">
        <v>618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207</v>
      </c>
      <c r="AD6" t="s">
        <v>208</v>
      </c>
      <c r="AE6" t="s">
        <v>209</v>
      </c>
      <c r="AF6" t="s">
        <v>210</v>
      </c>
      <c r="AG6" t="s">
        <v>211</v>
      </c>
      <c r="AH6" t="s">
        <v>212</v>
      </c>
      <c r="AI6" t="s">
        <v>213</v>
      </c>
      <c r="AJ6" t="s">
        <v>214</v>
      </c>
      <c r="AK6" t="s">
        <v>216</v>
      </c>
      <c r="AL6" t="s">
        <v>215</v>
      </c>
      <c r="AM6" t="s">
        <v>217</v>
      </c>
      <c r="AN6" t="s">
        <v>218</v>
      </c>
      <c r="AO6" t="s">
        <v>219</v>
      </c>
      <c r="AP6" t="s">
        <v>220</v>
      </c>
      <c r="AQ6" t="s">
        <v>221</v>
      </c>
      <c r="AR6" t="s">
        <v>222</v>
      </c>
      <c r="AS6" t="s">
        <v>223</v>
      </c>
      <c r="AT6" t="s">
        <v>224</v>
      </c>
      <c r="AU6" t="s">
        <v>225</v>
      </c>
      <c r="AV6" t="s">
        <v>226</v>
      </c>
      <c r="AW6" t="s">
        <v>227</v>
      </c>
      <c r="AX6" t="s">
        <v>228</v>
      </c>
      <c r="AY6" t="s">
        <v>230</v>
      </c>
      <c r="AZ6" t="s">
        <v>229</v>
      </c>
      <c r="BA6" t="s">
        <v>231</v>
      </c>
      <c r="BB6" t="s">
        <v>233</v>
      </c>
      <c r="BC6" t="s">
        <v>235</v>
      </c>
      <c r="BD6" t="s">
        <v>236</v>
      </c>
    </row>
    <row r="7" spans="1:56" x14ac:dyDescent="0.25">
      <c r="A7">
        <v>0</v>
      </c>
      <c r="B7">
        <v>3465</v>
      </c>
      <c r="C7" s="2">
        <v>1</v>
      </c>
      <c r="D7" s="2">
        <v>9</v>
      </c>
      <c r="E7" s="2">
        <v>8</v>
      </c>
      <c r="F7" s="2">
        <v>2</v>
      </c>
      <c r="G7" s="2">
        <v>0</v>
      </c>
      <c r="H7" s="2">
        <v>0</v>
      </c>
      <c r="I7" s="2">
        <v>1</v>
      </c>
      <c r="J7" s="2">
        <v>105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6</v>
      </c>
      <c r="U7" s="2">
        <v>6</v>
      </c>
      <c r="V7" s="2">
        <v>6</v>
      </c>
      <c r="W7" s="2">
        <v>6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1</v>
      </c>
      <c r="AE7" s="2">
        <v>0</v>
      </c>
      <c r="AF7" s="2">
        <v>1</v>
      </c>
      <c r="AG7" s="2">
        <v>0</v>
      </c>
      <c r="AH7" s="2">
        <v>1</v>
      </c>
      <c r="AI7" s="2">
        <v>2</v>
      </c>
      <c r="AJ7" s="2">
        <v>42</v>
      </c>
      <c r="AK7" s="2">
        <v>0</v>
      </c>
      <c r="AL7" s="2">
        <v>2</v>
      </c>
      <c r="AM7" s="2">
        <v>0</v>
      </c>
      <c r="AN7" s="2">
        <v>-1</v>
      </c>
      <c r="AO7" s="2">
        <v>0</v>
      </c>
      <c r="AP7" s="2">
        <v>0</v>
      </c>
      <c r="AQ7" s="2">
        <v>0</v>
      </c>
      <c r="AR7" s="2">
        <v>-1</v>
      </c>
      <c r="AS7" s="2">
        <v>0</v>
      </c>
      <c r="AT7" s="2">
        <v>0</v>
      </c>
      <c r="AU7" s="2">
        <v>-1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49</v>
      </c>
      <c r="BC7" s="2">
        <v>2</v>
      </c>
      <c r="BD7" s="2">
        <v>-1</v>
      </c>
    </row>
    <row r="8" spans="1:56" x14ac:dyDescent="0.25">
      <c r="A8">
        <v>0</v>
      </c>
      <c r="B8">
        <v>3735</v>
      </c>
      <c r="C8" s="2">
        <v>2</v>
      </c>
      <c r="D8" s="2">
        <v>18</v>
      </c>
      <c r="E8" s="2">
        <v>9</v>
      </c>
      <c r="F8" s="2">
        <v>1</v>
      </c>
      <c r="G8" s="2">
        <v>0</v>
      </c>
      <c r="H8" s="2">
        <v>0</v>
      </c>
      <c r="I8" s="2">
        <v>2.5</v>
      </c>
      <c r="J8" s="2">
        <v>15</v>
      </c>
      <c r="K8" s="2">
        <v>2.5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6</v>
      </c>
      <c r="U8" s="2">
        <v>6</v>
      </c>
      <c r="V8" s="2">
        <v>6</v>
      </c>
      <c r="W8" s="2">
        <v>6</v>
      </c>
      <c r="X8" s="2">
        <v>0</v>
      </c>
      <c r="Y8" s="2">
        <v>0</v>
      </c>
      <c r="Z8" s="2">
        <v>0</v>
      </c>
      <c r="AA8" s="2">
        <v>0</v>
      </c>
      <c r="AB8" s="2">
        <v>2.5</v>
      </c>
      <c r="AC8" s="2">
        <v>0</v>
      </c>
      <c r="AD8" s="2">
        <v>1</v>
      </c>
      <c r="AE8" s="2">
        <v>0</v>
      </c>
      <c r="AF8" s="2">
        <v>0.41666666666666652</v>
      </c>
      <c r="AG8" s="2">
        <v>0.58333333333333304</v>
      </c>
      <c r="AH8" s="2">
        <v>2.5</v>
      </c>
      <c r="AI8" s="2">
        <v>1</v>
      </c>
      <c r="AJ8" s="2">
        <v>42</v>
      </c>
      <c r="AK8" s="2">
        <v>0</v>
      </c>
      <c r="AL8" s="2">
        <v>2</v>
      </c>
      <c r="AM8" s="2">
        <v>0</v>
      </c>
      <c r="AN8" s="2">
        <v>-1</v>
      </c>
      <c r="AO8" s="2">
        <v>0</v>
      </c>
      <c r="AP8" s="2">
        <v>0</v>
      </c>
      <c r="AQ8" s="2">
        <v>0</v>
      </c>
      <c r="AR8" s="2">
        <v>-1</v>
      </c>
      <c r="AS8" s="2">
        <v>0</v>
      </c>
      <c r="AT8" s="2">
        <v>0</v>
      </c>
      <c r="AU8" s="2">
        <v>-1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</row>
    <row r="9" spans="1:56" x14ac:dyDescent="0.25">
      <c r="A9">
        <v>0</v>
      </c>
      <c r="B9">
        <v>4122</v>
      </c>
      <c r="C9" s="2">
        <v>1</v>
      </c>
      <c r="D9" s="2">
        <v>9</v>
      </c>
      <c r="E9" s="2">
        <v>8</v>
      </c>
      <c r="F9" s="2">
        <v>2</v>
      </c>
      <c r="G9" s="2">
        <v>0</v>
      </c>
      <c r="H9" s="2">
        <v>0</v>
      </c>
      <c r="I9" s="2">
        <v>5</v>
      </c>
      <c r="J9" s="2">
        <v>27</v>
      </c>
      <c r="K9" s="2">
        <v>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0</v>
      </c>
      <c r="S9" s="2">
        <v>0</v>
      </c>
      <c r="T9" s="2">
        <v>6</v>
      </c>
      <c r="U9" s="2">
        <v>1</v>
      </c>
      <c r="V9" s="2">
        <v>6</v>
      </c>
      <c r="W9" s="2">
        <v>6</v>
      </c>
      <c r="X9" s="2">
        <v>0</v>
      </c>
      <c r="Y9" s="2">
        <v>0</v>
      </c>
      <c r="Z9" s="2">
        <v>0</v>
      </c>
      <c r="AA9" s="2">
        <v>0</v>
      </c>
      <c r="AB9" s="2">
        <v>4</v>
      </c>
      <c r="AC9" s="2">
        <v>0</v>
      </c>
      <c r="AD9" s="2">
        <v>1</v>
      </c>
      <c r="AE9" s="2">
        <v>0</v>
      </c>
      <c r="AF9" s="2">
        <v>0.25</v>
      </c>
      <c r="AG9" s="2">
        <v>0.75</v>
      </c>
      <c r="AH9" s="2">
        <v>4</v>
      </c>
      <c r="AI9" s="2">
        <v>0</v>
      </c>
      <c r="AJ9" s="2">
        <v>42</v>
      </c>
      <c r="AK9" s="2">
        <v>0</v>
      </c>
      <c r="AL9" s="2">
        <v>2</v>
      </c>
      <c r="AM9" s="2">
        <v>0</v>
      </c>
      <c r="AN9" s="2">
        <v>-1</v>
      </c>
      <c r="AO9" s="2">
        <v>0</v>
      </c>
      <c r="AP9" s="2">
        <v>0</v>
      </c>
      <c r="AQ9" s="2">
        <v>0</v>
      </c>
      <c r="AR9" s="2">
        <v>-1</v>
      </c>
      <c r="AS9" s="2">
        <v>0</v>
      </c>
      <c r="AT9" s="2">
        <v>0</v>
      </c>
      <c r="AU9" s="2">
        <v>-1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3</v>
      </c>
      <c r="BB9" s="2">
        <v>0</v>
      </c>
      <c r="BC9" s="2">
        <v>-2</v>
      </c>
      <c r="BD9" s="2">
        <v>0</v>
      </c>
    </row>
    <row r="10" spans="1:56" x14ac:dyDescent="0.25">
      <c r="A10">
        <v>0</v>
      </c>
      <c r="B10">
        <v>1602027</v>
      </c>
      <c r="C10" s="2">
        <v>1</v>
      </c>
      <c r="D10" s="2">
        <v>9</v>
      </c>
      <c r="E10" s="2">
        <v>6</v>
      </c>
      <c r="F10" s="2">
        <v>4</v>
      </c>
      <c r="G10" s="2">
        <v>0</v>
      </c>
      <c r="H10" s="2">
        <v>0</v>
      </c>
      <c r="I10" s="2">
        <v>4</v>
      </c>
      <c r="J10" s="2">
        <v>16</v>
      </c>
      <c r="K10" s="2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6</v>
      </c>
      <c r="U10" s="2">
        <v>6</v>
      </c>
      <c r="V10" s="2">
        <v>6</v>
      </c>
      <c r="W10" s="2">
        <v>6</v>
      </c>
      <c r="X10" s="2">
        <v>412</v>
      </c>
      <c r="Y10" s="2">
        <v>1</v>
      </c>
      <c r="Z10" s="2">
        <v>1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2</v>
      </c>
      <c r="AJ10" s="2">
        <v>22</v>
      </c>
      <c r="AK10" s="2">
        <v>65</v>
      </c>
      <c r="AL10" s="2">
        <v>2</v>
      </c>
      <c r="AM10" s="2">
        <v>0</v>
      </c>
      <c r="AN10" s="2">
        <v>0</v>
      </c>
      <c r="AO10" s="2">
        <v>2</v>
      </c>
      <c r="AP10" s="2">
        <v>0</v>
      </c>
      <c r="AQ10" s="2">
        <v>3</v>
      </c>
      <c r="AR10" s="2">
        <v>1</v>
      </c>
      <c r="AS10" s="2">
        <v>3</v>
      </c>
      <c r="AT10" s="2">
        <v>3</v>
      </c>
      <c r="AU10" s="2">
        <v>1</v>
      </c>
      <c r="AV10" s="2">
        <v>3</v>
      </c>
      <c r="AW10" s="2">
        <v>0</v>
      </c>
      <c r="AX10" s="2">
        <v>1.5</v>
      </c>
      <c r="AY10" s="2">
        <v>1.5</v>
      </c>
      <c r="AZ10" s="2">
        <v>0</v>
      </c>
      <c r="BA10" s="2">
        <v>0</v>
      </c>
      <c r="BB10" s="2">
        <v>0</v>
      </c>
      <c r="BC10" s="2">
        <v>2</v>
      </c>
      <c r="BD10" s="2">
        <v>0</v>
      </c>
    </row>
    <row r="11" spans="1:56" x14ac:dyDescent="0.25">
      <c r="A11">
        <v>0</v>
      </c>
      <c r="B11">
        <v>1300950</v>
      </c>
      <c r="C11" s="2">
        <v>1</v>
      </c>
      <c r="D11" s="2">
        <v>7</v>
      </c>
      <c r="E11" s="2">
        <v>9</v>
      </c>
      <c r="F11" s="2">
        <v>1</v>
      </c>
      <c r="G11" s="2">
        <v>1</v>
      </c>
      <c r="H11" s="2">
        <v>1</v>
      </c>
      <c r="I11" s="2">
        <v>1</v>
      </c>
      <c r="J11" s="2">
        <v>34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6</v>
      </c>
      <c r="U11" s="2">
        <v>6</v>
      </c>
      <c r="V11" s="2">
        <v>6</v>
      </c>
      <c r="W11" s="2">
        <v>6</v>
      </c>
      <c r="X11" s="2">
        <v>412</v>
      </c>
      <c r="Y11" s="2">
        <v>1</v>
      </c>
      <c r="Z11" s="2">
        <v>1</v>
      </c>
      <c r="AA11" s="2">
        <v>0</v>
      </c>
      <c r="AB11" s="2">
        <v>2</v>
      </c>
      <c r="AC11" s="2">
        <v>1</v>
      </c>
      <c r="AD11" s="2">
        <v>0</v>
      </c>
      <c r="AE11" s="2">
        <v>0.5</v>
      </c>
      <c r="AF11" s="2">
        <v>0</v>
      </c>
      <c r="AG11" s="2">
        <v>0.5</v>
      </c>
      <c r="AH11" s="2">
        <v>2</v>
      </c>
      <c r="AI11" s="2">
        <v>3</v>
      </c>
      <c r="AJ11" s="2">
        <v>22</v>
      </c>
      <c r="AK11" s="2">
        <v>65</v>
      </c>
      <c r="AL11" s="2">
        <v>3</v>
      </c>
      <c r="AM11" s="2">
        <v>0</v>
      </c>
      <c r="AN11" s="2">
        <v>0</v>
      </c>
      <c r="AO11" s="2">
        <v>2</v>
      </c>
      <c r="AP11" s="2">
        <v>0</v>
      </c>
      <c r="AQ11" s="2">
        <v>3</v>
      </c>
      <c r="AR11" s="2">
        <v>1</v>
      </c>
      <c r="AS11" s="2">
        <v>3</v>
      </c>
      <c r="AT11" s="2">
        <v>3</v>
      </c>
      <c r="AU11" s="2">
        <v>1</v>
      </c>
      <c r="AV11" s="2">
        <v>3</v>
      </c>
      <c r="AW11" s="2">
        <v>0</v>
      </c>
      <c r="AX11" s="2">
        <v>1.5</v>
      </c>
      <c r="AY11" s="2">
        <v>1.5</v>
      </c>
      <c r="AZ11" s="2">
        <v>0</v>
      </c>
      <c r="BA11" s="2">
        <v>0</v>
      </c>
      <c r="BB11" s="2">
        <v>35</v>
      </c>
      <c r="BC11" s="2">
        <v>1</v>
      </c>
      <c r="BD11" s="2">
        <v>1</v>
      </c>
    </row>
    <row r="12" spans="1:56" x14ac:dyDescent="0.25">
      <c r="A12">
        <v>0</v>
      </c>
      <c r="B12">
        <v>1702386</v>
      </c>
      <c r="C12" s="2">
        <v>1</v>
      </c>
      <c r="D12" s="2">
        <v>9</v>
      </c>
      <c r="E12" s="2">
        <v>6</v>
      </c>
      <c r="F12" s="2">
        <v>4</v>
      </c>
      <c r="G12" s="2">
        <v>0</v>
      </c>
      <c r="H12" s="2">
        <v>0</v>
      </c>
      <c r="I12" s="2">
        <v>6</v>
      </c>
      <c r="J12" s="2">
        <v>0</v>
      </c>
      <c r="K12" s="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0</v>
      </c>
      <c r="S12" s="2">
        <v>2</v>
      </c>
      <c r="T12" s="2">
        <v>6</v>
      </c>
      <c r="U12" s="2">
        <v>2</v>
      </c>
      <c r="V12" s="2">
        <v>6</v>
      </c>
      <c r="W12" s="2">
        <v>1</v>
      </c>
      <c r="X12" s="2">
        <v>412</v>
      </c>
      <c r="Y12" s="2">
        <v>1</v>
      </c>
      <c r="Z12" s="2">
        <v>1</v>
      </c>
      <c r="AA12" s="2">
        <v>0</v>
      </c>
      <c r="AB12" s="2">
        <v>3</v>
      </c>
      <c r="AC12" s="2">
        <v>2</v>
      </c>
      <c r="AD12" s="2">
        <v>0</v>
      </c>
      <c r="AE12" s="2">
        <v>0.66666666666666596</v>
      </c>
      <c r="AF12" s="2">
        <v>0</v>
      </c>
      <c r="AG12" s="2">
        <v>0.33333333333333298</v>
      </c>
      <c r="AH12" s="2">
        <v>3</v>
      </c>
      <c r="AI12" s="2">
        <v>5</v>
      </c>
      <c r="AJ12" s="2">
        <v>22</v>
      </c>
      <c r="AK12" s="2">
        <v>65</v>
      </c>
      <c r="AL12" s="2">
        <v>5</v>
      </c>
      <c r="AM12" s="2">
        <v>0</v>
      </c>
      <c r="AN12" s="2">
        <v>0</v>
      </c>
      <c r="AO12" s="2">
        <v>2</v>
      </c>
      <c r="AP12" s="2">
        <v>0</v>
      </c>
      <c r="AQ12" s="2">
        <v>4</v>
      </c>
      <c r="AR12" s="2">
        <v>1</v>
      </c>
      <c r="AS12" s="2">
        <v>4</v>
      </c>
      <c r="AT12" s="2">
        <v>4</v>
      </c>
      <c r="AU12" s="2">
        <v>1</v>
      </c>
      <c r="AV12" s="2">
        <v>4</v>
      </c>
      <c r="AW12" s="2">
        <v>0</v>
      </c>
      <c r="AX12" s="2">
        <v>2</v>
      </c>
      <c r="AY12" s="2">
        <v>2</v>
      </c>
      <c r="AZ12" s="2">
        <v>0</v>
      </c>
      <c r="BA12" s="2">
        <v>0</v>
      </c>
      <c r="BB12" s="2">
        <v>0</v>
      </c>
      <c r="BC12" s="2">
        <v>2</v>
      </c>
      <c r="BD12" s="2">
        <v>1</v>
      </c>
    </row>
    <row r="13" spans="1:56" x14ac:dyDescent="0.25">
      <c r="A13">
        <v>0</v>
      </c>
      <c r="B13">
        <v>2030790</v>
      </c>
      <c r="C13" s="2">
        <v>1</v>
      </c>
      <c r="D13" s="2">
        <v>10</v>
      </c>
      <c r="E13" s="2">
        <v>8</v>
      </c>
      <c r="F13" s="2">
        <v>2</v>
      </c>
      <c r="G13" s="2">
        <v>1</v>
      </c>
      <c r="H13" s="2">
        <v>0</v>
      </c>
      <c r="I13" s="2">
        <v>1</v>
      </c>
      <c r="J13" s="2">
        <v>32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6</v>
      </c>
      <c r="U13" s="2">
        <v>6</v>
      </c>
      <c r="V13" s="2">
        <v>6</v>
      </c>
      <c r="W13" s="2">
        <v>6</v>
      </c>
      <c r="X13" s="2">
        <v>416</v>
      </c>
      <c r="Y13" s="2">
        <v>1</v>
      </c>
      <c r="Z13" s="2">
        <v>1</v>
      </c>
      <c r="AA13" s="2">
        <v>2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1</v>
      </c>
      <c r="AI13" s="2">
        <v>2</v>
      </c>
      <c r="AJ13" s="2">
        <v>34</v>
      </c>
      <c r="AK13" s="2">
        <v>65</v>
      </c>
      <c r="AL13" s="2">
        <v>2</v>
      </c>
      <c r="AM13" s="2">
        <v>0</v>
      </c>
      <c r="AN13" s="2">
        <v>0</v>
      </c>
      <c r="AO13" s="2">
        <v>2</v>
      </c>
      <c r="AP13" s="2">
        <v>0</v>
      </c>
      <c r="AQ13" s="2">
        <v>4</v>
      </c>
      <c r="AR13" s="2">
        <v>3</v>
      </c>
      <c r="AS13" s="2">
        <v>4</v>
      </c>
      <c r="AT13" s="2">
        <v>4</v>
      </c>
      <c r="AU13" s="2">
        <v>3</v>
      </c>
      <c r="AV13" s="2">
        <v>4</v>
      </c>
      <c r="AW13" s="2">
        <v>0</v>
      </c>
      <c r="AX13" s="2">
        <v>2</v>
      </c>
      <c r="AY13" s="2">
        <v>2</v>
      </c>
      <c r="AZ13" s="2">
        <v>0</v>
      </c>
      <c r="BA13" s="2">
        <v>0</v>
      </c>
      <c r="BB13" s="2">
        <v>0</v>
      </c>
      <c r="BC13" s="2">
        <v>2</v>
      </c>
      <c r="BD13" s="2">
        <v>0</v>
      </c>
    </row>
    <row r="14" spans="1:56" x14ac:dyDescent="0.25">
      <c r="A14">
        <v>0</v>
      </c>
      <c r="B14">
        <v>2257200</v>
      </c>
      <c r="C14" s="2">
        <v>1</v>
      </c>
      <c r="D14" s="2">
        <v>10</v>
      </c>
      <c r="E14" s="2">
        <v>6</v>
      </c>
      <c r="F14" s="2">
        <v>4</v>
      </c>
      <c r="G14" s="2">
        <v>1</v>
      </c>
      <c r="H14" s="2">
        <v>0</v>
      </c>
      <c r="I14" s="2">
        <v>2</v>
      </c>
      <c r="J14" s="2">
        <v>8</v>
      </c>
      <c r="K14" s="2">
        <v>2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6</v>
      </c>
      <c r="U14" s="2">
        <v>6</v>
      </c>
      <c r="V14" s="2">
        <v>6</v>
      </c>
      <c r="W14" s="2">
        <v>6</v>
      </c>
      <c r="X14" s="2">
        <v>455</v>
      </c>
      <c r="Y14" s="2">
        <v>1</v>
      </c>
      <c r="Z14" s="2">
        <v>1</v>
      </c>
      <c r="AA14" s="2">
        <v>1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>
        <v>2</v>
      </c>
      <c r="AJ14" s="2">
        <v>20</v>
      </c>
      <c r="AK14" s="2">
        <v>35</v>
      </c>
      <c r="AL14" s="2">
        <v>2</v>
      </c>
      <c r="AM14" s="2">
        <v>0</v>
      </c>
      <c r="AN14" s="2">
        <v>0</v>
      </c>
      <c r="AO14" s="2">
        <v>2</v>
      </c>
      <c r="AP14" s="2">
        <v>0</v>
      </c>
      <c r="AQ14" s="2">
        <v>4</v>
      </c>
      <c r="AR14" s="2">
        <v>3</v>
      </c>
      <c r="AS14" s="2">
        <v>4</v>
      </c>
      <c r="AT14" s="2">
        <v>4</v>
      </c>
      <c r="AU14" s="2">
        <v>3</v>
      </c>
      <c r="AV14" s="2">
        <v>4</v>
      </c>
      <c r="AW14" s="2">
        <v>0</v>
      </c>
      <c r="AX14" s="2">
        <v>2</v>
      </c>
      <c r="AY14" s="2">
        <v>2</v>
      </c>
      <c r="AZ14" s="2">
        <v>0</v>
      </c>
      <c r="BA14" s="2">
        <v>0</v>
      </c>
      <c r="BB14" s="2">
        <v>0</v>
      </c>
      <c r="BC14" s="2">
        <v>2</v>
      </c>
      <c r="BD14" s="2">
        <v>0</v>
      </c>
    </row>
    <row r="15" spans="1:56" x14ac:dyDescent="0.25">
      <c r="A15">
        <v>0</v>
      </c>
      <c r="B15">
        <v>1651320</v>
      </c>
      <c r="C15" s="2">
        <v>1</v>
      </c>
      <c r="D15" s="2">
        <v>8</v>
      </c>
      <c r="E15" s="2">
        <v>9</v>
      </c>
      <c r="F15" s="2">
        <v>1</v>
      </c>
      <c r="G15" s="2">
        <v>1</v>
      </c>
      <c r="H15" s="2">
        <v>0</v>
      </c>
      <c r="I15" s="2">
        <v>1</v>
      </c>
      <c r="J15" s="2">
        <v>83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5</v>
      </c>
      <c r="Q15" s="2">
        <v>0</v>
      </c>
      <c r="R15" s="2">
        <v>0</v>
      </c>
      <c r="S15" s="2">
        <v>0</v>
      </c>
      <c r="T15" s="2">
        <v>1</v>
      </c>
      <c r="U15" s="2">
        <v>6</v>
      </c>
      <c r="V15" s="2">
        <v>6</v>
      </c>
      <c r="W15" s="2">
        <v>6</v>
      </c>
      <c r="X15" s="2">
        <v>416</v>
      </c>
      <c r="Y15" s="2">
        <v>1</v>
      </c>
      <c r="Z15" s="2">
        <v>1</v>
      </c>
      <c r="AA15" s="2">
        <v>2</v>
      </c>
      <c r="AB15" s="2">
        <v>2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2</v>
      </c>
      <c r="AI15" s="2">
        <v>3</v>
      </c>
      <c r="AJ15" s="2">
        <v>34</v>
      </c>
      <c r="AK15" s="2">
        <v>65</v>
      </c>
      <c r="AL15" s="2">
        <v>3</v>
      </c>
      <c r="AM15" s="2">
        <v>0</v>
      </c>
      <c r="AN15" s="2">
        <v>0</v>
      </c>
      <c r="AO15" s="2">
        <v>2</v>
      </c>
      <c r="AP15" s="2">
        <v>0</v>
      </c>
      <c r="AQ15" s="2">
        <v>4</v>
      </c>
      <c r="AR15" s="2">
        <v>3</v>
      </c>
      <c r="AS15" s="2">
        <v>4</v>
      </c>
      <c r="AT15" s="2">
        <v>4</v>
      </c>
      <c r="AU15" s="2">
        <v>3</v>
      </c>
      <c r="AV15" s="2">
        <v>4</v>
      </c>
      <c r="AW15" s="2">
        <v>0</v>
      </c>
      <c r="AX15" s="2">
        <v>2</v>
      </c>
      <c r="AY15" s="2">
        <v>2</v>
      </c>
      <c r="AZ15" s="2">
        <v>0</v>
      </c>
      <c r="BA15" s="2">
        <v>0</v>
      </c>
      <c r="BB15" s="2">
        <v>0</v>
      </c>
      <c r="BC15" s="2">
        <v>1</v>
      </c>
      <c r="BD15" s="2">
        <v>0</v>
      </c>
    </row>
    <row r="16" spans="1:56" x14ac:dyDescent="0.25">
      <c r="A16">
        <v>0</v>
      </c>
      <c r="B16">
        <v>2126950</v>
      </c>
      <c r="C16" s="2">
        <v>1</v>
      </c>
      <c r="D16" s="2">
        <v>10</v>
      </c>
      <c r="E16" s="2">
        <v>4</v>
      </c>
      <c r="F16" s="2">
        <v>6</v>
      </c>
      <c r="G16" s="2">
        <v>1</v>
      </c>
      <c r="H16" s="2">
        <v>0</v>
      </c>
      <c r="I16" s="2">
        <v>3</v>
      </c>
      <c r="J16" s="2">
        <v>20</v>
      </c>
      <c r="K16" s="2">
        <v>3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2</v>
      </c>
      <c r="R16" s="2">
        <v>0</v>
      </c>
      <c r="S16" s="2">
        <v>3</v>
      </c>
      <c r="T16" s="2">
        <v>6</v>
      </c>
      <c r="U16" s="2">
        <v>3</v>
      </c>
      <c r="V16" s="2">
        <v>6</v>
      </c>
      <c r="W16" s="2">
        <v>1</v>
      </c>
      <c r="X16" s="2">
        <v>412</v>
      </c>
      <c r="Y16" s="2">
        <v>1</v>
      </c>
      <c r="Z16" s="2">
        <v>1</v>
      </c>
      <c r="AA16" s="2">
        <v>0</v>
      </c>
      <c r="AB16" s="2">
        <v>4</v>
      </c>
      <c r="AC16" s="2">
        <v>2</v>
      </c>
      <c r="AD16" s="2">
        <v>0</v>
      </c>
      <c r="AE16" s="2">
        <v>0.5</v>
      </c>
      <c r="AF16" s="2">
        <v>0</v>
      </c>
      <c r="AG16" s="2">
        <v>0.5</v>
      </c>
      <c r="AH16" s="2">
        <v>4</v>
      </c>
      <c r="AI16" s="2">
        <v>7</v>
      </c>
      <c r="AJ16" s="2">
        <v>22</v>
      </c>
      <c r="AK16" s="2">
        <v>65</v>
      </c>
      <c r="AL16" s="2">
        <v>7</v>
      </c>
      <c r="AM16" s="2">
        <v>0</v>
      </c>
      <c r="AN16" s="2">
        <v>0</v>
      </c>
      <c r="AO16" s="2">
        <v>2</v>
      </c>
      <c r="AP16" s="2">
        <v>0</v>
      </c>
      <c r="AQ16" s="2">
        <v>4</v>
      </c>
      <c r="AR16" s="2">
        <v>1</v>
      </c>
      <c r="AS16" s="2">
        <v>4</v>
      </c>
      <c r="AT16" s="2">
        <v>4</v>
      </c>
      <c r="AU16" s="2">
        <v>1</v>
      </c>
      <c r="AV16" s="2">
        <v>4</v>
      </c>
      <c r="AW16" s="2">
        <v>0</v>
      </c>
      <c r="AX16" s="2">
        <v>2</v>
      </c>
      <c r="AY16" s="2">
        <v>2</v>
      </c>
      <c r="AZ16" s="2">
        <v>0</v>
      </c>
      <c r="BA16" s="2">
        <v>0</v>
      </c>
      <c r="BB16" s="2">
        <v>0</v>
      </c>
      <c r="BC16" s="2">
        <v>2</v>
      </c>
      <c r="BD16" s="2">
        <v>0</v>
      </c>
    </row>
    <row r="17" spans="1:56" x14ac:dyDescent="0.25">
      <c r="A17">
        <v>0</v>
      </c>
      <c r="B17">
        <v>507984</v>
      </c>
      <c r="C17" s="2">
        <v>1</v>
      </c>
      <c r="D17" s="2">
        <v>2</v>
      </c>
      <c r="E17" s="2">
        <v>0</v>
      </c>
      <c r="F17" s="2">
        <v>10</v>
      </c>
      <c r="G17" s="2">
        <v>0</v>
      </c>
      <c r="H17" s="2">
        <v>4</v>
      </c>
      <c r="I17" s="2">
        <v>1</v>
      </c>
      <c r="J17" s="2">
        <v>515</v>
      </c>
      <c r="K17" s="2">
        <v>1</v>
      </c>
      <c r="L17" s="2">
        <v>0</v>
      </c>
      <c r="M17" s="2">
        <v>4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</v>
      </c>
      <c r="U17" s="2">
        <v>6</v>
      </c>
      <c r="V17" s="2">
        <v>6</v>
      </c>
      <c r="W17" s="2">
        <v>6</v>
      </c>
      <c r="X17" s="2">
        <v>455</v>
      </c>
      <c r="Y17" s="2">
        <v>1</v>
      </c>
      <c r="Z17" s="2">
        <v>1</v>
      </c>
      <c r="AA17" s="2">
        <v>1</v>
      </c>
      <c r="AB17" s="2">
        <v>2</v>
      </c>
      <c r="AC17" s="2">
        <v>1</v>
      </c>
      <c r="AD17" s="2">
        <v>0</v>
      </c>
      <c r="AE17" s="2">
        <v>0.5</v>
      </c>
      <c r="AF17" s="2">
        <v>0</v>
      </c>
      <c r="AG17" s="2">
        <v>0.5</v>
      </c>
      <c r="AH17" s="2">
        <v>2</v>
      </c>
      <c r="AI17" s="2">
        <v>12</v>
      </c>
      <c r="AJ17" s="2">
        <v>20</v>
      </c>
      <c r="AK17" s="2">
        <v>35</v>
      </c>
      <c r="AL17" s="2">
        <v>12</v>
      </c>
      <c r="AM17" s="2">
        <v>0</v>
      </c>
      <c r="AN17" s="2">
        <v>0</v>
      </c>
      <c r="AO17" s="2">
        <v>2</v>
      </c>
      <c r="AP17" s="2">
        <v>0</v>
      </c>
      <c r="AQ17" s="2">
        <v>4</v>
      </c>
      <c r="AR17" s="2">
        <v>3</v>
      </c>
      <c r="AS17" s="2">
        <v>4</v>
      </c>
      <c r="AT17" s="2">
        <v>4</v>
      </c>
      <c r="AU17" s="2">
        <v>3</v>
      </c>
      <c r="AV17" s="2">
        <v>4</v>
      </c>
      <c r="AW17" s="2">
        <v>0</v>
      </c>
      <c r="AX17" s="2">
        <v>2</v>
      </c>
      <c r="AY17" s="2">
        <v>2</v>
      </c>
      <c r="AZ17" s="2">
        <v>0</v>
      </c>
      <c r="BA17" s="2">
        <v>0</v>
      </c>
      <c r="BB17" s="2">
        <v>10</v>
      </c>
      <c r="BC17" s="2">
        <v>10</v>
      </c>
      <c r="BD17" s="2">
        <v>1</v>
      </c>
    </row>
    <row r="18" spans="1:56" x14ac:dyDescent="0.25">
      <c r="A18">
        <v>0</v>
      </c>
      <c r="B18">
        <v>2324432</v>
      </c>
      <c r="C18" s="2">
        <v>1</v>
      </c>
      <c r="D18" s="2">
        <v>8</v>
      </c>
      <c r="E18" s="2">
        <v>6</v>
      </c>
      <c r="F18" s="2">
        <v>4</v>
      </c>
      <c r="G18" s="2">
        <v>1</v>
      </c>
      <c r="H18" s="2">
        <v>0</v>
      </c>
      <c r="I18" s="2">
        <v>2</v>
      </c>
      <c r="J18" s="2">
        <v>67</v>
      </c>
      <c r="K18" s="2">
        <v>2</v>
      </c>
      <c r="L18" s="2">
        <v>0</v>
      </c>
      <c r="M18" s="2">
        <v>0</v>
      </c>
      <c r="N18" s="2">
        <v>2</v>
      </c>
      <c r="O18" s="2">
        <v>0</v>
      </c>
      <c r="P18" s="2">
        <v>7</v>
      </c>
      <c r="Q18" s="2">
        <v>0</v>
      </c>
      <c r="R18" s="2">
        <v>0</v>
      </c>
      <c r="S18" s="2">
        <v>0</v>
      </c>
      <c r="T18" s="2">
        <v>2</v>
      </c>
      <c r="U18" s="2">
        <v>6</v>
      </c>
      <c r="V18" s="2">
        <v>6</v>
      </c>
      <c r="W18" s="2">
        <v>6</v>
      </c>
      <c r="X18" s="2">
        <v>516</v>
      </c>
      <c r="Y18" s="2">
        <v>2</v>
      </c>
      <c r="Z18" s="2">
        <v>2</v>
      </c>
      <c r="AA18" s="2">
        <v>2</v>
      </c>
      <c r="AB18" s="2">
        <v>1</v>
      </c>
      <c r="AC18" s="2">
        <v>1</v>
      </c>
      <c r="AD18" s="2">
        <v>0</v>
      </c>
      <c r="AE18" s="2">
        <v>1</v>
      </c>
      <c r="AF18" s="2">
        <v>0</v>
      </c>
      <c r="AG18" s="2">
        <v>0</v>
      </c>
      <c r="AH18" s="2">
        <v>1</v>
      </c>
      <c r="AI18" s="2">
        <v>3</v>
      </c>
      <c r="AJ18" s="2">
        <v>25</v>
      </c>
      <c r="AK18" s="2">
        <v>48</v>
      </c>
      <c r="AL18" s="2">
        <v>3</v>
      </c>
      <c r="AM18" s="2">
        <v>0</v>
      </c>
      <c r="AN18" s="2">
        <v>0</v>
      </c>
      <c r="AO18" s="2">
        <v>2</v>
      </c>
      <c r="AP18" s="2">
        <v>0</v>
      </c>
      <c r="AQ18" s="2">
        <v>4</v>
      </c>
      <c r="AR18" s="2">
        <v>4</v>
      </c>
      <c r="AS18" s="2">
        <v>4</v>
      </c>
      <c r="AT18" s="2">
        <v>4</v>
      </c>
      <c r="AU18" s="2">
        <v>4</v>
      </c>
      <c r="AV18" s="2">
        <v>4</v>
      </c>
      <c r="AW18" s="2">
        <v>0</v>
      </c>
      <c r="AX18" s="2">
        <v>2</v>
      </c>
      <c r="AY18" s="2">
        <v>2</v>
      </c>
      <c r="AZ18" s="2">
        <v>0</v>
      </c>
      <c r="BA18" s="2">
        <v>0</v>
      </c>
      <c r="BB18" s="2">
        <v>38</v>
      </c>
      <c r="BC18" s="2">
        <v>3</v>
      </c>
      <c r="BD18" s="2">
        <v>1</v>
      </c>
    </row>
    <row r="19" spans="1:56" x14ac:dyDescent="0.25">
      <c r="A19">
        <v>0</v>
      </c>
      <c r="B19">
        <v>3522300</v>
      </c>
      <c r="C19" s="2">
        <v>1</v>
      </c>
      <c r="D19" s="2">
        <v>10</v>
      </c>
      <c r="E19" s="2">
        <v>2</v>
      </c>
      <c r="F19" s="2">
        <v>8</v>
      </c>
      <c r="G19" s="2">
        <v>2</v>
      </c>
      <c r="H19" s="2">
        <v>0</v>
      </c>
      <c r="I19" s="2">
        <v>4</v>
      </c>
      <c r="J19" s="2">
        <v>8</v>
      </c>
      <c r="K19" s="2">
        <v>4</v>
      </c>
      <c r="L19" s="2">
        <v>2</v>
      </c>
      <c r="M19" s="2">
        <v>0</v>
      </c>
      <c r="N19" s="2">
        <v>1</v>
      </c>
      <c r="O19" s="2">
        <v>0</v>
      </c>
      <c r="P19" s="2">
        <v>10</v>
      </c>
      <c r="Q19" s="2">
        <v>22</v>
      </c>
      <c r="R19" s="2">
        <v>0</v>
      </c>
      <c r="S19" s="2">
        <v>3</v>
      </c>
      <c r="T19" s="2">
        <v>1</v>
      </c>
      <c r="U19" s="2">
        <v>1</v>
      </c>
      <c r="V19" s="2">
        <v>6</v>
      </c>
      <c r="W19" s="2">
        <v>1</v>
      </c>
      <c r="X19" s="2">
        <v>589</v>
      </c>
      <c r="Y19" s="2">
        <v>1</v>
      </c>
      <c r="Z19" s="2">
        <v>1</v>
      </c>
      <c r="AA19" s="2">
        <v>2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1</v>
      </c>
      <c r="AI19" s="2">
        <v>2</v>
      </c>
      <c r="AJ19" s="2">
        <v>14</v>
      </c>
      <c r="AK19" s="2">
        <v>86</v>
      </c>
      <c r="AL19" s="2">
        <v>2</v>
      </c>
      <c r="AM19" s="2">
        <v>0</v>
      </c>
      <c r="AN19" s="2">
        <v>0</v>
      </c>
      <c r="AO19" s="2">
        <v>2</v>
      </c>
      <c r="AP19" s="2">
        <v>0</v>
      </c>
      <c r="AQ19" s="2">
        <v>4</v>
      </c>
      <c r="AR19" s="2">
        <v>4</v>
      </c>
      <c r="AS19" s="2">
        <v>4</v>
      </c>
      <c r="AT19" s="2">
        <v>4</v>
      </c>
      <c r="AU19" s="2">
        <v>4</v>
      </c>
      <c r="AV19" s="2">
        <v>4</v>
      </c>
      <c r="AW19" s="2">
        <v>0</v>
      </c>
      <c r="AX19" s="2">
        <v>2</v>
      </c>
      <c r="AY19" s="2">
        <v>2</v>
      </c>
      <c r="AZ19" s="2">
        <v>0</v>
      </c>
      <c r="BA19" s="2">
        <v>0</v>
      </c>
      <c r="BB19" s="2">
        <v>0</v>
      </c>
      <c r="BC19" s="2">
        <v>2</v>
      </c>
      <c r="BD19" s="2">
        <v>0</v>
      </c>
    </row>
    <row r="20" spans="1:56" x14ac:dyDescent="0.25">
      <c r="A20">
        <v>0</v>
      </c>
      <c r="B20">
        <v>556320</v>
      </c>
      <c r="C20" s="2">
        <v>1</v>
      </c>
      <c r="D20" s="2">
        <v>2</v>
      </c>
      <c r="E20" s="2">
        <v>5</v>
      </c>
      <c r="F20" s="2">
        <v>5</v>
      </c>
      <c r="G20" s="2">
        <v>1</v>
      </c>
      <c r="H20" s="2">
        <v>4</v>
      </c>
      <c r="I20" s="2">
        <v>2</v>
      </c>
      <c r="J20" s="2">
        <v>27</v>
      </c>
      <c r="K20" s="2">
        <v>2</v>
      </c>
      <c r="L20" s="2">
        <v>0</v>
      </c>
      <c r="M20" s="2">
        <v>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6</v>
      </c>
      <c r="U20" s="2">
        <v>6</v>
      </c>
      <c r="V20" s="2">
        <v>6</v>
      </c>
      <c r="W20" s="2">
        <v>6</v>
      </c>
      <c r="X20" s="2">
        <v>455</v>
      </c>
      <c r="Y20" s="2">
        <v>1</v>
      </c>
      <c r="Z20" s="2">
        <v>1</v>
      </c>
      <c r="AA20" s="2">
        <v>1</v>
      </c>
      <c r="AB20" s="2">
        <v>3</v>
      </c>
      <c r="AC20" s="2">
        <v>1</v>
      </c>
      <c r="AD20" s="2">
        <v>0</v>
      </c>
      <c r="AE20" s="2">
        <v>0.33333333333333298</v>
      </c>
      <c r="AF20" s="2">
        <v>0</v>
      </c>
      <c r="AG20" s="2">
        <v>0.66666666666666596</v>
      </c>
      <c r="AH20" s="2">
        <v>3</v>
      </c>
      <c r="AI20" s="2">
        <v>7</v>
      </c>
      <c r="AJ20" s="2">
        <v>20</v>
      </c>
      <c r="AK20" s="2">
        <v>35</v>
      </c>
      <c r="AL20" s="2">
        <v>12</v>
      </c>
      <c r="AM20" s="2">
        <v>0</v>
      </c>
      <c r="AN20" s="2">
        <v>0</v>
      </c>
      <c r="AO20" s="2">
        <v>2</v>
      </c>
      <c r="AP20" s="2">
        <v>0</v>
      </c>
      <c r="AQ20" s="2">
        <v>4</v>
      </c>
      <c r="AR20" s="2">
        <v>3</v>
      </c>
      <c r="AS20" s="2">
        <v>4</v>
      </c>
      <c r="AT20" s="2">
        <v>4</v>
      </c>
      <c r="AU20" s="2">
        <v>3</v>
      </c>
      <c r="AV20" s="2">
        <v>4</v>
      </c>
      <c r="AW20" s="2">
        <v>0</v>
      </c>
      <c r="AX20" s="2">
        <v>2</v>
      </c>
      <c r="AY20" s="2">
        <v>2</v>
      </c>
      <c r="AZ20" s="2">
        <v>0</v>
      </c>
      <c r="BA20" s="2">
        <v>1</v>
      </c>
      <c r="BB20" s="2">
        <v>0</v>
      </c>
      <c r="BC20" s="2">
        <v>-5</v>
      </c>
      <c r="BD20" s="2">
        <v>0</v>
      </c>
    </row>
    <row r="21" spans="1:56" x14ac:dyDescent="0.25">
      <c r="A21">
        <v>0</v>
      </c>
      <c r="B21">
        <v>712480</v>
      </c>
      <c r="C21" s="2">
        <v>1</v>
      </c>
      <c r="D21" s="2">
        <v>2</v>
      </c>
      <c r="E21" s="2">
        <v>0</v>
      </c>
      <c r="F21" s="2">
        <v>10</v>
      </c>
      <c r="G21" s="2">
        <v>1</v>
      </c>
      <c r="H21" s="2">
        <v>4</v>
      </c>
      <c r="I21" s="2">
        <v>3</v>
      </c>
      <c r="J21" s="2">
        <v>0</v>
      </c>
      <c r="K21" s="2">
        <v>3</v>
      </c>
      <c r="L21" s="2">
        <v>5</v>
      </c>
      <c r="M21" s="2">
        <v>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6</v>
      </c>
      <c r="U21" s="2">
        <v>6</v>
      </c>
      <c r="V21" s="2">
        <v>6</v>
      </c>
      <c r="W21" s="2">
        <v>6</v>
      </c>
      <c r="X21" s="2">
        <v>583</v>
      </c>
      <c r="Y21" s="2">
        <v>2</v>
      </c>
      <c r="Z21" s="2">
        <v>2</v>
      </c>
      <c r="AA21" s="2">
        <v>0</v>
      </c>
      <c r="AB21" s="2">
        <v>1</v>
      </c>
      <c r="AC21" s="2">
        <v>1</v>
      </c>
      <c r="AD21" s="2">
        <v>0</v>
      </c>
      <c r="AE21" s="2">
        <v>1</v>
      </c>
      <c r="AF21" s="2">
        <v>0</v>
      </c>
      <c r="AG21" s="2">
        <v>0</v>
      </c>
      <c r="AH21" s="2">
        <v>1</v>
      </c>
      <c r="AI21" s="2">
        <v>5</v>
      </c>
      <c r="AJ21" s="2">
        <v>42</v>
      </c>
      <c r="AK21" s="2">
        <v>0</v>
      </c>
      <c r="AL21" s="2">
        <v>5</v>
      </c>
      <c r="AM21" s="2">
        <v>1</v>
      </c>
      <c r="AN21" s="2">
        <v>1</v>
      </c>
      <c r="AO21" s="2">
        <v>2</v>
      </c>
      <c r="AP21" s="2">
        <v>1</v>
      </c>
      <c r="AQ21" s="2">
        <v>3</v>
      </c>
      <c r="AR21" s="2">
        <v>2</v>
      </c>
      <c r="AS21" s="2">
        <v>3</v>
      </c>
      <c r="AT21" s="2">
        <v>3</v>
      </c>
      <c r="AU21" s="2">
        <v>2</v>
      </c>
      <c r="AV21" s="2">
        <v>3</v>
      </c>
      <c r="AW21" s="2">
        <v>0.5</v>
      </c>
      <c r="AX21" s="2">
        <v>1.5</v>
      </c>
      <c r="AY21" s="2">
        <v>1.5</v>
      </c>
      <c r="AZ21" s="2">
        <v>0</v>
      </c>
      <c r="BA21" s="2">
        <v>0</v>
      </c>
      <c r="BB21" s="2">
        <v>0</v>
      </c>
      <c r="BC21" s="2">
        <v>5</v>
      </c>
      <c r="BD21" s="2">
        <v>1</v>
      </c>
    </row>
    <row r="22" spans="1:56" x14ac:dyDescent="0.25">
      <c r="A22">
        <v>0</v>
      </c>
      <c r="B22">
        <v>3079824</v>
      </c>
      <c r="C22" s="2">
        <v>1</v>
      </c>
      <c r="D22" s="2">
        <v>11</v>
      </c>
      <c r="E22" s="2">
        <v>6</v>
      </c>
      <c r="F22" s="2">
        <v>4</v>
      </c>
      <c r="G22" s="2">
        <v>0</v>
      </c>
      <c r="H22" s="2">
        <v>1</v>
      </c>
      <c r="I22" s="2">
        <v>1</v>
      </c>
      <c r="J22" s="2">
        <v>77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</v>
      </c>
      <c r="T22" s="2">
        <v>6</v>
      </c>
      <c r="U22" s="2">
        <v>6</v>
      </c>
      <c r="V22" s="2">
        <v>6</v>
      </c>
      <c r="W22" s="2">
        <v>3</v>
      </c>
      <c r="X22" s="2">
        <v>455</v>
      </c>
      <c r="Y22" s="2">
        <v>1</v>
      </c>
      <c r="Z22" s="2">
        <v>1</v>
      </c>
      <c r="AA22" s="2">
        <v>1</v>
      </c>
      <c r="AB22" s="2">
        <v>4</v>
      </c>
      <c r="AC22" s="2">
        <v>1</v>
      </c>
      <c r="AD22" s="2">
        <v>0</v>
      </c>
      <c r="AE22" s="2">
        <v>0.25</v>
      </c>
      <c r="AF22" s="2">
        <v>0</v>
      </c>
      <c r="AG22" s="2">
        <v>0.75</v>
      </c>
      <c r="AH22" s="2">
        <v>4</v>
      </c>
      <c r="AI22" s="2">
        <v>11</v>
      </c>
      <c r="AJ22" s="2">
        <v>20</v>
      </c>
      <c r="AK22" s="2">
        <v>35</v>
      </c>
      <c r="AL22" s="2">
        <v>12</v>
      </c>
      <c r="AM22" s="2">
        <v>0</v>
      </c>
      <c r="AN22" s="2">
        <v>0</v>
      </c>
      <c r="AO22" s="2">
        <v>2</v>
      </c>
      <c r="AP22" s="2">
        <v>0</v>
      </c>
      <c r="AQ22" s="2">
        <v>4</v>
      </c>
      <c r="AR22" s="2">
        <v>3</v>
      </c>
      <c r="AS22" s="2">
        <v>4</v>
      </c>
      <c r="AT22" s="2">
        <v>4</v>
      </c>
      <c r="AU22" s="2">
        <v>3</v>
      </c>
      <c r="AV22" s="2">
        <v>4</v>
      </c>
      <c r="AW22" s="2">
        <v>0</v>
      </c>
      <c r="AX22" s="2">
        <v>2</v>
      </c>
      <c r="AY22" s="2">
        <v>2</v>
      </c>
      <c r="AZ22" s="2">
        <v>0</v>
      </c>
      <c r="BA22" s="2">
        <v>1</v>
      </c>
      <c r="BB22" s="2">
        <v>0</v>
      </c>
      <c r="BC22" s="2">
        <v>4</v>
      </c>
      <c r="BD22" s="2">
        <v>0</v>
      </c>
    </row>
    <row r="23" spans="1:56" x14ac:dyDescent="0.25">
      <c r="A23">
        <v>0</v>
      </c>
      <c r="B23">
        <v>3597440</v>
      </c>
      <c r="C23" s="2">
        <v>1</v>
      </c>
      <c r="D23" s="2">
        <v>10</v>
      </c>
      <c r="E23" s="2">
        <v>0</v>
      </c>
      <c r="F23" s="2">
        <v>10</v>
      </c>
      <c r="G23" s="2">
        <v>2</v>
      </c>
      <c r="H23" s="2">
        <v>0</v>
      </c>
      <c r="I23" s="2">
        <v>5</v>
      </c>
      <c r="J23" s="2">
        <v>19</v>
      </c>
      <c r="K23" s="2">
        <v>5</v>
      </c>
      <c r="L23" s="2">
        <v>2</v>
      </c>
      <c r="M23" s="2">
        <v>0</v>
      </c>
      <c r="N23" s="2">
        <v>1</v>
      </c>
      <c r="O23" s="2">
        <v>0</v>
      </c>
      <c r="P23" s="2">
        <v>10</v>
      </c>
      <c r="Q23" s="2">
        <v>20</v>
      </c>
      <c r="R23" s="2">
        <v>0</v>
      </c>
      <c r="S23" s="2">
        <v>5</v>
      </c>
      <c r="T23" s="2">
        <v>1</v>
      </c>
      <c r="U23" s="2">
        <v>2</v>
      </c>
      <c r="V23" s="2">
        <v>6</v>
      </c>
      <c r="W23" s="2">
        <v>1</v>
      </c>
      <c r="X23" s="2">
        <v>583</v>
      </c>
      <c r="Y23" s="2">
        <v>2</v>
      </c>
      <c r="Z23" s="2">
        <v>2</v>
      </c>
      <c r="AA23" s="2">
        <v>0</v>
      </c>
      <c r="AB23" s="2">
        <v>2</v>
      </c>
      <c r="AC23" s="2">
        <v>1</v>
      </c>
      <c r="AD23" s="2">
        <v>0</v>
      </c>
      <c r="AE23" s="2">
        <v>0.5</v>
      </c>
      <c r="AF23" s="2">
        <v>0</v>
      </c>
      <c r="AG23" s="2">
        <v>0.5</v>
      </c>
      <c r="AH23" s="2">
        <v>2</v>
      </c>
      <c r="AI23" s="2">
        <v>7</v>
      </c>
      <c r="AJ23" s="2">
        <v>42</v>
      </c>
      <c r="AK23" s="2">
        <v>0</v>
      </c>
      <c r="AL23" s="2">
        <v>7</v>
      </c>
      <c r="AM23" s="2">
        <v>1</v>
      </c>
      <c r="AN23" s="2">
        <v>1</v>
      </c>
      <c r="AO23" s="2">
        <v>2</v>
      </c>
      <c r="AP23" s="2">
        <v>1</v>
      </c>
      <c r="AQ23" s="2">
        <v>4</v>
      </c>
      <c r="AR23" s="2">
        <v>2</v>
      </c>
      <c r="AS23" s="2">
        <v>4</v>
      </c>
      <c r="AT23" s="2">
        <v>4</v>
      </c>
      <c r="AU23" s="2">
        <v>2</v>
      </c>
      <c r="AV23" s="2">
        <v>4</v>
      </c>
      <c r="AW23" s="2">
        <v>0.5</v>
      </c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2</v>
      </c>
      <c r="BD23" s="2">
        <v>0</v>
      </c>
    </row>
    <row r="24" spans="1:56" x14ac:dyDescent="0.25">
      <c r="A24">
        <v>0</v>
      </c>
      <c r="B24">
        <v>737008</v>
      </c>
      <c r="C24" s="2">
        <v>1</v>
      </c>
      <c r="D24" s="2">
        <v>2</v>
      </c>
      <c r="E24" s="2">
        <v>2</v>
      </c>
      <c r="F24" s="2">
        <v>8</v>
      </c>
      <c r="G24" s="2">
        <v>1</v>
      </c>
      <c r="H24" s="2">
        <v>4</v>
      </c>
      <c r="I24" s="2">
        <v>4</v>
      </c>
      <c r="J24" s="2">
        <v>21</v>
      </c>
      <c r="K24" s="2">
        <v>4</v>
      </c>
      <c r="L24" s="2">
        <v>5</v>
      </c>
      <c r="M24" s="2">
        <v>7</v>
      </c>
      <c r="N24" s="2">
        <v>1</v>
      </c>
      <c r="O24" s="2">
        <v>0</v>
      </c>
      <c r="P24" s="2">
        <v>2</v>
      </c>
      <c r="Q24" s="2">
        <v>26</v>
      </c>
      <c r="R24" s="2">
        <v>4</v>
      </c>
      <c r="S24" s="2">
        <v>0</v>
      </c>
      <c r="T24" s="2">
        <v>5</v>
      </c>
      <c r="U24" s="2">
        <v>1</v>
      </c>
      <c r="V24" s="2">
        <v>1</v>
      </c>
      <c r="W24" s="2">
        <v>6</v>
      </c>
      <c r="X24" s="2">
        <v>583</v>
      </c>
      <c r="Y24" s="2">
        <v>2</v>
      </c>
      <c r="Z24" s="2">
        <v>2</v>
      </c>
      <c r="AA24" s="2">
        <v>0</v>
      </c>
      <c r="AB24" s="2">
        <v>3</v>
      </c>
      <c r="AC24" s="2">
        <v>1</v>
      </c>
      <c r="AD24" s="2">
        <v>0</v>
      </c>
      <c r="AE24" s="2">
        <v>0.33333333333333298</v>
      </c>
      <c r="AF24" s="2">
        <v>0</v>
      </c>
      <c r="AG24" s="2">
        <v>0.66666666666666596</v>
      </c>
      <c r="AH24" s="2">
        <v>3</v>
      </c>
      <c r="AI24" s="2">
        <v>5</v>
      </c>
      <c r="AJ24" s="2">
        <v>42</v>
      </c>
      <c r="AK24" s="2">
        <v>0</v>
      </c>
      <c r="AL24" s="2">
        <v>7</v>
      </c>
      <c r="AM24" s="2">
        <v>1</v>
      </c>
      <c r="AN24" s="2">
        <v>1</v>
      </c>
      <c r="AO24" s="2">
        <v>2</v>
      </c>
      <c r="AP24" s="2">
        <v>1</v>
      </c>
      <c r="AQ24" s="2">
        <v>4</v>
      </c>
      <c r="AR24" s="2">
        <v>2</v>
      </c>
      <c r="AS24" s="2">
        <v>4</v>
      </c>
      <c r="AT24" s="2">
        <v>4</v>
      </c>
      <c r="AU24" s="2">
        <v>2</v>
      </c>
      <c r="AV24" s="2">
        <v>4</v>
      </c>
      <c r="AW24" s="2">
        <v>0.5</v>
      </c>
      <c r="AX24" s="2">
        <v>2</v>
      </c>
      <c r="AY24" s="2">
        <v>2</v>
      </c>
      <c r="AZ24" s="2">
        <v>0</v>
      </c>
      <c r="BA24" s="2">
        <v>1</v>
      </c>
      <c r="BB24" s="2">
        <v>0</v>
      </c>
      <c r="BC24" s="2">
        <v>-2</v>
      </c>
      <c r="BD24" s="2">
        <v>0</v>
      </c>
    </row>
    <row r="25" spans="1:56" x14ac:dyDescent="0.25">
      <c r="A25">
        <v>0</v>
      </c>
      <c r="B25">
        <v>575472</v>
      </c>
      <c r="C25" s="2">
        <v>1</v>
      </c>
      <c r="D25" s="2">
        <v>2</v>
      </c>
      <c r="E25" s="2">
        <v>5</v>
      </c>
      <c r="F25" s="2">
        <v>5</v>
      </c>
      <c r="G25" s="2">
        <v>1</v>
      </c>
      <c r="H25" s="2">
        <v>4</v>
      </c>
      <c r="I25" s="2">
        <v>5</v>
      </c>
      <c r="J25" s="2">
        <v>0</v>
      </c>
      <c r="K25" s="2">
        <v>5</v>
      </c>
      <c r="L25" s="2">
        <v>5</v>
      </c>
      <c r="M25" s="2">
        <v>7</v>
      </c>
      <c r="N25" s="2">
        <v>1</v>
      </c>
      <c r="O25" s="2">
        <v>0</v>
      </c>
      <c r="P25" s="2">
        <v>2</v>
      </c>
      <c r="Q25" s="2">
        <v>14</v>
      </c>
      <c r="R25" s="2">
        <v>4</v>
      </c>
      <c r="S25" s="2">
        <v>0</v>
      </c>
      <c r="T25" s="2">
        <v>5</v>
      </c>
      <c r="U25" s="2">
        <v>2</v>
      </c>
      <c r="V25" s="2">
        <v>1</v>
      </c>
      <c r="W25" s="2">
        <v>6</v>
      </c>
      <c r="X25" s="2">
        <v>455</v>
      </c>
      <c r="Y25" s="2">
        <v>1</v>
      </c>
      <c r="Z25" s="2">
        <v>1</v>
      </c>
      <c r="AA25" s="2">
        <v>1</v>
      </c>
      <c r="AB25" s="2">
        <v>5</v>
      </c>
      <c r="AC25" s="2">
        <v>1</v>
      </c>
      <c r="AD25" s="2">
        <v>0</v>
      </c>
      <c r="AE25" s="2">
        <v>0.2</v>
      </c>
      <c r="AF25" s="2">
        <v>0</v>
      </c>
      <c r="AG25" s="2">
        <v>0.8</v>
      </c>
      <c r="AH25" s="2">
        <v>5</v>
      </c>
      <c r="AI25" s="2">
        <v>8</v>
      </c>
      <c r="AJ25" s="2">
        <v>20</v>
      </c>
      <c r="AK25" s="2">
        <v>35</v>
      </c>
      <c r="AL25" s="2">
        <v>12</v>
      </c>
      <c r="AM25" s="2">
        <v>0</v>
      </c>
      <c r="AN25" s="2">
        <v>0</v>
      </c>
      <c r="AO25" s="2">
        <v>2</v>
      </c>
      <c r="AP25" s="2">
        <v>0</v>
      </c>
      <c r="AQ25" s="2">
        <v>4</v>
      </c>
      <c r="AR25" s="2">
        <v>3</v>
      </c>
      <c r="AS25" s="2">
        <v>4</v>
      </c>
      <c r="AT25" s="2">
        <v>4</v>
      </c>
      <c r="AU25" s="2">
        <v>3</v>
      </c>
      <c r="AV25" s="2">
        <v>4</v>
      </c>
      <c r="AW25" s="2">
        <v>0</v>
      </c>
      <c r="AX25" s="2">
        <v>2</v>
      </c>
      <c r="AY25" s="2">
        <v>2</v>
      </c>
      <c r="AZ25" s="2">
        <v>0</v>
      </c>
      <c r="BA25" s="2">
        <v>1</v>
      </c>
      <c r="BB25" s="2">
        <v>0</v>
      </c>
      <c r="BC25" s="2">
        <v>-3</v>
      </c>
      <c r="BD25" s="2">
        <v>0</v>
      </c>
    </row>
    <row r="26" spans="1:56" x14ac:dyDescent="0.25">
      <c r="A26">
        <v>0</v>
      </c>
      <c r="B26">
        <v>4101680</v>
      </c>
      <c r="C26" s="2">
        <v>1</v>
      </c>
      <c r="D26" s="2">
        <v>11</v>
      </c>
      <c r="E26" s="2">
        <v>3</v>
      </c>
      <c r="F26" s="2">
        <v>7</v>
      </c>
      <c r="G26" s="2">
        <v>0</v>
      </c>
      <c r="H26" s="2">
        <v>1</v>
      </c>
      <c r="I26" s="2">
        <v>2</v>
      </c>
      <c r="J26" s="2">
        <v>18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6</v>
      </c>
      <c r="U26" s="2">
        <v>6</v>
      </c>
      <c r="V26" s="2">
        <v>6</v>
      </c>
      <c r="W26" s="2">
        <v>3</v>
      </c>
      <c r="X26" s="2">
        <v>589</v>
      </c>
      <c r="Y26" s="2">
        <v>1</v>
      </c>
      <c r="Z26" s="2">
        <v>1</v>
      </c>
      <c r="AA26" s="2">
        <v>2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2</v>
      </c>
      <c r="AI26" s="2">
        <v>5</v>
      </c>
      <c r="AJ26" s="2">
        <v>14</v>
      </c>
      <c r="AK26" s="2">
        <v>86</v>
      </c>
      <c r="AL26" s="2">
        <v>5</v>
      </c>
      <c r="AM26" s="2">
        <v>0</v>
      </c>
      <c r="AN26" s="2">
        <v>0</v>
      </c>
      <c r="AO26" s="2">
        <v>2</v>
      </c>
      <c r="AP26" s="2">
        <v>0</v>
      </c>
      <c r="AQ26" s="2">
        <v>4</v>
      </c>
      <c r="AR26" s="2">
        <v>4</v>
      </c>
      <c r="AS26" s="2">
        <v>4</v>
      </c>
      <c r="AT26" s="2">
        <v>4</v>
      </c>
      <c r="AU26" s="2">
        <v>4</v>
      </c>
      <c r="AV26" s="2">
        <v>4</v>
      </c>
      <c r="AW26" s="2">
        <v>0</v>
      </c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3</v>
      </c>
      <c r="BD26" s="2">
        <v>0</v>
      </c>
    </row>
    <row r="27" spans="1:56" x14ac:dyDescent="0.25">
      <c r="A27">
        <v>0</v>
      </c>
      <c r="B27">
        <v>3321792</v>
      </c>
      <c r="C27" s="2">
        <v>1</v>
      </c>
      <c r="D27" s="2">
        <v>9</v>
      </c>
      <c r="E27" s="2">
        <v>4</v>
      </c>
      <c r="F27" s="2">
        <v>6</v>
      </c>
      <c r="G27" s="2">
        <v>2</v>
      </c>
      <c r="H27" s="2">
        <v>1</v>
      </c>
      <c r="I27" s="2">
        <v>7</v>
      </c>
      <c r="J27" s="2">
        <v>9</v>
      </c>
      <c r="K27" s="2">
        <v>7</v>
      </c>
      <c r="L27" s="2">
        <v>0</v>
      </c>
      <c r="M27" s="2">
        <v>1</v>
      </c>
      <c r="N27" s="2">
        <v>0</v>
      </c>
      <c r="O27" s="2">
        <v>0</v>
      </c>
      <c r="P27" s="2">
        <v>3</v>
      </c>
      <c r="Q27" s="2">
        <v>10</v>
      </c>
      <c r="R27" s="2">
        <v>2</v>
      </c>
      <c r="S27" s="2">
        <v>2.6666666666666599</v>
      </c>
      <c r="T27" s="2">
        <v>5</v>
      </c>
      <c r="U27" s="2">
        <v>3</v>
      </c>
      <c r="V27" s="2">
        <v>3</v>
      </c>
      <c r="W27" s="2">
        <v>2</v>
      </c>
      <c r="X27" s="2">
        <v>583</v>
      </c>
      <c r="Y27" s="2">
        <v>2</v>
      </c>
      <c r="Z27" s="2">
        <v>2</v>
      </c>
      <c r="AA27" s="2">
        <v>0</v>
      </c>
      <c r="AB27" s="2">
        <v>4</v>
      </c>
      <c r="AC27" s="2">
        <v>1</v>
      </c>
      <c r="AD27" s="2">
        <v>0</v>
      </c>
      <c r="AE27" s="2">
        <v>0.25</v>
      </c>
      <c r="AF27" s="2">
        <v>0</v>
      </c>
      <c r="AG27" s="2">
        <v>0.75</v>
      </c>
      <c r="AH27" s="2">
        <v>4</v>
      </c>
      <c r="AI27" s="2">
        <v>7</v>
      </c>
      <c r="AJ27" s="2">
        <v>42</v>
      </c>
      <c r="AK27" s="2">
        <v>0</v>
      </c>
      <c r="AL27" s="2">
        <v>7</v>
      </c>
      <c r="AM27" s="2">
        <v>1</v>
      </c>
      <c r="AN27" s="2">
        <v>1</v>
      </c>
      <c r="AO27" s="2">
        <v>2</v>
      </c>
      <c r="AP27" s="2">
        <v>1</v>
      </c>
      <c r="AQ27" s="2">
        <v>5</v>
      </c>
      <c r="AR27" s="2">
        <v>2</v>
      </c>
      <c r="AS27" s="2">
        <v>5</v>
      </c>
      <c r="AT27" s="2">
        <v>5</v>
      </c>
      <c r="AU27" s="2">
        <v>2</v>
      </c>
      <c r="AV27" s="2">
        <v>5</v>
      </c>
      <c r="AW27" s="2">
        <v>0.5</v>
      </c>
      <c r="AX27" s="2">
        <v>2.5</v>
      </c>
      <c r="AY27" s="2">
        <v>2.5</v>
      </c>
      <c r="AZ27" s="2">
        <v>0</v>
      </c>
      <c r="BA27" s="2">
        <v>1</v>
      </c>
      <c r="BB27" s="2">
        <v>0</v>
      </c>
      <c r="BC27" s="2">
        <v>2</v>
      </c>
      <c r="BD27" s="2">
        <v>0</v>
      </c>
    </row>
    <row r="28" spans="1:56" x14ac:dyDescent="0.25">
      <c r="A28">
        <v>0</v>
      </c>
      <c r="B28">
        <v>4201296</v>
      </c>
      <c r="C28" s="2">
        <v>1</v>
      </c>
      <c r="D28" s="2">
        <v>11</v>
      </c>
      <c r="E28" s="2">
        <v>1</v>
      </c>
      <c r="F28" s="2">
        <v>9</v>
      </c>
      <c r="G28" s="2">
        <v>0</v>
      </c>
      <c r="H28" s="2">
        <v>1</v>
      </c>
      <c r="I28" s="2">
        <v>3</v>
      </c>
      <c r="J28" s="2">
        <v>22</v>
      </c>
      <c r="K28" s="2">
        <v>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2.5</v>
      </c>
      <c r="T28" s="2">
        <v>6</v>
      </c>
      <c r="U28" s="2">
        <v>6</v>
      </c>
      <c r="V28" s="2">
        <v>6</v>
      </c>
      <c r="W28" s="2">
        <v>3</v>
      </c>
      <c r="X28" s="2">
        <v>583</v>
      </c>
      <c r="Y28" s="2">
        <v>2</v>
      </c>
      <c r="Z28" s="2">
        <v>2</v>
      </c>
      <c r="AA28" s="2">
        <v>0</v>
      </c>
      <c r="AB28" s="2">
        <v>5</v>
      </c>
      <c r="AC28" s="2">
        <v>1</v>
      </c>
      <c r="AD28" s="2">
        <v>0</v>
      </c>
      <c r="AE28" s="2">
        <v>0.2</v>
      </c>
      <c r="AF28" s="2">
        <v>0</v>
      </c>
      <c r="AG28" s="2">
        <v>0.8</v>
      </c>
      <c r="AH28" s="2">
        <v>5</v>
      </c>
      <c r="AI28" s="2">
        <v>9</v>
      </c>
      <c r="AJ28" s="2">
        <v>42</v>
      </c>
      <c r="AK28" s="2">
        <v>0</v>
      </c>
      <c r="AL28" s="2">
        <v>9</v>
      </c>
      <c r="AM28" s="2">
        <v>1</v>
      </c>
      <c r="AN28" s="2">
        <v>1</v>
      </c>
      <c r="AO28" s="2">
        <v>2</v>
      </c>
      <c r="AP28" s="2">
        <v>1</v>
      </c>
      <c r="AQ28" s="2">
        <v>5</v>
      </c>
      <c r="AR28" s="2">
        <v>2</v>
      </c>
      <c r="AS28" s="2">
        <v>5</v>
      </c>
      <c r="AT28" s="2">
        <v>5</v>
      </c>
      <c r="AU28" s="2">
        <v>2</v>
      </c>
      <c r="AV28" s="2">
        <v>5</v>
      </c>
      <c r="AW28" s="2">
        <v>0.5</v>
      </c>
      <c r="AX28" s="2">
        <v>2.5</v>
      </c>
      <c r="AY28" s="2">
        <v>2.5</v>
      </c>
      <c r="AZ28" s="2">
        <v>0</v>
      </c>
      <c r="BA28" s="2">
        <v>1</v>
      </c>
      <c r="BB28" s="2">
        <v>0</v>
      </c>
      <c r="BC28" s="2">
        <v>2</v>
      </c>
      <c r="BD28" s="2">
        <v>0</v>
      </c>
    </row>
    <row r="29" spans="1:56" x14ac:dyDescent="0.25">
      <c r="A29">
        <v>1</v>
      </c>
      <c r="B29">
        <v>2987712</v>
      </c>
      <c r="C29" s="2">
        <v>1</v>
      </c>
      <c r="D29" s="2">
        <v>7</v>
      </c>
      <c r="E29" s="2">
        <v>8</v>
      </c>
      <c r="F29" s="2">
        <v>2</v>
      </c>
      <c r="G29" s="2">
        <v>2</v>
      </c>
      <c r="H29" s="2">
        <v>1</v>
      </c>
      <c r="I29" s="2">
        <v>2</v>
      </c>
      <c r="J29" s="2">
        <v>158</v>
      </c>
      <c r="K29" s="2">
        <v>2</v>
      </c>
      <c r="L29" s="2">
        <v>0</v>
      </c>
      <c r="M29" s="2">
        <v>2</v>
      </c>
      <c r="N29" s="2">
        <v>0</v>
      </c>
      <c r="O29" s="2">
        <v>0</v>
      </c>
      <c r="P29" s="2">
        <v>3</v>
      </c>
      <c r="Q29" s="2">
        <v>4</v>
      </c>
      <c r="R29" s="2">
        <v>3</v>
      </c>
      <c r="S29" s="2">
        <v>0</v>
      </c>
      <c r="T29" s="2">
        <v>5</v>
      </c>
      <c r="U29" s="2">
        <v>4</v>
      </c>
      <c r="V29" s="2">
        <v>2</v>
      </c>
      <c r="W29" s="2">
        <v>6</v>
      </c>
      <c r="X29" s="2">
        <v>623</v>
      </c>
      <c r="Y29" s="2">
        <v>3</v>
      </c>
      <c r="Z29" s="2">
        <v>3</v>
      </c>
      <c r="AA29" s="2">
        <v>1</v>
      </c>
      <c r="AB29" s="2">
        <v>1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1</v>
      </c>
      <c r="AJ29" s="2">
        <v>10</v>
      </c>
      <c r="AK29" s="2">
        <v>88</v>
      </c>
      <c r="AL29" s="2">
        <v>1</v>
      </c>
      <c r="AM29" s="2">
        <v>0</v>
      </c>
      <c r="AN29" s="2">
        <v>0</v>
      </c>
      <c r="AO29" s="2">
        <v>2</v>
      </c>
      <c r="AP29" s="2">
        <v>0</v>
      </c>
      <c r="AQ29" s="2">
        <v>5</v>
      </c>
      <c r="AR29" s="2">
        <v>2</v>
      </c>
      <c r="AS29" s="2">
        <v>5</v>
      </c>
      <c r="AT29" s="2">
        <v>5</v>
      </c>
      <c r="AU29" s="2">
        <v>2</v>
      </c>
      <c r="AV29" s="2">
        <v>5</v>
      </c>
      <c r="AW29" s="2">
        <v>0</v>
      </c>
      <c r="AX29" s="2">
        <v>2.5</v>
      </c>
      <c r="AY29" s="2">
        <v>2.5</v>
      </c>
      <c r="AZ29" s="2">
        <v>0</v>
      </c>
      <c r="BA29" s="2">
        <v>0</v>
      </c>
      <c r="BB29" s="2">
        <v>51</v>
      </c>
      <c r="BC29" s="2">
        <v>1</v>
      </c>
      <c r="BD29" s="2">
        <v>1</v>
      </c>
    </row>
    <row r="30" spans="1:56" x14ac:dyDescent="0.25">
      <c r="A30">
        <v>1</v>
      </c>
      <c r="B30">
        <v>4424160</v>
      </c>
      <c r="C30" s="2">
        <v>1</v>
      </c>
      <c r="D30" s="2">
        <v>10</v>
      </c>
      <c r="E30" s="2">
        <v>0</v>
      </c>
      <c r="F30" s="2">
        <v>10</v>
      </c>
      <c r="G30" s="2">
        <v>2</v>
      </c>
      <c r="H30" s="2">
        <v>0</v>
      </c>
      <c r="I30" s="2">
        <v>6</v>
      </c>
      <c r="J30" s="2">
        <v>93</v>
      </c>
      <c r="K30" s="2">
        <v>5</v>
      </c>
      <c r="L30" s="2">
        <v>2</v>
      </c>
      <c r="M30" s="2">
        <v>0</v>
      </c>
      <c r="N30" s="2">
        <v>1</v>
      </c>
      <c r="O30" s="2">
        <v>0</v>
      </c>
      <c r="P30" s="2">
        <v>13</v>
      </c>
      <c r="Q30" s="2">
        <v>28</v>
      </c>
      <c r="R30" s="2">
        <v>0</v>
      </c>
      <c r="S30" s="2">
        <v>5</v>
      </c>
      <c r="T30" s="2">
        <v>1</v>
      </c>
      <c r="U30" s="2">
        <v>1</v>
      </c>
      <c r="V30" s="2">
        <v>6</v>
      </c>
      <c r="W30" s="2">
        <v>1</v>
      </c>
      <c r="X30" s="2">
        <v>623</v>
      </c>
      <c r="Y30" s="2">
        <v>3</v>
      </c>
      <c r="Z30" s="2">
        <v>3</v>
      </c>
      <c r="AA30" s="2">
        <v>1</v>
      </c>
      <c r="AB30" s="2">
        <v>2</v>
      </c>
      <c r="AC30" s="2">
        <v>1</v>
      </c>
      <c r="AD30" s="2">
        <v>1</v>
      </c>
      <c r="AE30" s="2">
        <v>0.5</v>
      </c>
      <c r="AF30" s="2">
        <v>0.5</v>
      </c>
      <c r="AG30" s="2">
        <v>0</v>
      </c>
      <c r="AH30" s="2">
        <v>1</v>
      </c>
      <c r="AI30" s="2">
        <v>1</v>
      </c>
      <c r="AJ30" s="2">
        <v>10</v>
      </c>
      <c r="AK30" s="2">
        <v>88</v>
      </c>
      <c r="AL30" s="2">
        <v>1</v>
      </c>
      <c r="AM30" s="2">
        <v>0</v>
      </c>
      <c r="AN30" s="2">
        <v>0</v>
      </c>
      <c r="AO30" s="2">
        <v>2</v>
      </c>
      <c r="AP30" s="2">
        <v>0</v>
      </c>
      <c r="AQ30" s="2">
        <v>5</v>
      </c>
      <c r="AR30" s="2">
        <v>2</v>
      </c>
      <c r="AS30" s="2">
        <v>5</v>
      </c>
      <c r="AT30" s="2">
        <v>5</v>
      </c>
      <c r="AU30" s="2">
        <v>2</v>
      </c>
      <c r="AV30" s="2">
        <v>5</v>
      </c>
      <c r="AW30" s="2">
        <v>0</v>
      </c>
      <c r="AX30" s="2">
        <v>2.5</v>
      </c>
      <c r="AY30" s="2">
        <v>2.5</v>
      </c>
      <c r="AZ30" s="2">
        <v>0</v>
      </c>
      <c r="BA30" s="2">
        <v>0</v>
      </c>
      <c r="BB30" s="2">
        <v>16</v>
      </c>
      <c r="BC30" s="2">
        <v>0</v>
      </c>
      <c r="BD30" s="2">
        <v>-1</v>
      </c>
    </row>
    <row r="31" spans="1:56" x14ac:dyDescent="0.25">
      <c r="A31">
        <v>1</v>
      </c>
      <c r="B31">
        <v>919776</v>
      </c>
      <c r="C31" s="2">
        <v>1</v>
      </c>
      <c r="D31" s="2">
        <v>2</v>
      </c>
      <c r="E31" s="2">
        <v>5</v>
      </c>
      <c r="F31" s="2">
        <v>5</v>
      </c>
      <c r="G31" s="2">
        <v>1</v>
      </c>
      <c r="H31" s="2">
        <v>4</v>
      </c>
      <c r="I31" s="2">
        <v>6</v>
      </c>
      <c r="J31" s="2">
        <v>106</v>
      </c>
      <c r="K31" s="2">
        <v>5</v>
      </c>
      <c r="L31" s="2">
        <v>5</v>
      </c>
      <c r="M31" s="2">
        <v>7</v>
      </c>
      <c r="N31" s="2">
        <v>1</v>
      </c>
      <c r="O31" s="2">
        <v>0</v>
      </c>
      <c r="P31" s="2">
        <v>6</v>
      </c>
      <c r="Q31" s="2">
        <v>26</v>
      </c>
      <c r="R31" s="2">
        <v>5.1666666666666599</v>
      </c>
      <c r="S31" s="2">
        <v>0</v>
      </c>
      <c r="T31" s="2">
        <v>3</v>
      </c>
      <c r="U31" s="2">
        <v>2</v>
      </c>
      <c r="V31" s="2">
        <v>1</v>
      </c>
      <c r="W31" s="2">
        <v>6</v>
      </c>
      <c r="X31" s="2">
        <v>623</v>
      </c>
      <c r="Y31" s="2">
        <v>3</v>
      </c>
      <c r="Z31" s="2">
        <v>3</v>
      </c>
      <c r="AA31" s="2">
        <v>1</v>
      </c>
      <c r="AB31" s="2">
        <v>3</v>
      </c>
      <c r="AC31" s="2">
        <v>1</v>
      </c>
      <c r="AD31" s="2">
        <v>2</v>
      </c>
      <c r="AE31" s="2">
        <v>0.33333333333333298</v>
      </c>
      <c r="AF31" s="2">
        <v>0.66666666666666596</v>
      </c>
      <c r="AG31" s="2">
        <v>1.11022302462515E-16</v>
      </c>
      <c r="AH31" s="2">
        <v>1</v>
      </c>
      <c r="AI31" s="2">
        <v>1</v>
      </c>
      <c r="AJ31" s="2">
        <v>10</v>
      </c>
      <c r="AK31" s="2">
        <v>88</v>
      </c>
      <c r="AL31" s="2">
        <v>1</v>
      </c>
      <c r="AM31" s="2">
        <v>0</v>
      </c>
      <c r="AN31" s="2">
        <v>0</v>
      </c>
      <c r="AO31" s="2">
        <v>2</v>
      </c>
      <c r="AP31" s="2">
        <v>0</v>
      </c>
      <c r="AQ31" s="2">
        <v>5</v>
      </c>
      <c r="AR31" s="2">
        <v>2</v>
      </c>
      <c r="AS31" s="2">
        <v>5</v>
      </c>
      <c r="AT31" s="2">
        <v>5</v>
      </c>
      <c r="AU31" s="2">
        <v>2</v>
      </c>
      <c r="AV31" s="2">
        <v>5</v>
      </c>
      <c r="AW31" s="2">
        <v>0</v>
      </c>
      <c r="AX31" s="2">
        <v>2.5</v>
      </c>
      <c r="AY31" s="2">
        <v>2.5</v>
      </c>
      <c r="AZ31" s="2">
        <v>0</v>
      </c>
      <c r="BA31" s="2">
        <v>0</v>
      </c>
      <c r="BB31" s="2">
        <v>27</v>
      </c>
      <c r="BC31" s="2">
        <v>0</v>
      </c>
      <c r="BD31" s="2">
        <v>-1</v>
      </c>
    </row>
    <row r="32" spans="1:56" x14ac:dyDescent="0.25">
      <c r="A32">
        <v>1</v>
      </c>
      <c r="B32">
        <v>3568320</v>
      </c>
      <c r="C32" s="2">
        <v>1</v>
      </c>
      <c r="D32" s="2">
        <v>8</v>
      </c>
      <c r="E32" s="2">
        <v>6</v>
      </c>
      <c r="F32" s="2">
        <v>4</v>
      </c>
      <c r="G32" s="2">
        <v>1</v>
      </c>
      <c r="H32" s="2">
        <v>0</v>
      </c>
      <c r="I32" s="2">
        <v>3</v>
      </c>
      <c r="J32" s="2">
        <v>194</v>
      </c>
      <c r="K32" s="2">
        <v>2</v>
      </c>
      <c r="L32" s="2">
        <v>0</v>
      </c>
      <c r="M32" s="2">
        <v>0</v>
      </c>
      <c r="N32" s="2">
        <v>2</v>
      </c>
      <c r="O32" s="2">
        <v>0</v>
      </c>
      <c r="P32" s="2">
        <v>7</v>
      </c>
      <c r="Q32" s="2">
        <v>0</v>
      </c>
      <c r="R32" s="2">
        <v>0</v>
      </c>
      <c r="S32" s="2">
        <v>0</v>
      </c>
      <c r="T32" s="2">
        <v>2</v>
      </c>
      <c r="U32" s="2">
        <v>6</v>
      </c>
      <c r="V32" s="2">
        <v>6</v>
      </c>
      <c r="W32" s="2">
        <v>6</v>
      </c>
      <c r="X32" s="2">
        <v>589</v>
      </c>
      <c r="Y32" s="2">
        <v>1</v>
      </c>
      <c r="Z32" s="2">
        <v>1</v>
      </c>
      <c r="AA32" s="2">
        <v>2</v>
      </c>
      <c r="AB32" s="2">
        <v>3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2</v>
      </c>
      <c r="AI32" s="2">
        <v>5</v>
      </c>
      <c r="AJ32" s="2">
        <v>14</v>
      </c>
      <c r="AK32" s="2">
        <v>86</v>
      </c>
      <c r="AL32" s="2">
        <v>5</v>
      </c>
      <c r="AM32" s="2">
        <v>0</v>
      </c>
      <c r="AN32" s="2">
        <v>0</v>
      </c>
      <c r="AO32" s="2">
        <v>2</v>
      </c>
      <c r="AP32" s="2">
        <v>0</v>
      </c>
      <c r="AQ32" s="2">
        <v>4</v>
      </c>
      <c r="AR32" s="2">
        <v>4</v>
      </c>
      <c r="AS32" s="2">
        <v>4</v>
      </c>
      <c r="AT32" s="2">
        <v>4</v>
      </c>
      <c r="AU32" s="2">
        <v>4</v>
      </c>
      <c r="AV32" s="2">
        <v>4</v>
      </c>
      <c r="AW32" s="2">
        <v>0</v>
      </c>
      <c r="AX32" s="2">
        <v>2</v>
      </c>
      <c r="AY32" s="2">
        <v>2</v>
      </c>
      <c r="AZ32" s="2">
        <v>0</v>
      </c>
      <c r="BA32" s="2">
        <v>0</v>
      </c>
      <c r="BB32" s="2">
        <v>94</v>
      </c>
      <c r="BC32" s="2">
        <v>0</v>
      </c>
      <c r="BD32" s="2">
        <v>0</v>
      </c>
    </row>
    <row r="33" spans="1:56" x14ac:dyDescent="0.25">
      <c r="A33">
        <v>1</v>
      </c>
      <c r="B33">
        <v>1155038</v>
      </c>
      <c r="C33" s="2">
        <v>1</v>
      </c>
      <c r="D33" s="2">
        <v>2</v>
      </c>
      <c r="E33" s="2">
        <v>0</v>
      </c>
      <c r="F33" s="2">
        <v>10</v>
      </c>
      <c r="G33" s="2">
        <v>1</v>
      </c>
      <c r="H33" s="2">
        <v>4</v>
      </c>
      <c r="I33" s="2">
        <v>7</v>
      </c>
      <c r="J33" s="2">
        <v>32</v>
      </c>
      <c r="K33" s="2">
        <v>6</v>
      </c>
      <c r="L33" s="2">
        <v>5</v>
      </c>
      <c r="M33" s="2">
        <v>8</v>
      </c>
      <c r="N33" s="2">
        <v>1</v>
      </c>
      <c r="O33" s="2">
        <v>0</v>
      </c>
      <c r="P33" s="2">
        <v>6</v>
      </c>
      <c r="Q33" s="2">
        <v>26</v>
      </c>
      <c r="R33" s="2">
        <v>5.1666666666666599</v>
      </c>
      <c r="S33" s="2">
        <v>0</v>
      </c>
      <c r="T33" s="2">
        <v>4</v>
      </c>
      <c r="U33" s="2">
        <v>2</v>
      </c>
      <c r="V33" s="2">
        <v>1</v>
      </c>
      <c r="W33" s="2">
        <v>6</v>
      </c>
      <c r="X33" s="2">
        <v>750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0</v>
      </c>
      <c r="AE33" s="2">
        <v>1</v>
      </c>
      <c r="AF33" s="2">
        <v>0</v>
      </c>
      <c r="AG33" s="2">
        <v>0</v>
      </c>
      <c r="AH33" s="2">
        <v>1</v>
      </c>
      <c r="AI33" s="2">
        <v>5</v>
      </c>
      <c r="AJ33" s="2">
        <v>7</v>
      </c>
      <c r="AK33" s="2">
        <v>67</v>
      </c>
      <c r="AL33" s="2">
        <v>5</v>
      </c>
      <c r="AM33" s="2">
        <v>0</v>
      </c>
      <c r="AN33" s="2">
        <v>0</v>
      </c>
      <c r="AO33" s="2">
        <v>2</v>
      </c>
      <c r="AP33" s="2">
        <v>0</v>
      </c>
      <c r="AQ33" s="2">
        <v>4</v>
      </c>
      <c r="AR33" s="2">
        <v>4</v>
      </c>
      <c r="AS33" s="2">
        <v>4</v>
      </c>
      <c r="AT33" s="2">
        <v>4</v>
      </c>
      <c r="AU33" s="2">
        <v>4</v>
      </c>
      <c r="AV33" s="2">
        <v>4</v>
      </c>
      <c r="AW33" s="2">
        <v>0</v>
      </c>
      <c r="AX33" s="2">
        <v>2</v>
      </c>
      <c r="AY33" s="2">
        <v>2</v>
      </c>
      <c r="AZ33" s="2">
        <v>0</v>
      </c>
      <c r="BA33" s="2">
        <v>0</v>
      </c>
      <c r="BB33" s="2">
        <v>26</v>
      </c>
      <c r="BC33" s="2">
        <v>5</v>
      </c>
      <c r="BD33" s="2">
        <v>1</v>
      </c>
    </row>
    <row r="34" spans="1:56" x14ac:dyDescent="0.25">
      <c r="A34">
        <v>1</v>
      </c>
      <c r="B34">
        <v>4470336</v>
      </c>
      <c r="C34" s="2">
        <v>1</v>
      </c>
      <c r="D34" s="2">
        <v>9</v>
      </c>
      <c r="E34" s="2">
        <v>4</v>
      </c>
      <c r="F34" s="2">
        <v>6</v>
      </c>
      <c r="G34" s="2">
        <v>3</v>
      </c>
      <c r="H34" s="2">
        <v>1</v>
      </c>
      <c r="I34" s="2">
        <v>8</v>
      </c>
      <c r="J34" s="2">
        <v>46</v>
      </c>
      <c r="K34" s="2">
        <v>7</v>
      </c>
      <c r="L34" s="2">
        <v>0</v>
      </c>
      <c r="M34" s="2">
        <v>1</v>
      </c>
      <c r="N34" s="2">
        <v>0</v>
      </c>
      <c r="O34" s="2">
        <v>0</v>
      </c>
      <c r="P34" s="2">
        <v>9</v>
      </c>
      <c r="Q34" s="2">
        <v>14</v>
      </c>
      <c r="R34" s="2">
        <v>2</v>
      </c>
      <c r="S34" s="2">
        <v>2.6666666666666599</v>
      </c>
      <c r="T34" s="2">
        <v>2</v>
      </c>
      <c r="U34" s="2">
        <v>3</v>
      </c>
      <c r="V34" s="2">
        <v>3</v>
      </c>
      <c r="W34" s="2">
        <v>2</v>
      </c>
      <c r="X34" s="2">
        <v>623</v>
      </c>
      <c r="Y34" s="2">
        <v>3</v>
      </c>
      <c r="Z34" s="2">
        <v>3</v>
      </c>
      <c r="AA34" s="2">
        <v>1</v>
      </c>
      <c r="AB34" s="2">
        <v>4</v>
      </c>
      <c r="AC34" s="2">
        <v>1</v>
      </c>
      <c r="AD34" s="2">
        <v>2</v>
      </c>
      <c r="AE34" s="2">
        <v>0.25</v>
      </c>
      <c r="AF34" s="2">
        <v>0.5</v>
      </c>
      <c r="AG34" s="2">
        <v>0.25</v>
      </c>
      <c r="AH34" s="2">
        <v>1</v>
      </c>
      <c r="AI34" s="2">
        <v>1</v>
      </c>
      <c r="AJ34" s="2">
        <v>10</v>
      </c>
      <c r="AK34" s="2">
        <v>88</v>
      </c>
      <c r="AL34" s="2">
        <v>1</v>
      </c>
      <c r="AM34" s="2">
        <v>0</v>
      </c>
      <c r="AN34" s="2">
        <v>0</v>
      </c>
      <c r="AO34" s="2">
        <v>2</v>
      </c>
      <c r="AP34" s="2">
        <v>0</v>
      </c>
      <c r="AQ34" s="2">
        <v>5</v>
      </c>
      <c r="AR34" s="2">
        <v>2</v>
      </c>
      <c r="AS34" s="2">
        <v>5</v>
      </c>
      <c r="AT34" s="2">
        <v>5</v>
      </c>
      <c r="AU34" s="2">
        <v>2</v>
      </c>
      <c r="AV34" s="2">
        <v>5</v>
      </c>
      <c r="AW34" s="2">
        <v>0</v>
      </c>
      <c r="AX34" s="2">
        <v>2.5</v>
      </c>
      <c r="AY34" s="2">
        <v>2.5</v>
      </c>
      <c r="AZ34" s="2">
        <v>0</v>
      </c>
      <c r="BA34" s="2">
        <v>0</v>
      </c>
      <c r="BB34" s="2">
        <v>86</v>
      </c>
      <c r="BC34" s="2">
        <v>0</v>
      </c>
      <c r="BD34" s="2">
        <v>0</v>
      </c>
    </row>
    <row r="35" spans="1:56" x14ac:dyDescent="0.25">
      <c r="A35">
        <v>1</v>
      </c>
      <c r="B35">
        <v>4008576</v>
      </c>
      <c r="C35" s="2">
        <v>1</v>
      </c>
      <c r="D35" s="2">
        <v>8</v>
      </c>
      <c r="E35" s="2">
        <v>4</v>
      </c>
      <c r="F35" s="2">
        <v>6</v>
      </c>
      <c r="G35" s="2">
        <v>1</v>
      </c>
      <c r="H35" s="2">
        <v>0</v>
      </c>
      <c r="I35" s="2">
        <v>4</v>
      </c>
      <c r="J35" s="2">
        <v>47</v>
      </c>
      <c r="K35" s="2">
        <v>3</v>
      </c>
      <c r="L35" s="2">
        <v>0</v>
      </c>
      <c r="M35" s="2">
        <v>0</v>
      </c>
      <c r="N35" s="2">
        <v>2</v>
      </c>
      <c r="O35" s="2">
        <v>0</v>
      </c>
      <c r="P35" s="2">
        <v>7</v>
      </c>
      <c r="Q35" s="2">
        <v>0</v>
      </c>
      <c r="R35" s="2">
        <v>0</v>
      </c>
      <c r="S35" s="2">
        <v>-1.1666666666666601</v>
      </c>
      <c r="T35" s="2">
        <v>3</v>
      </c>
      <c r="U35" s="2">
        <v>6</v>
      </c>
      <c r="V35" s="2">
        <v>5</v>
      </c>
      <c r="W35" s="2">
        <v>6</v>
      </c>
      <c r="X35" s="2">
        <v>623</v>
      </c>
      <c r="Y35" s="2">
        <v>3</v>
      </c>
      <c r="Z35" s="2">
        <v>3</v>
      </c>
      <c r="AA35" s="2">
        <v>1</v>
      </c>
      <c r="AB35" s="2">
        <v>5</v>
      </c>
      <c r="AC35" s="2">
        <v>1</v>
      </c>
      <c r="AD35" s="2">
        <v>2</v>
      </c>
      <c r="AE35" s="2">
        <v>0.2</v>
      </c>
      <c r="AF35" s="2">
        <v>0.4</v>
      </c>
      <c r="AG35" s="2">
        <v>0.4</v>
      </c>
      <c r="AH35" s="2">
        <v>2</v>
      </c>
      <c r="AI35" s="2">
        <v>3</v>
      </c>
      <c r="AJ35" s="2">
        <v>10</v>
      </c>
      <c r="AK35" s="2">
        <v>88</v>
      </c>
      <c r="AL35" s="2">
        <v>3</v>
      </c>
      <c r="AM35" s="2">
        <v>0</v>
      </c>
      <c r="AN35" s="2">
        <v>0</v>
      </c>
      <c r="AO35" s="2">
        <v>2</v>
      </c>
      <c r="AP35" s="2">
        <v>0</v>
      </c>
      <c r="AQ35" s="2">
        <v>5</v>
      </c>
      <c r="AR35" s="2">
        <v>2</v>
      </c>
      <c r="AS35" s="2">
        <v>5</v>
      </c>
      <c r="AT35" s="2">
        <v>5</v>
      </c>
      <c r="AU35" s="2">
        <v>2</v>
      </c>
      <c r="AV35" s="2">
        <v>5</v>
      </c>
      <c r="AW35" s="2">
        <v>0</v>
      </c>
      <c r="AX35" s="2">
        <v>2.5</v>
      </c>
      <c r="AY35" s="2">
        <v>2.5</v>
      </c>
      <c r="AZ35" s="2">
        <v>0</v>
      </c>
      <c r="BA35" s="2">
        <v>0</v>
      </c>
      <c r="BB35" s="2">
        <v>0</v>
      </c>
      <c r="BC35" s="2">
        <v>2</v>
      </c>
      <c r="BD35" s="2">
        <v>0</v>
      </c>
    </row>
    <row r="36" spans="1:56" x14ac:dyDescent="0.25">
      <c r="A36">
        <v>1</v>
      </c>
      <c r="B36">
        <v>1309744</v>
      </c>
      <c r="C36" s="2">
        <v>1</v>
      </c>
      <c r="D36" s="2">
        <v>2</v>
      </c>
      <c r="E36" s="2">
        <v>1</v>
      </c>
      <c r="F36" s="2">
        <v>9</v>
      </c>
      <c r="G36" s="2">
        <v>1</v>
      </c>
      <c r="H36" s="2">
        <v>4</v>
      </c>
      <c r="I36" s="2">
        <v>8</v>
      </c>
      <c r="J36" s="2">
        <v>103</v>
      </c>
      <c r="K36" s="2">
        <v>7</v>
      </c>
      <c r="L36" s="2">
        <v>5</v>
      </c>
      <c r="M36" s="2">
        <v>10</v>
      </c>
      <c r="N36" s="2">
        <v>1</v>
      </c>
      <c r="O36" s="2">
        <v>0</v>
      </c>
      <c r="P36" s="2">
        <v>6</v>
      </c>
      <c r="Q36" s="2">
        <v>26</v>
      </c>
      <c r="R36" s="2">
        <v>4.1666666666666599</v>
      </c>
      <c r="S36" s="2">
        <v>0</v>
      </c>
      <c r="T36" s="2">
        <v>4</v>
      </c>
      <c r="U36" s="2">
        <v>2</v>
      </c>
      <c r="V36" s="2">
        <v>1</v>
      </c>
      <c r="W36" s="2">
        <v>5</v>
      </c>
      <c r="X36" s="2">
        <v>750</v>
      </c>
      <c r="Y36" s="2">
        <v>1</v>
      </c>
      <c r="Z36" s="2">
        <v>1</v>
      </c>
      <c r="AA36" s="2">
        <v>1</v>
      </c>
      <c r="AB36" s="2">
        <v>2</v>
      </c>
      <c r="AC36" s="2">
        <v>1</v>
      </c>
      <c r="AD36" s="2">
        <v>0</v>
      </c>
      <c r="AE36" s="2">
        <v>0.5</v>
      </c>
      <c r="AF36" s="2">
        <v>0</v>
      </c>
      <c r="AG36" s="2">
        <v>0.5</v>
      </c>
      <c r="AH36" s="2">
        <v>2</v>
      </c>
      <c r="AI36" s="2">
        <v>4</v>
      </c>
      <c r="AJ36" s="2">
        <v>7</v>
      </c>
      <c r="AK36" s="2">
        <v>67</v>
      </c>
      <c r="AL36" s="2">
        <v>5</v>
      </c>
      <c r="AM36" s="2">
        <v>0</v>
      </c>
      <c r="AN36" s="2">
        <v>0</v>
      </c>
      <c r="AO36" s="2">
        <v>2</v>
      </c>
      <c r="AP36" s="2">
        <v>0</v>
      </c>
      <c r="AQ36" s="2">
        <v>4</v>
      </c>
      <c r="AR36" s="2">
        <v>4</v>
      </c>
      <c r="AS36" s="2">
        <v>4</v>
      </c>
      <c r="AT36" s="2">
        <v>4</v>
      </c>
      <c r="AU36" s="2">
        <v>4</v>
      </c>
      <c r="AV36" s="2">
        <v>4</v>
      </c>
      <c r="AW36" s="2">
        <v>0</v>
      </c>
      <c r="AX36" s="2">
        <v>2</v>
      </c>
      <c r="AY36" s="2">
        <v>2</v>
      </c>
      <c r="AZ36" s="2">
        <v>0</v>
      </c>
      <c r="BA36" s="2">
        <v>2</v>
      </c>
      <c r="BB36" s="2">
        <v>0</v>
      </c>
      <c r="BC36" s="2">
        <v>-1</v>
      </c>
      <c r="BD36" s="2">
        <v>0</v>
      </c>
    </row>
    <row r="37" spans="1:56" x14ac:dyDescent="0.25">
      <c r="A37">
        <v>1</v>
      </c>
      <c r="B37">
        <v>1018496</v>
      </c>
      <c r="C37" s="2">
        <v>1</v>
      </c>
      <c r="D37" s="2">
        <v>2</v>
      </c>
      <c r="E37" s="2">
        <v>3</v>
      </c>
      <c r="F37" s="2">
        <v>7</v>
      </c>
      <c r="G37" s="2">
        <v>1</v>
      </c>
      <c r="H37" s="2">
        <v>4</v>
      </c>
      <c r="I37" s="2">
        <v>9</v>
      </c>
      <c r="J37" s="2">
        <v>0</v>
      </c>
      <c r="K37" s="2">
        <v>8</v>
      </c>
      <c r="L37" s="2">
        <v>7</v>
      </c>
      <c r="M37" s="2">
        <v>10</v>
      </c>
      <c r="N37" s="2">
        <v>1</v>
      </c>
      <c r="O37" s="2">
        <v>0</v>
      </c>
      <c r="P37" s="2">
        <v>6</v>
      </c>
      <c r="Q37" s="2">
        <v>14</v>
      </c>
      <c r="R37" s="2">
        <v>4.1666666666666599</v>
      </c>
      <c r="S37" s="2">
        <v>0</v>
      </c>
      <c r="T37" s="2">
        <v>4</v>
      </c>
      <c r="U37" s="2">
        <v>3</v>
      </c>
      <c r="V37" s="2">
        <v>1</v>
      </c>
      <c r="W37" s="2">
        <v>5</v>
      </c>
      <c r="X37" s="2">
        <v>583</v>
      </c>
      <c r="Y37" s="2">
        <v>2</v>
      </c>
      <c r="Z37" s="2">
        <v>2</v>
      </c>
      <c r="AA37" s="2">
        <v>0</v>
      </c>
      <c r="AB37" s="2">
        <v>6</v>
      </c>
      <c r="AC37" s="2">
        <v>1</v>
      </c>
      <c r="AD37" s="2">
        <v>0</v>
      </c>
      <c r="AE37" s="2">
        <v>0.16666666666666599</v>
      </c>
      <c r="AF37" s="2">
        <v>0</v>
      </c>
      <c r="AG37" s="2">
        <v>0.83333333333333304</v>
      </c>
      <c r="AH37" s="2">
        <v>6</v>
      </c>
      <c r="AI37" s="2">
        <v>7</v>
      </c>
      <c r="AJ37" s="2">
        <v>42</v>
      </c>
      <c r="AK37" s="2">
        <v>0</v>
      </c>
      <c r="AL37" s="2">
        <v>9</v>
      </c>
      <c r="AM37" s="2">
        <v>1</v>
      </c>
      <c r="AN37" s="2">
        <v>1</v>
      </c>
      <c r="AO37" s="2">
        <v>2</v>
      </c>
      <c r="AP37" s="2">
        <v>1</v>
      </c>
      <c r="AQ37" s="2">
        <v>5</v>
      </c>
      <c r="AR37" s="2">
        <v>2</v>
      </c>
      <c r="AS37" s="2">
        <v>5</v>
      </c>
      <c r="AT37" s="2">
        <v>5</v>
      </c>
      <c r="AU37" s="2">
        <v>2</v>
      </c>
      <c r="AV37" s="2">
        <v>5</v>
      </c>
      <c r="AW37" s="2">
        <v>0.5</v>
      </c>
      <c r="AX37" s="2">
        <v>2.5</v>
      </c>
      <c r="AY37" s="2">
        <v>2.5</v>
      </c>
      <c r="AZ37" s="2">
        <v>0</v>
      </c>
      <c r="BA37" s="2">
        <v>1</v>
      </c>
      <c r="BB37" s="2">
        <v>0</v>
      </c>
      <c r="BC37" s="2">
        <v>-2</v>
      </c>
      <c r="BD37" s="2">
        <v>0</v>
      </c>
    </row>
    <row r="38" spans="1:56" x14ac:dyDescent="0.25">
      <c r="A38">
        <v>1</v>
      </c>
      <c r="B38">
        <v>1489376</v>
      </c>
      <c r="C38" s="2">
        <v>1</v>
      </c>
      <c r="D38" s="2">
        <v>2</v>
      </c>
      <c r="E38" s="2">
        <v>1</v>
      </c>
      <c r="F38" s="2">
        <v>9</v>
      </c>
      <c r="G38" s="2">
        <v>1</v>
      </c>
      <c r="H38" s="2">
        <v>4</v>
      </c>
      <c r="I38" s="2">
        <v>10</v>
      </c>
      <c r="J38" s="2">
        <v>0</v>
      </c>
      <c r="K38" s="2">
        <v>9</v>
      </c>
      <c r="L38" s="2">
        <v>7</v>
      </c>
      <c r="M38" s="2">
        <v>10</v>
      </c>
      <c r="N38" s="2">
        <v>1</v>
      </c>
      <c r="O38" s="2">
        <v>0</v>
      </c>
      <c r="P38" s="2">
        <v>6</v>
      </c>
      <c r="Q38" s="2">
        <v>14</v>
      </c>
      <c r="R38" s="2">
        <v>4.1666666666666599</v>
      </c>
      <c r="S38" s="2">
        <v>0</v>
      </c>
      <c r="T38" s="2">
        <v>4</v>
      </c>
      <c r="U38" s="2">
        <v>3</v>
      </c>
      <c r="V38" s="2">
        <v>1</v>
      </c>
      <c r="W38" s="2">
        <v>5</v>
      </c>
      <c r="X38" s="2">
        <v>853</v>
      </c>
      <c r="Y38" s="2">
        <v>1</v>
      </c>
      <c r="Z38" s="2">
        <v>2</v>
      </c>
      <c r="AA38" s="2">
        <v>2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1</v>
      </c>
      <c r="AI38" s="2">
        <v>2</v>
      </c>
      <c r="AJ38" s="2">
        <v>11</v>
      </c>
      <c r="AK38" s="2">
        <v>60</v>
      </c>
      <c r="AL38" s="2">
        <v>2</v>
      </c>
      <c r="AM38" s="2">
        <v>1</v>
      </c>
      <c r="AN38" s="2">
        <v>0</v>
      </c>
      <c r="AO38" s="2">
        <v>4</v>
      </c>
      <c r="AP38" s="2">
        <v>1</v>
      </c>
      <c r="AQ38" s="2">
        <v>6</v>
      </c>
      <c r="AR38" s="2">
        <v>1</v>
      </c>
      <c r="AS38" s="2">
        <v>4</v>
      </c>
      <c r="AT38" s="2">
        <v>6</v>
      </c>
      <c r="AU38" s="2">
        <v>1</v>
      </c>
      <c r="AV38" s="2">
        <v>4</v>
      </c>
      <c r="AW38" s="2">
        <v>0.25</v>
      </c>
      <c r="AX38" s="2">
        <v>1.5</v>
      </c>
      <c r="AY38" s="2">
        <v>1.5</v>
      </c>
      <c r="AZ38" s="2">
        <v>0</v>
      </c>
      <c r="BA38" s="2">
        <v>0</v>
      </c>
      <c r="BB38" s="2">
        <v>0</v>
      </c>
      <c r="BC38" s="2">
        <v>2</v>
      </c>
      <c r="BD38" s="2">
        <v>0</v>
      </c>
    </row>
    <row r="39" spans="1:56" x14ac:dyDescent="0.25">
      <c r="A39">
        <v>1</v>
      </c>
      <c r="B39">
        <v>5844384</v>
      </c>
      <c r="C39" s="2">
        <v>1</v>
      </c>
      <c r="D39" s="2">
        <v>8</v>
      </c>
      <c r="E39" s="2">
        <v>4</v>
      </c>
      <c r="F39" s="2">
        <v>6</v>
      </c>
      <c r="G39" s="2">
        <v>1</v>
      </c>
      <c r="H39" s="2">
        <v>0</v>
      </c>
      <c r="I39" s="2">
        <v>5</v>
      </c>
      <c r="J39" s="2">
        <v>89</v>
      </c>
      <c r="K39" s="2">
        <v>3</v>
      </c>
      <c r="L39" s="2">
        <v>0</v>
      </c>
      <c r="M39" s="2">
        <v>0</v>
      </c>
      <c r="N39" s="2">
        <v>2</v>
      </c>
      <c r="O39" s="2">
        <v>0</v>
      </c>
      <c r="P39" s="2">
        <v>7</v>
      </c>
      <c r="Q39" s="2">
        <v>0</v>
      </c>
      <c r="R39" s="2">
        <v>0</v>
      </c>
      <c r="S39" s="2">
        <v>-1.1666666666666601</v>
      </c>
      <c r="T39" s="2">
        <v>3</v>
      </c>
      <c r="U39" s="2">
        <v>6</v>
      </c>
      <c r="V39" s="2">
        <v>5</v>
      </c>
      <c r="W39" s="2">
        <v>6</v>
      </c>
      <c r="X39" s="2">
        <v>818</v>
      </c>
      <c r="Y39" s="2">
        <v>2</v>
      </c>
      <c r="Z39" s="2">
        <v>3</v>
      </c>
      <c r="AA39" s="2">
        <v>3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26</v>
      </c>
      <c r="AK39" s="2">
        <v>46</v>
      </c>
      <c r="AL39" s="2">
        <v>0</v>
      </c>
      <c r="AM39" s="2">
        <v>5</v>
      </c>
      <c r="AN39" s="2">
        <v>1</v>
      </c>
      <c r="AO39" s="2">
        <v>6</v>
      </c>
      <c r="AP39" s="2">
        <v>2</v>
      </c>
      <c r="AQ39" s="2">
        <v>4</v>
      </c>
      <c r="AR39" s="2">
        <v>0</v>
      </c>
      <c r="AS39" s="2">
        <v>2</v>
      </c>
      <c r="AT39" s="2">
        <v>4</v>
      </c>
      <c r="AU39" s="2">
        <v>0</v>
      </c>
      <c r="AV39" s="2">
        <v>2</v>
      </c>
      <c r="AW39" s="2">
        <v>0.83333333333333304</v>
      </c>
      <c r="AX39" s="2">
        <v>0.66666666666666596</v>
      </c>
      <c r="AY39" s="2">
        <v>0.66666666666666596</v>
      </c>
      <c r="AZ39" s="2">
        <v>2</v>
      </c>
      <c r="BA39" s="2">
        <v>0</v>
      </c>
      <c r="BB39" s="2">
        <v>47</v>
      </c>
      <c r="BC39" s="2">
        <v>0</v>
      </c>
      <c r="BD39" s="2">
        <v>0</v>
      </c>
    </row>
    <row r="40" spans="1:56" x14ac:dyDescent="0.25">
      <c r="A40">
        <v>1</v>
      </c>
      <c r="B40">
        <v>1417888</v>
      </c>
      <c r="C40" s="2">
        <v>1</v>
      </c>
      <c r="D40" s="2">
        <v>2</v>
      </c>
      <c r="E40" s="2">
        <v>3</v>
      </c>
      <c r="F40" s="2">
        <v>7</v>
      </c>
      <c r="G40" s="2">
        <v>2</v>
      </c>
      <c r="H40" s="2">
        <v>4</v>
      </c>
      <c r="I40" s="2">
        <v>11</v>
      </c>
      <c r="J40" s="2">
        <v>22</v>
      </c>
      <c r="K40" s="2">
        <v>10</v>
      </c>
      <c r="L40" s="2">
        <v>7</v>
      </c>
      <c r="M40" s="2">
        <v>10</v>
      </c>
      <c r="N40" s="2">
        <v>1</v>
      </c>
      <c r="O40" s="2">
        <v>0</v>
      </c>
      <c r="P40" s="2">
        <v>6</v>
      </c>
      <c r="Q40" s="2">
        <v>14</v>
      </c>
      <c r="R40" s="2">
        <v>4.1666666666666599</v>
      </c>
      <c r="S40" s="2">
        <v>0</v>
      </c>
      <c r="T40" s="2">
        <v>4</v>
      </c>
      <c r="U40" s="2">
        <v>3</v>
      </c>
      <c r="V40" s="2">
        <v>1</v>
      </c>
      <c r="W40" s="2">
        <v>5</v>
      </c>
      <c r="X40" s="2">
        <v>750</v>
      </c>
      <c r="Y40" s="2">
        <v>1</v>
      </c>
      <c r="Z40" s="2">
        <v>1</v>
      </c>
      <c r="AA40" s="2">
        <v>1</v>
      </c>
      <c r="AB40" s="2">
        <v>3</v>
      </c>
      <c r="AC40" s="2">
        <v>1</v>
      </c>
      <c r="AD40" s="2">
        <v>0</v>
      </c>
      <c r="AE40" s="2">
        <v>0.33333333333333298</v>
      </c>
      <c r="AF40" s="2">
        <v>0</v>
      </c>
      <c r="AG40" s="2">
        <v>0.66666666666666596</v>
      </c>
      <c r="AH40" s="2">
        <v>3</v>
      </c>
      <c r="AI40" s="2">
        <v>2</v>
      </c>
      <c r="AJ40" s="2">
        <v>7</v>
      </c>
      <c r="AK40" s="2">
        <v>67</v>
      </c>
      <c r="AL40" s="2">
        <v>5</v>
      </c>
      <c r="AM40" s="2">
        <v>0</v>
      </c>
      <c r="AN40" s="2">
        <v>0</v>
      </c>
      <c r="AO40" s="2">
        <v>2</v>
      </c>
      <c r="AP40" s="2">
        <v>0</v>
      </c>
      <c r="AQ40" s="2">
        <v>4</v>
      </c>
      <c r="AR40" s="2">
        <v>4</v>
      </c>
      <c r="AS40" s="2">
        <v>4</v>
      </c>
      <c r="AT40" s="2">
        <v>4</v>
      </c>
      <c r="AU40" s="2">
        <v>4</v>
      </c>
      <c r="AV40" s="2">
        <v>4</v>
      </c>
      <c r="AW40" s="2">
        <v>0</v>
      </c>
      <c r="AX40" s="2">
        <v>2</v>
      </c>
      <c r="AY40" s="2">
        <v>2</v>
      </c>
      <c r="AZ40" s="2">
        <v>0</v>
      </c>
      <c r="BA40" s="2">
        <v>2</v>
      </c>
      <c r="BB40" s="2">
        <v>0</v>
      </c>
      <c r="BC40" s="2">
        <v>-2</v>
      </c>
      <c r="BD40" s="2">
        <v>0</v>
      </c>
    </row>
    <row r="41" spans="1:56" x14ac:dyDescent="0.25">
      <c r="A41">
        <v>1</v>
      </c>
      <c r="B41">
        <v>1742624</v>
      </c>
      <c r="C41" s="2">
        <v>1</v>
      </c>
      <c r="D41" s="2">
        <v>2</v>
      </c>
      <c r="E41" s="2">
        <v>1</v>
      </c>
      <c r="F41" s="2">
        <v>9</v>
      </c>
      <c r="G41" s="2">
        <v>2</v>
      </c>
      <c r="H41" s="2">
        <v>4</v>
      </c>
      <c r="I41" s="2">
        <v>12</v>
      </c>
      <c r="J41" s="2">
        <v>0</v>
      </c>
      <c r="K41" s="2">
        <v>11</v>
      </c>
      <c r="L41" s="2">
        <v>7</v>
      </c>
      <c r="M41" s="2">
        <v>10</v>
      </c>
      <c r="N41" s="2">
        <v>1</v>
      </c>
      <c r="O41" s="2">
        <v>0</v>
      </c>
      <c r="P41" s="2">
        <v>6</v>
      </c>
      <c r="Q41" s="2">
        <v>14</v>
      </c>
      <c r="R41" s="2">
        <v>4.1666666666666599</v>
      </c>
      <c r="S41" s="2">
        <v>0</v>
      </c>
      <c r="T41" s="2">
        <v>4</v>
      </c>
      <c r="U41" s="2">
        <v>3</v>
      </c>
      <c r="V41" s="2">
        <v>1</v>
      </c>
      <c r="W41" s="2">
        <v>5</v>
      </c>
      <c r="X41" s="2">
        <v>922</v>
      </c>
      <c r="Y41" s="2">
        <v>2</v>
      </c>
      <c r="Z41" s="2">
        <v>3</v>
      </c>
      <c r="AA41" s="2">
        <v>1</v>
      </c>
      <c r="AB41" s="2">
        <v>1</v>
      </c>
      <c r="AC41" s="2">
        <v>1</v>
      </c>
      <c r="AD41" s="2">
        <v>0</v>
      </c>
      <c r="AE41" s="2">
        <v>1</v>
      </c>
      <c r="AF41" s="2">
        <v>0</v>
      </c>
      <c r="AG41" s="2">
        <v>0</v>
      </c>
      <c r="AH41" s="2">
        <v>1</v>
      </c>
      <c r="AI41" s="2">
        <v>2</v>
      </c>
      <c r="AJ41" s="2">
        <v>55</v>
      </c>
      <c r="AK41" s="2">
        <v>0</v>
      </c>
      <c r="AL41" s="2">
        <v>2</v>
      </c>
      <c r="AM41" s="2">
        <v>2</v>
      </c>
      <c r="AN41" s="2">
        <v>2</v>
      </c>
      <c r="AO41" s="2">
        <v>2</v>
      </c>
      <c r="AP41" s="2">
        <v>2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0.5</v>
      </c>
      <c r="AY41" s="2">
        <v>0.5</v>
      </c>
      <c r="AZ41" s="2">
        <v>0</v>
      </c>
      <c r="BA41" s="2">
        <v>0</v>
      </c>
      <c r="BB41" s="2">
        <v>0</v>
      </c>
      <c r="BC41" s="2">
        <v>2</v>
      </c>
      <c r="BD41" s="2">
        <v>1</v>
      </c>
    </row>
    <row r="42" spans="1:56" x14ac:dyDescent="0.25">
      <c r="A42">
        <v>2</v>
      </c>
      <c r="B42">
        <v>3664962</v>
      </c>
      <c r="C42" s="2">
        <v>1</v>
      </c>
      <c r="D42" s="2">
        <v>9</v>
      </c>
      <c r="E42" s="2">
        <v>5</v>
      </c>
      <c r="F42" s="2">
        <v>5</v>
      </c>
      <c r="G42" s="2">
        <v>4</v>
      </c>
      <c r="H42" s="2">
        <v>2</v>
      </c>
      <c r="I42" s="2">
        <v>9</v>
      </c>
      <c r="J42" s="2">
        <v>31</v>
      </c>
      <c r="K42" s="2">
        <v>8</v>
      </c>
      <c r="L42" s="2">
        <v>0</v>
      </c>
      <c r="M42" s="2">
        <v>2</v>
      </c>
      <c r="N42" s="2">
        <v>2</v>
      </c>
      <c r="O42" s="2">
        <v>0</v>
      </c>
      <c r="P42" s="2">
        <v>11</v>
      </c>
      <c r="Q42" s="2">
        <v>12</v>
      </c>
      <c r="R42" s="2">
        <v>2</v>
      </c>
      <c r="S42" s="2">
        <v>2.3333333333333299</v>
      </c>
      <c r="T42" s="2">
        <v>2</v>
      </c>
      <c r="U42" s="2">
        <v>3</v>
      </c>
      <c r="V42" s="2">
        <v>3</v>
      </c>
      <c r="W42" s="2">
        <v>3</v>
      </c>
      <c r="X42" s="2">
        <v>412</v>
      </c>
      <c r="Y42" s="2">
        <v>1</v>
      </c>
      <c r="Z42" s="2">
        <v>1</v>
      </c>
      <c r="AA42" s="2">
        <v>0</v>
      </c>
      <c r="AB42" s="2">
        <v>5</v>
      </c>
      <c r="AC42" s="2">
        <v>2</v>
      </c>
      <c r="AD42" s="2">
        <v>0</v>
      </c>
      <c r="AE42" s="2">
        <v>0.4</v>
      </c>
      <c r="AF42" s="2">
        <v>0</v>
      </c>
      <c r="AG42" s="2">
        <v>0.6</v>
      </c>
      <c r="AH42" s="2">
        <v>5</v>
      </c>
      <c r="AI42" s="2">
        <v>6</v>
      </c>
      <c r="AJ42" s="2">
        <v>22</v>
      </c>
      <c r="AK42" s="2">
        <v>65</v>
      </c>
      <c r="AL42" s="2">
        <v>7</v>
      </c>
      <c r="AM42" s="2">
        <v>0</v>
      </c>
      <c r="AN42" s="2">
        <v>0</v>
      </c>
      <c r="AO42" s="2">
        <v>2</v>
      </c>
      <c r="AP42" s="2">
        <v>0</v>
      </c>
      <c r="AQ42" s="2">
        <v>4</v>
      </c>
      <c r="AR42" s="2">
        <v>1</v>
      </c>
      <c r="AS42" s="2">
        <v>4</v>
      </c>
      <c r="AT42" s="2">
        <v>4</v>
      </c>
      <c r="AU42" s="2">
        <v>1</v>
      </c>
      <c r="AV42" s="2">
        <v>4</v>
      </c>
      <c r="AW42" s="2">
        <v>0</v>
      </c>
      <c r="AX42" s="2">
        <v>2</v>
      </c>
      <c r="AY42" s="2">
        <v>2</v>
      </c>
      <c r="AZ42" s="2">
        <v>0</v>
      </c>
      <c r="BA42" s="2">
        <v>2</v>
      </c>
      <c r="BB42" s="2">
        <v>0</v>
      </c>
      <c r="BC42" s="2">
        <v>-1</v>
      </c>
      <c r="BD42" s="2">
        <v>0</v>
      </c>
    </row>
    <row r="43" spans="1:56" x14ac:dyDescent="0.25">
      <c r="A43">
        <v>2</v>
      </c>
      <c r="B43">
        <v>8190702</v>
      </c>
      <c r="C43" s="2">
        <v>1</v>
      </c>
      <c r="D43" s="2">
        <v>9</v>
      </c>
      <c r="E43" s="2">
        <v>2</v>
      </c>
      <c r="F43" s="2">
        <v>8</v>
      </c>
      <c r="G43" s="2">
        <v>4</v>
      </c>
      <c r="H43" s="2">
        <v>2</v>
      </c>
      <c r="I43" s="2">
        <v>10</v>
      </c>
      <c r="J43" s="2">
        <v>0</v>
      </c>
      <c r="K43" s="2">
        <v>9</v>
      </c>
      <c r="L43" s="2">
        <v>0</v>
      </c>
      <c r="M43" s="2">
        <v>2</v>
      </c>
      <c r="N43" s="2">
        <v>2</v>
      </c>
      <c r="O43" s="2">
        <v>0</v>
      </c>
      <c r="P43" s="2">
        <v>11</v>
      </c>
      <c r="Q43" s="2">
        <v>12</v>
      </c>
      <c r="R43" s="2">
        <v>2</v>
      </c>
      <c r="S43" s="2">
        <v>5.3333333333333304</v>
      </c>
      <c r="T43" s="2">
        <v>2</v>
      </c>
      <c r="U43" s="2">
        <v>3</v>
      </c>
      <c r="V43" s="2">
        <v>3</v>
      </c>
      <c r="W43" s="2">
        <v>1</v>
      </c>
      <c r="X43" s="2">
        <v>922</v>
      </c>
      <c r="Y43" s="2">
        <v>2</v>
      </c>
      <c r="Z43" s="2">
        <v>3</v>
      </c>
      <c r="AA43" s="2">
        <v>1</v>
      </c>
      <c r="AB43" s="2">
        <v>2</v>
      </c>
      <c r="AC43" s="2">
        <v>1</v>
      </c>
      <c r="AD43" s="2">
        <v>0</v>
      </c>
      <c r="AE43" s="2">
        <v>0.5</v>
      </c>
      <c r="AF43" s="2">
        <v>0</v>
      </c>
      <c r="AG43" s="2">
        <v>0.5</v>
      </c>
      <c r="AH43" s="2">
        <v>2</v>
      </c>
      <c r="AI43" s="2">
        <v>5</v>
      </c>
      <c r="AJ43" s="2">
        <v>55</v>
      </c>
      <c r="AK43" s="2">
        <v>0</v>
      </c>
      <c r="AL43" s="2">
        <v>5</v>
      </c>
      <c r="AM43" s="2">
        <v>2</v>
      </c>
      <c r="AN43" s="2">
        <v>2</v>
      </c>
      <c r="AO43" s="2">
        <v>2</v>
      </c>
      <c r="AP43" s="2">
        <v>2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0.5</v>
      </c>
      <c r="AY43" s="2">
        <v>0.5</v>
      </c>
      <c r="AZ43" s="2">
        <v>0</v>
      </c>
      <c r="BA43" s="2">
        <v>0</v>
      </c>
      <c r="BB43" s="2">
        <v>0</v>
      </c>
      <c r="BC43" s="2">
        <v>3</v>
      </c>
      <c r="BD43" s="2">
        <v>0</v>
      </c>
    </row>
    <row r="44" spans="1:56" x14ac:dyDescent="0.25">
      <c r="A44">
        <v>2</v>
      </c>
      <c r="B44">
        <v>5836194</v>
      </c>
      <c r="C44" s="2">
        <v>1</v>
      </c>
      <c r="D44" s="2">
        <v>7</v>
      </c>
      <c r="E44" s="2">
        <v>7</v>
      </c>
      <c r="F44" s="2">
        <v>3</v>
      </c>
      <c r="G44" s="2">
        <v>4</v>
      </c>
      <c r="H44" s="2">
        <v>2</v>
      </c>
      <c r="I44" s="2">
        <v>3</v>
      </c>
      <c r="J44" s="2">
        <v>16</v>
      </c>
      <c r="K44" s="2">
        <v>3</v>
      </c>
      <c r="L44" s="2">
        <v>1</v>
      </c>
      <c r="M44" s="2">
        <v>4</v>
      </c>
      <c r="N44" s="2">
        <v>2</v>
      </c>
      <c r="O44" s="2">
        <v>0</v>
      </c>
      <c r="P44" s="2">
        <v>3</v>
      </c>
      <c r="Q44" s="2">
        <v>5</v>
      </c>
      <c r="R44" s="2">
        <v>3.1666666666666599</v>
      </c>
      <c r="S44" s="2">
        <v>0</v>
      </c>
      <c r="T44" s="2">
        <v>5</v>
      </c>
      <c r="U44" s="2">
        <v>4</v>
      </c>
      <c r="V44" s="2">
        <v>2</v>
      </c>
      <c r="W44" s="2">
        <v>5</v>
      </c>
      <c r="X44" s="2">
        <v>818</v>
      </c>
      <c r="Y44" s="2">
        <v>2</v>
      </c>
      <c r="Z44" s="2">
        <v>3</v>
      </c>
      <c r="AA44" s="2">
        <v>3</v>
      </c>
      <c r="AB44" s="2">
        <v>2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1</v>
      </c>
      <c r="AI44" s="2">
        <v>1</v>
      </c>
      <c r="AJ44" s="2">
        <v>26</v>
      </c>
      <c r="AK44" s="2">
        <v>46</v>
      </c>
      <c r="AL44" s="2">
        <v>1</v>
      </c>
      <c r="AM44" s="2">
        <v>5</v>
      </c>
      <c r="AN44" s="2">
        <v>1</v>
      </c>
      <c r="AO44" s="2">
        <v>6</v>
      </c>
      <c r="AP44" s="2">
        <v>2</v>
      </c>
      <c r="AQ44" s="2">
        <v>5</v>
      </c>
      <c r="AR44" s="2">
        <v>0</v>
      </c>
      <c r="AS44" s="2">
        <v>3</v>
      </c>
      <c r="AT44" s="2">
        <v>5</v>
      </c>
      <c r="AU44" s="2">
        <v>0</v>
      </c>
      <c r="AV44" s="2">
        <v>3</v>
      </c>
      <c r="AW44" s="2">
        <v>0.83333333333333304</v>
      </c>
      <c r="AX44" s="2">
        <v>0.83333333333333304</v>
      </c>
      <c r="AY44" s="2">
        <v>0.83333333333333304</v>
      </c>
      <c r="AZ44" s="2">
        <v>2</v>
      </c>
      <c r="BA44" s="2">
        <v>0</v>
      </c>
      <c r="BB44" s="2">
        <v>0</v>
      </c>
      <c r="BC44" s="2">
        <v>1</v>
      </c>
      <c r="BD44" s="2">
        <v>0</v>
      </c>
    </row>
    <row r="45" spans="1:56" x14ac:dyDescent="0.25">
      <c r="A45">
        <v>2</v>
      </c>
      <c r="B45">
        <v>5451509</v>
      </c>
      <c r="C45" s="2">
        <v>1</v>
      </c>
      <c r="D45" s="2">
        <v>7</v>
      </c>
      <c r="E45" s="2">
        <v>6</v>
      </c>
      <c r="F45" s="2">
        <v>4</v>
      </c>
      <c r="G45" s="2">
        <v>4</v>
      </c>
      <c r="H45" s="2">
        <v>2</v>
      </c>
      <c r="I45" s="2">
        <v>4</v>
      </c>
      <c r="J45" s="2">
        <v>19</v>
      </c>
      <c r="K45" s="2">
        <v>4</v>
      </c>
      <c r="L45" s="2">
        <v>1</v>
      </c>
      <c r="M45" s="2">
        <v>4</v>
      </c>
      <c r="N45" s="2">
        <v>2</v>
      </c>
      <c r="O45" s="2">
        <v>0</v>
      </c>
      <c r="P45" s="2">
        <v>3</v>
      </c>
      <c r="Q45" s="2">
        <v>5</v>
      </c>
      <c r="R45" s="2">
        <v>3.1666666666666599</v>
      </c>
      <c r="S45" s="2">
        <v>0.33333333333333298</v>
      </c>
      <c r="T45" s="2">
        <v>5</v>
      </c>
      <c r="U45" s="2">
        <v>4</v>
      </c>
      <c r="V45" s="2">
        <v>2</v>
      </c>
      <c r="W45" s="2">
        <v>4</v>
      </c>
      <c r="X45" s="2">
        <v>750</v>
      </c>
      <c r="Y45" s="2">
        <v>1</v>
      </c>
      <c r="Z45" s="2">
        <v>1</v>
      </c>
      <c r="AA45" s="2">
        <v>1</v>
      </c>
      <c r="AB45" s="2">
        <v>4</v>
      </c>
      <c r="AC45" s="2">
        <v>2</v>
      </c>
      <c r="AD45" s="2">
        <v>0</v>
      </c>
      <c r="AE45" s="2">
        <v>0.5</v>
      </c>
      <c r="AF45" s="2">
        <v>0</v>
      </c>
      <c r="AG45" s="2">
        <v>0.5</v>
      </c>
      <c r="AH45" s="2">
        <v>4</v>
      </c>
      <c r="AI45" s="2">
        <v>3</v>
      </c>
      <c r="AJ45" s="2">
        <v>7</v>
      </c>
      <c r="AK45" s="2">
        <v>67</v>
      </c>
      <c r="AL45" s="2">
        <v>5</v>
      </c>
      <c r="AM45" s="2">
        <v>0</v>
      </c>
      <c r="AN45" s="2">
        <v>0</v>
      </c>
      <c r="AO45" s="2">
        <v>2</v>
      </c>
      <c r="AP45" s="2">
        <v>0</v>
      </c>
      <c r="AQ45" s="2">
        <v>4</v>
      </c>
      <c r="AR45" s="2">
        <v>4</v>
      </c>
      <c r="AS45" s="2">
        <v>4</v>
      </c>
      <c r="AT45" s="2">
        <v>4</v>
      </c>
      <c r="AU45" s="2">
        <v>4</v>
      </c>
      <c r="AV45" s="2">
        <v>4</v>
      </c>
      <c r="AW45" s="2">
        <v>0</v>
      </c>
      <c r="AX45" s="2">
        <v>2</v>
      </c>
      <c r="AY45" s="2">
        <v>2</v>
      </c>
      <c r="AZ45" s="2">
        <v>0</v>
      </c>
      <c r="BA45" s="2">
        <v>2</v>
      </c>
      <c r="BB45" s="2">
        <v>12</v>
      </c>
      <c r="BC45" s="2">
        <v>1</v>
      </c>
      <c r="BD45" s="2">
        <v>1</v>
      </c>
    </row>
    <row r="46" spans="1:56" x14ac:dyDescent="0.25">
      <c r="A46">
        <v>2</v>
      </c>
      <c r="B46">
        <v>7610764</v>
      </c>
      <c r="C46" s="2">
        <v>1</v>
      </c>
      <c r="D46" s="2">
        <v>7</v>
      </c>
      <c r="E46" s="2">
        <v>5</v>
      </c>
      <c r="F46" s="2">
        <v>5</v>
      </c>
      <c r="G46" s="2">
        <v>4</v>
      </c>
      <c r="H46" s="2">
        <v>2</v>
      </c>
      <c r="I46" s="2">
        <v>5</v>
      </c>
      <c r="J46" s="2">
        <v>47</v>
      </c>
      <c r="K46" s="2">
        <v>5</v>
      </c>
      <c r="L46" s="2">
        <v>1</v>
      </c>
      <c r="M46" s="2">
        <v>4</v>
      </c>
      <c r="N46" s="2">
        <v>2</v>
      </c>
      <c r="O46" s="2">
        <v>0</v>
      </c>
      <c r="P46" s="2">
        <v>3</v>
      </c>
      <c r="Q46" s="2">
        <v>5</v>
      </c>
      <c r="R46" s="2">
        <v>3.1666666666666599</v>
      </c>
      <c r="S46" s="2">
        <v>0.33333333333333298</v>
      </c>
      <c r="T46" s="2">
        <v>5</v>
      </c>
      <c r="U46" s="2">
        <v>4</v>
      </c>
      <c r="V46" s="2">
        <v>2</v>
      </c>
      <c r="W46" s="2">
        <v>4</v>
      </c>
      <c r="X46" s="2">
        <v>1002</v>
      </c>
      <c r="Y46" s="2">
        <v>1</v>
      </c>
      <c r="Z46" s="2">
        <v>2</v>
      </c>
      <c r="AA46" s="2">
        <v>3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1</v>
      </c>
      <c r="AI46" s="2">
        <v>1</v>
      </c>
      <c r="AJ46" s="2">
        <v>58</v>
      </c>
      <c r="AK46" s="2">
        <v>49</v>
      </c>
      <c r="AL46" s="2">
        <v>1</v>
      </c>
      <c r="AM46" s="2">
        <v>1</v>
      </c>
      <c r="AN46" s="2">
        <v>0</v>
      </c>
      <c r="AO46" s="2">
        <v>4</v>
      </c>
      <c r="AP46" s="2">
        <v>1</v>
      </c>
      <c r="AQ46" s="2">
        <v>9</v>
      </c>
      <c r="AR46" s="2">
        <v>4</v>
      </c>
      <c r="AS46" s="2">
        <v>5</v>
      </c>
      <c r="AT46" s="2">
        <v>9</v>
      </c>
      <c r="AU46" s="2">
        <v>4</v>
      </c>
      <c r="AV46" s="2">
        <v>5</v>
      </c>
      <c r="AW46" s="2">
        <v>0.25</v>
      </c>
      <c r="AX46" s="2">
        <v>2.25</v>
      </c>
      <c r="AY46" s="2">
        <v>2.25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</row>
    <row r="47" spans="1:56" x14ac:dyDescent="0.25">
      <c r="A47">
        <v>2</v>
      </c>
      <c r="B47">
        <v>9312254</v>
      </c>
      <c r="C47" s="2">
        <v>1</v>
      </c>
      <c r="D47" s="2">
        <v>7</v>
      </c>
      <c r="E47" s="2">
        <v>5</v>
      </c>
      <c r="F47" s="2">
        <v>5</v>
      </c>
      <c r="G47" s="2">
        <v>4</v>
      </c>
      <c r="H47" s="2">
        <v>2</v>
      </c>
      <c r="I47" s="2">
        <v>6</v>
      </c>
      <c r="J47" s="2">
        <v>85</v>
      </c>
      <c r="K47" s="2">
        <v>5</v>
      </c>
      <c r="L47" s="2">
        <v>1</v>
      </c>
      <c r="M47" s="2">
        <v>4</v>
      </c>
      <c r="N47" s="2">
        <v>2</v>
      </c>
      <c r="O47" s="2">
        <v>0</v>
      </c>
      <c r="P47" s="2">
        <v>3</v>
      </c>
      <c r="Q47" s="2">
        <v>5</v>
      </c>
      <c r="R47" s="2">
        <v>3.1666666666666599</v>
      </c>
      <c r="S47" s="2">
        <v>0.33333333333333298</v>
      </c>
      <c r="T47" s="2">
        <v>5</v>
      </c>
      <c r="U47" s="2">
        <v>4</v>
      </c>
      <c r="V47" s="2">
        <v>2</v>
      </c>
      <c r="W47" s="2">
        <v>4</v>
      </c>
      <c r="X47" s="2">
        <v>1137</v>
      </c>
      <c r="Y47" s="2">
        <v>1</v>
      </c>
      <c r="Z47" s="2">
        <v>3</v>
      </c>
      <c r="AA47" s="2">
        <v>2</v>
      </c>
      <c r="AB47" s="2">
        <v>1</v>
      </c>
      <c r="AC47" s="2">
        <v>0</v>
      </c>
      <c r="AD47" s="2">
        <v>1</v>
      </c>
      <c r="AE47" s="2">
        <v>0</v>
      </c>
      <c r="AF47" s="2">
        <v>1</v>
      </c>
      <c r="AG47" s="2">
        <v>0</v>
      </c>
      <c r="AH47" s="2">
        <v>0</v>
      </c>
      <c r="AI47" s="2">
        <v>0</v>
      </c>
      <c r="AJ47" s="2">
        <v>12</v>
      </c>
      <c r="AK47" s="2">
        <v>31</v>
      </c>
      <c r="AL47" s="2">
        <v>0</v>
      </c>
      <c r="AM47" s="2">
        <v>3</v>
      </c>
      <c r="AN47" s="2">
        <v>0</v>
      </c>
      <c r="AO47" s="2">
        <v>6</v>
      </c>
      <c r="AP47" s="2">
        <v>2</v>
      </c>
      <c r="AQ47" s="2">
        <v>9</v>
      </c>
      <c r="AR47" s="2">
        <v>1</v>
      </c>
      <c r="AS47" s="2">
        <v>4</v>
      </c>
      <c r="AT47" s="2">
        <v>9</v>
      </c>
      <c r="AU47" s="2">
        <v>1</v>
      </c>
      <c r="AV47" s="2">
        <v>4</v>
      </c>
      <c r="AW47" s="2">
        <v>0.5</v>
      </c>
      <c r="AX47" s="2">
        <v>1.5</v>
      </c>
      <c r="AY47" s="2">
        <v>1.5</v>
      </c>
      <c r="AZ47" s="2">
        <v>1</v>
      </c>
      <c r="BA47" s="2">
        <v>0</v>
      </c>
      <c r="BB47" s="2">
        <v>41</v>
      </c>
      <c r="BC47" s="2">
        <v>0</v>
      </c>
      <c r="BD47" s="2">
        <v>-1</v>
      </c>
    </row>
    <row r="48" spans="1:56" x14ac:dyDescent="0.25">
      <c r="A48">
        <v>2</v>
      </c>
      <c r="B48">
        <v>2261896</v>
      </c>
      <c r="C48" s="2">
        <v>1</v>
      </c>
      <c r="D48" s="2">
        <v>2</v>
      </c>
      <c r="E48" s="2">
        <v>1</v>
      </c>
      <c r="F48" s="2">
        <v>9</v>
      </c>
      <c r="G48" s="2">
        <v>2</v>
      </c>
      <c r="H48" s="2">
        <v>4</v>
      </c>
      <c r="I48" s="2">
        <v>13</v>
      </c>
      <c r="J48" s="2">
        <v>239</v>
      </c>
      <c r="K48" s="2">
        <v>11</v>
      </c>
      <c r="L48" s="2">
        <v>7</v>
      </c>
      <c r="M48" s="2">
        <v>11</v>
      </c>
      <c r="N48" s="2">
        <v>1</v>
      </c>
      <c r="O48" s="2">
        <v>0</v>
      </c>
      <c r="P48" s="2">
        <v>9</v>
      </c>
      <c r="Q48" s="2">
        <v>22</v>
      </c>
      <c r="R48" s="2">
        <v>7.4999999999999902</v>
      </c>
      <c r="S48" s="2">
        <v>0</v>
      </c>
      <c r="T48" s="2">
        <v>3</v>
      </c>
      <c r="U48" s="2">
        <v>2</v>
      </c>
      <c r="V48" s="2">
        <v>1</v>
      </c>
      <c r="W48" s="2">
        <v>5</v>
      </c>
      <c r="X48" s="2">
        <v>955</v>
      </c>
      <c r="Y48" s="2">
        <v>1</v>
      </c>
      <c r="Z48" s="2">
        <v>1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7</v>
      </c>
      <c r="AK48" s="2">
        <v>52</v>
      </c>
      <c r="AL48" s="2">
        <v>0</v>
      </c>
      <c r="AM48" s="2">
        <v>0</v>
      </c>
      <c r="AN48" s="2">
        <v>0</v>
      </c>
      <c r="AO48" s="2">
        <v>2</v>
      </c>
      <c r="AP48" s="2">
        <v>0</v>
      </c>
      <c r="AQ48" s="2">
        <v>4</v>
      </c>
      <c r="AR48" s="2">
        <v>4</v>
      </c>
      <c r="AS48" s="2">
        <v>4</v>
      </c>
      <c r="AT48" s="2">
        <v>4</v>
      </c>
      <c r="AU48" s="2">
        <v>4</v>
      </c>
      <c r="AV48" s="2">
        <v>4</v>
      </c>
      <c r="AW48" s="2">
        <v>0</v>
      </c>
      <c r="AX48" s="2">
        <v>2</v>
      </c>
      <c r="AY48" s="2">
        <v>2</v>
      </c>
      <c r="AZ48" s="2">
        <v>0</v>
      </c>
      <c r="BA48" s="2">
        <v>0</v>
      </c>
      <c r="BB48" s="2">
        <v>32</v>
      </c>
      <c r="BC48" s="2">
        <v>0</v>
      </c>
      <c r="BD48" s="2">
        <v>0</v>
      </c>
    </row>
    <row r="49" spans="1:56" x14ac:dyDescent="0.25">
      <c r="A49">
        <v>2</v>
      </c>
      <c r="B49">
        <v>6049296</v>
      </c>
      <c r="C49" s="2">
        <v>1</v>
      </c>
      <c r="D49" s="2">
        <v>11</v>
      </c>
      <c r="E49" s="2">
        <v>2</v>
      </c>
      <c r="F49" s="2">
        <v>8</v>
      </c>
      <c r="G49" s="2">
        <v>0</v>
      </c>
      <c r="H49" s="2">
        <v>2</v>
      </c>
      <c r="I49" s="2">
        <v>4</v>
      </c>
      <c r="J49" s="2">
        <v>98</v>
      </c>
      <c r="K49" s="2">
        <v>4</v>
      </c>
      <c r="L49" s="2">
        <v>0</v>
      </c>
      <c r="M49" s="2">
        <v>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2.25</v>
      </c>
      <c r="T49" s="2">
        <v>6</v>
      </c>
      <c r="U49" s="2">
        <v>6</v>
      </c>
      <c r="V49" s="2">
        <v>5</v>
      </c>
      <c r="W49" s="2">
        <v>3</v>
      </c>
      <c r="X49" s="2">
        <v>455</v>
      </c>
      <c r="Y49" s="2">
        <v>1</v>
      </c>
      <c r="Z49" s="2">
        <v>1</v>
      </c>
      <c r="AA49" s="2">
        <v>1</v>
      </c>
      <c r="AB49" s="2">
        <v>6</v>
      </c>
      <c r="AC49" s="2">
        <v>1</v>
      </c>
      <c r="AD49" s="2">
        <v>0</v>
      </c>
      <c r="AE49" s="2">
        <v>0.16666666666666599</v>
      </c>
      <c r="AF49" s="2">
        <v>0</v>
      </c>
      <c r="AG49" s="2">
        <v>0.83333333333333304</v>
      </c>
      <c r="AH49" s="2">
        <v>6</v>
      </c>
      <c r="AI49" s="2">
        <v>7</v>
      </c>
      <c r="AJ49" s="2">
        <v>20</v>
      </c>
      <c r="AK49" s="2">
        <v>35</v>
      </c>
      <c r="AL49" s="2">
        <v>12</v>
      </c>
      <c r="AM49" s="2">
        <v>0</v>
      </c>
      <c r="AN49" s="2">
        <v>0</v>
      </c>
      <c r="AO49" s="2">
        <v>2</v>
      </c>
      <c r="AP49" s="2">
        <v>0</v>
      </c>
      <c r="AQ49" s="2">
        <v>4</v>
      </c>
      <c r="AR49" s="2">
        <v>3</v>
      </c>
      <c r="AS49" s="2">
        <v>4</v>
      </c>
      <c r="AT49" s="2">
        <v>4</v>
      </c>
      <c r="AU49" s="2">
        <v>3</v>
      </c>
      <c r="AV49" s="2">
        <v>4</v>
      </c>
      <c r="AW49" s="2">
        <v>0</v>
      </c>
      <c r="AX49" s="2">
        <v>2</v>
      </c>
      <c r="AY49" s="2">
        <v>2</v>
      </c>
      <c r="AZ49" s="2">
        <v>0</v>
      </c>
      <c r="BA49" s="2">
        <v>2</v>
      </c>
      <c r="BB49" s="2">
        <v>0</v>
      </c>
      <c r="BC49" s="2">
        <v>-1</v>
      </c>
      <c r="BD49" s="2">
        <v>0</v>
      </c>
    </row>
    <row r="50" spans="1:56" x14ac:dyDescent="0.25">
      <c r="A50">
        <v>2</v>
      </c>
      <c r="B50">
        <v>8621184</v>
      </c>
      <c r="C50" s="2">
        <v>1</v>
      </c>
      <c r="D50" s="2">
        <v>11</v>
      </c>
      <c r="E50" s="2">
        <v>2</v>
      </c>
      <c r="F50" s="2">
        <v>8</v>
      </c>
      <c r="G50" s="2">
        <v>0</v>
      </c>
      <c r="H50" s="2">
        <v>2</v>
      </c>
      <c r="I50" s="2">
        <v>5</v>
      </c>
      <c r="J50" s="2">
        <v>50</v>
      </c>
      <c r="K50" s="2">
        <v>4</v>
      </c>
      <c r="L50" s="2">
        <v>0</v>
      </c>
      <c r="M50" s="2">
        <v>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2.25</v>
      </c>
      <c r="T50" s="2">
        <v>6</v>
      </c>
      <c r="U50" s="2">
        <v>6</v>
      </c>
      <c r="V50" s="2">
        <v>5</v>
      </c>
      <c r="W50" s="2">
        <v>3</v>
      </c>
      <c r="X50" s="2">
        <v>623</v>
      </c>
      <c r="Y50" s="2">
        <v>3</v>
      </c>
      <c r="Z50" s="2">
        <v>3</v>
      </c>
      <c r="AA50" s="2">
        <v>1</v>
      </c>
      <c r="AB50" s="2">
        <v>6</v>
      </c>
      <c r="AC50" s="2">
        <v>1</v>
      </c>
      <c r="AD50" s="2">
        <v>2</v>
      </c>
      <c r="AE50" s="2">
        <v>0.16666666666666599</v>
      </c>
      <c r="AF50" s="2">
        <v>0.33333333333333298</v>
      </c>
      <c r="AG50" s="2">
        <v>0.5</v>
      </c>
      <c r="AH50" s="2">
        <v>2</v>
      </c>
      <c r="AI50" s="2">
        <v>3</v>
      </c>
      <c r="AJ50" s="2">
        <v>10</v>
      </c>
      <c r="AK50" s="2">
        <v>88</v>
      </c>
      <c r="AL50" s="2">
        <v>3</v>
      </c>
      <c r="AM50" s="2">
        <v>0</v>
      </c>
      <c r="AN50" s="2">
        <v>0</v>
      </c>
      <c r="AO50" s="2">
        <v>2</v>
      </c>
      <c r="AP50" s="2">
        <v>0</v>
      </c>
      <c r="AQ50" s="2">
        <v>6</v>
      </c>
      <c r="AR50" s="2">
        <v>2</v>
      </c>
      <c r="AS50" s="2">
        <v>6</v>
      </c>
      <c r="AT50" s="2">
        <v>6</v>
      </c>
      <c r="AU50" s="2">
        <v>2</v>
      </c>
      <c r="AV50" s="2">
        <v>6</v>
      </c>
      <c r="AW50" s="2">
        <v>0</v>
      </c>
      <c r="AX50" s="2">
        <v>3</v>
      </c>
      <c r="AY50" s="2">
        <v>3</v>
      </c>
      <c r="AZ50" s="2">
        <v>0</v>
      </c>
      <c r="BA50" s="2">
        <v>0</v>
      </c>
      <c r="BB50" s="2">
        <v>26</v>
      </c>
      <c r="BC50" s="2">
        <v>0</v>
      </c>
      <c r="BD50" s="2">
        <v>0</v>
      </c>
    </row>
    <row r="51" spans="1:56" x14ac:dyDescent="0.25">
      <c r="A51">
        <v>2</v>
      </c>
      <c r="B51">
        <v>10910872</v>
      </c>
      <c r="C51" s="2">
        <v>1</v>
      </c>
      <c r="D51" s="2">
        <v>7</v>
      </c>
      <c r="E51" s="2">
        <v>4</v>
      </c>
      <c r="F51" s="2">
        <v>6</v>
      </c>
      <c r="G51" s="2">
        <v>4</v>
      </c>
      <c r="H51" s="2">
        <v>2</v>
      </c>
      <c r="I51" s="2">
        <v>7</v>
      </c>
      <c r="J51" s="2">
        <v>87</v>
      </c>
      <c r="K51" s="2">
        <v>6</v>
      </c>
      <c r="L51" s="2">
        <v>1</v>
      </c>
      <c r="M51" s="2">
        <v>4</v>
      </c>
      <c r="N51" s="2">
        <v>2</v>
      </c>
      <c r="O51" s="2">
        <v>0</v>
      </c>
      <c r="P51" s="2">
        <v>3</v>
      </c>
      <c r="Q51" s="2">
        <v>5</v>
      </c>
      <c r="R51" s="2">
        <v>3.1666666666666599</v>
      </c>
      <c r="S51" s="2">
        <v>0.33333333333333298</v>
      </c>
      <c r="T51" s="2">
        <v>5</v>
      </c>
      <c r="U51" s="2">
        <v>4</v>
      </c>
      <c r="V51" s="2">
        <v>2</v>
      </c>
      <c r="W51" s="2">
        <v>4</v>
      </c>
      <c r="X51" s="2">
        <v>1240</v>
      </c>
      <c r="Y51" s="2">
        <v>1</v>
      </c>
      <c r="Z51" s="2">
        <v>1</v>
      </c>
      <c r="AA51" s="2">
        <v>0</v>
      </c>
      <c r="AB51" s="2">
        <v>1</v>
      </c>
      <c r="AC51" s="2">
        <v>1</v>
      </c>
      <c r="AD51" s="2">
        <v>0</v>
      </c>
      <c r="AE51" s="2">
        <v>1</v>
      </c>
      <c r="AF51" s="2">
        <v>0</v>
      </c>
      <c r="AG51" s="2">
        <v>0</v>
      </c>
      <c r="AH51" s="2">
        <v>1</v>
      </c>
      <c r="AI51" s="2">
        <v>1</v>
      </c>
      <c r="AJ51" s="2">
        <v>17</v>
      </c>
      <c r="AK51" s="2">
        <v>79</v>
      </c>
      <c r="AL51" s="2">
        <v>1</v>
      </c>
      <c r="AM51" s="2">
        <v>0</v>
      </c>
      <c r="AN51" s="2">
        <v>0</v>
      </c>
      <c r="AO51" s="2">
        <v>2</v>
      </c>
      <c r="AP51" s="2">
        <v>0</v>
      </c>
      <c r="AQ51" s="2">
        <v>4</v>
      </c>
      <c r="AR51" s="2">
        <v>4</v>
      </c>
      <c r="AS51" s="2">
        <v>4</v>
      </c>
      <c r="AT51" s="2">
        <v>4</v>
      </c>
      <c r="AU51" s="2">
        <v>4</v>
      </c>
      <c r="AV51" s="2">
        <v>4</v>
      </c>
      <c r="AW51" s="2">
        <v>0</v>
      </c>
      <c r="AX51" s="2">
        <v>2</v>
      </c>
      <c r="AY51" s="2">
        <v>2</v>
      </c>
      <c r="AZ51" s="2">
        <v>0</v>
      </c>
      <c r="BA51" s="2">
        <v>0</v>
      </c>
      <c r="BB51" s="2">
        <v>9</v>
      </c>
      <c r="BC51" s="2">
        <v>1</v>
      </c>
      <c r="BD51" s="2">
        <v>1</v>
      </c>
    </row>
    <row r="52" spans="1:56" x14ac:dyDescent="0.25">
      <c r="A52">
        <v>2</v>
      </c>
      <c r="B52">
        <v>8635648</v>
      </c>
      <c r="C52" s="2">
        <v>1</v>
      </c>
      <c r="D52" s="2">
        <v>8</v>
      </c>
      <c r="E52" s="2">
        <v>3</v>
      </c>
      <c r="F52" s="2">
        <v>7</v>
      </c>
      <c r="G52" s="2">
        <v>1</v>
      </c>
      <c r="H52" s="2">
        <v>0</v>
      </c>
      <c r="I52" s="2">
        <v>6</v>
      </c>
      <c r="J52" s="2">
        <v>372</v>
      </c>
      <c r="K52" s="2">
        <v>4</v>
      </c>
      <c r="L52" s="2">
        <v>0</v>
      </c>
      <c r="M52" s="2">
        <v>0</v>
      </c>
      <c r="N52" s="2">
        <v>2</v>
      </c>
      <c r="O52" s="2">
        <v>0</v>
      </c>
      <c r="P52" s="2">
        <v>7</v>
      </c>
      <c r="Q52" s="2">
        <v>0</v>
      </c>
      <c r="R52" s="2">
        <v>0</v>
      </c>
      <c r="S52" s="2">
        <v>-1.1666666666666601</v>
      </c>
      <c r="T52" s="2">
        <v>4</v>
      </c>
      <c r="U52" s="2">
        <v>6</v>
      </c>
      <c r="V52" s="2">
        <v>5</v>
      </c>
      <c r="W52" s="2">
        <v>6</v>
      </c>
      <c r="X52" s="2">
        <v>853</v>
      </c>
      <c r="Y52" s="2">
        <v>1</v>
      </c>
      <c r="Z52" s="2">
        <v>2</v>
      </c>
      <c r="AA52" s="2">
        <v>2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2</v>
      </c>
      <c r="AI52" s="2">
        <v>3</v>
      </c>
      <c r="AJ52" s="2">
        <v>11</v>
      </c>
      <c r="AK52" s="2">
        <v>60</v>
      </c>
      <c r="AL52" s="2">
        <v>3</v>
      </c>
      <c r="AM52" s="2">
        <v>1</v>
      </c>
      <c r="AN52" s="2">
        <v>0</v>
      </c>
      <c r="AO52" s="2">
        <v>4</v>
      </c>
      <c r="AP52" s="2">
        <v>1</v>
      </c>
      <c r="AQ52" s="2">
        <v>8</v>
      </c>
      <c r="AR52" s="2">
        <v>1</v>
      </c>
      <c r="AS52" s="2">
        <v>4</v>
      </c>
      <c r="AT52" s="2">
        <v>8</v>
      </c>
      <c r="AU52" s="2">
        <v>1</v>
      </c>
      <c r="AV52" s="2">
        <v>4</v>
      </c>
      <c r="AW52" s="2">
        <v>0.25</v>
      </c>
      <c r="AX52" s="2">
        <v>2</v>
      </c>
      <c r="AY52" s="2">
        <v>2</v>
      </c>
      <c r="AZ52" s="2">
        <v>0</v>
      </c>
      <c r="BA52" s="2">
        <v>2</v>
      </c>
      <c r="BB52" s="2">
        <v>0</v>
      </c>
      <c r="BC52" s="2">
        <v>1</v>
      </c>
      <c r="BD52" s="2">
        <v>0</v>
      </c>
    </row>
    <row r="53" spans="1:56" x14ac:dyDescent="0.25">
      <c r="A53">
        <v>3</v>
      </c>
      <c r="B53">
        <v>7171632</v>
      </c>
      <c r="C53" s="2">
        <v>1</v>
      </c>
      <c r="D53" s="2">
        <v>9</v>
      </c>
      <c r="E53" s="2">
        <v>2</v>
      </c>
      <c r="F53" s="2">
        <v>8</v>
      </c>
      <c r="G53" s="2">
        <v>5</v>
      </c>
      <c r="H53" s="2">
        <v>2</v>
      </c>
      <c r="I53" s="2">
        <v>11</v>
      </c>
      <c r="J53" s="2">
        <v>37</v>
      </c>
      <c r="K53" s="2">
        <v>9</v>
      </c>
      <c r="L53" s="2">
        <v>0</v>
      </c>
      <c r="M53" s="2">
        <v>3</v>
      </c>
      <c r="N53" s="2">
        <v>3</v>
      </c>
      <c r="O53" s="2">
        <v>0</v>
      </c>
      <c r="P53" s="2">
        <v>12</v>
      </c>
      <c r="Q53" s="2">
        <v>12</v>
      </c>
      <c r="R53" s="2">
        <v>2</v>
      </c>
      <c r="S53" s="2">
        <v>5.3333333333333304</v>
      </c>
      <c r="T53" s="2">
        <v>2</v>
      </c>
      <c r="U53" s="2">
        <v>3</v>
      </c>
      <c r="V53" s="2">
        <v>3</v>
      </c>
      <c r="W53" s="2">
        <v>1</v>
      </c>
      <c r="X53" s="2">
        <v>623</v>
      </c>
      <c r="Y53" s="2">
        <v>3</v>
      </c>
      <c r="Z53" s="2">
        <v>3</v>
      </c>
      <c r="AA53" s="2">
        <v>1</v>
      </c>
      <c r="AB53" s="2">
        <v>7</v>
      </c>
      <c r="AC53" s="2">
        <v>1</v>
      </c>
      <c r="AD53" s="2">
        <v>2</v>
      </c>
      <c r="AE53" s="2">
        <v>0.14285714285714199</v>
      </c>
      <c r="AF53" s="2">
        <v>0.28571428571428498</v>
      </c>
      <c r="AG53" s="2">
        <v>0.57142857142857095</v>
      </c>
      <c r="AH53" s="2">
        <v>2</v>
      </c>
      <c r="AI53" s="2">
        <v>3</v>
      </c>
      <c r="AJ53" s="2">
        <v>10</v>
      </c>
      <c r="AK53" s="2">
        <v>88</v>
      </c>
      <c r="AL53" s="2">
        <v>3</v>
      </c>
      <c r="AM53" s="2">
        <v>0</v>
      </c>
      <c r="AN53" s="2">
        <v>0</v>
      </c>
      <c r="AO53" s="2">
        <v>2</v>
      </c>
      <c r="AP53" s="2">
        <v>0</v>
      </c>
      <c r="AQ53" s="2">
        <v>6</v>
      </c>
      <c r="AR53" s="2">
        <v>2</v>
      </c>
      <c r="AS53" s="2">
        <v>6</v>
      </c>
      <c r="AT53" s="2">
        <v>6</v>
      </c>
      <c r="AU53" s="2">
        <v>2</v>
      </c>
      <c r="AV53" s="2">
        <v>6</v>
      </c>
      <c r="AW53" s="2">
        <v>0</v>
      </c>
      <c r="AX53" s="2">
        <v>3</v>
      </c>
      <c r="AY53" s="2">
        <v>3</v>
      </c>
      <c r="AZ53" s="2">
        <v>0</v>
      </c>
      <c r="BA53" s="2">
        <v>0</v>
      </c>
      <c r="BB53" s="2">
        <v>24</v>
      </c>
      <c r="BC53" s="2">
        <v>0</v>
      </c>
      <c r="BD53" s="2">
        <v>0</v>
      </c>
    </row>
    <row r="54" spans="1:56" x14ac:dyDescent="0.25">
      <c r="A54">
        <v>3</v>
      </c>
      <c r="B54">
        <v>2635884</v>
      </c>
      <c r="C54" s="2">
        <v>1</v>
      </c>
      <c r="D54" s="2">
        <v>2</v>
      </c>
      <c r="E54" s="2">
        <v>1</v>
      </c>
      <c r="F54" s="2">
        <v>9</v>
      </c>
      <c r="G54" s="2">
        <v>2</v>
      </c>
      <c r="H54" s="2">
        <v>4</v>
      </c>
      <c r="I54" s="2">
        <v>14</v>
      </c>
      <c r="J54" s="2">
        <v>131</v>
      </c>
      <c r="K54" s="2">
        <v>11</v>
      </c>
      <c r="L54" s="2">
        <v>7</v>
      </c>
      <c r="M54" s="2">
        <v>11</v>
      </c>
      <c r="N54" s="2">
        <v>1</v>
      </c>
      <c r="O54" s="2">
        <v>0</v>
      </c>
      <c r="P54" s="2">
        <v>9</v>
      </c>
      <c r="Q54" s="2">
        <v>22</v>
      </c>
      <c r="R54" s="2">
        <v>7.2499999999999902</v>
      </c>
      <c r="S54" s="2">
        <v>0</v>
      </c>
      <c r="T54" s="2">
        <v>3</v>
      </c>
      <c r="U54" s="2">
        <v>2</v>
      </c>
      <c r="V54" s="2">
        <v>1</v>
      </c>
      <c r="W54" s="2">
        <v>5</v>
      </c>
      <c r="X54" s="2">
        <v>1002</v>
      </c>
      <c r="Y54" s="2">
        <v>1</v>
      </c>
      <c r="Z54" s="2">
        <v>2</v>
      </c>
      <c r="AA54" s="2">
        <v>3</v>
      </c>
      <c r="AB54" s="2">
        <v>2</v>
      </c>
      <c r="AC54" s="2">
        <v>1</v>
      </c>
      <c r="AD54" s="2">
        <v>0</v>
      </c>
      <c r="AE54" s="2">
        <v>0.5</v>
      </c>
      <c r="AF54" s="2">
        <v>0</v>
      </c>
      <c r="AG54" s="2">
        <v>0.5</v>
      </c>
      <c r="AH54" s="2">
        <v>1</v>
      </c>
      <c r="AI54" s="2">
        <v>1</v>
      </c>
      <c r="AJ54" s="2">
        <v>58</v>
      </c>
      <c r="AK54" s="2">
        <v>49</v>
      </c>
      <c r="AL54" s="2">
        <v>1</v>
      </c>
      <c r="AM54" s="2">
        <v>1</v>
      </c>
      <c r="AN54" s="2">
        <v>0</v>
      </c>
      <c r="AO54" s="2">
        <v>4</v>
      </c>
      <c r="AP54" s="2">
        <v>1</v>
      </c>
      <c r="AQ54" s="2">
        <v>10</v>
      </c>
      <c r="AR54" s="2">
        <v>4</v>
      </c>
      <c r="AS54" s="2">
        <v>6</v>
      </c>
      <c r="AT54" s="2">
        <v>10</v>
      </c>
      <c r="AU54" s="2">
        <v>4</v>
      </c>
      <c r="AV54" s="2">
        <v>6</v>
      </c>
      <c r="AW54" s="2">
        <v>0.25</v>
      </c>
      <c r="AX54" s="2">
        <v>2.5</v>
      </c>
      <c r="AY54" s="2">
        <v>2.5</v>
      </c>
      <c r="AZ54" s="2">
        <v>0</v>
      </c>
      <c r="BA54" s="2">
        <v>0</v>
      </c>
      <c r="BB54" s="2">
        <v>26</v>
      </c>
      <c r="BC54" s="2">
        <v>0</v>
      </c>
      <c r="BD54" s="2">
        <v>1</v>
      </c>
    </row>
    <row r="55" spans="1:56" x14ac:dyDescent="0.25">
      <c r="A55">
        <v>3</v>
      </c>
      <c r="B55">
        <v>8527860</v>
      </c>
      <c r="C55" s="2">
        <v>1</v>
      </c>
      <c r="D55" s="2">
        <v>11</v>
      </c>
      <c r="E55" s="2">
        <v>4</v>
      </c>
      <c r="F55" s="2">
        <v>6</v>
      </c>
      <c r="G55" s="2">
        <v>0</v>
      </c>
      <c r="H55" s="2">
        <v>2</v>
      </c>
      <c r="I55" s="2">
        <v>6</v>
      </c>
      <c r="J55" s="2">
        <v>58</v>
      </c>
      <c r="K55" s="2">
        <v>5</v>
      </c>
      <c r="L55" s="2">
        <v>0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2.25</v>
      </c>
      <c r="T55" s="2">
        <v>6</v>
      </c>
      <c r="U55" s="2">
        <v>6</v>
      </c>
      <c r="V55" s="2">
        <v>5</v>
      </c>
      <c r="W55" s="2">
        <v>3</v>
      </c>
      <c r="X55" s="2">
        <v>589</v>
      </c>
      <c r="Y55" s="2">
        <v>1</v>
      </c>
      <c r="Z55" s="2">
        <v>1</v>
      </c>
      <c r="AA55" s="2">
        <v>2</v>
      </c>
      <c r="AB55" s="2">
        <v>4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3</v>
      </c>
      <c r="AI55" s="2">
        <v>3</v>
      </c>
      <c r="AJ55" s="2">
        <v>14</v>
      </c>
      <c r="AK55" s="2">
        <v>86</v>
      </c>
      <c r="AL55" s="2">
        <v>5</v>
      </c>
      <c r="AM55" s="2">
        <v>0</v>
      </c>
      <c r="AN55" s="2">
        <v>0</v>
      </c>
      <c r="AO55" s="2">
        <v>2</v>
      </c>
      <c r="AP55" s="2">
        <v>0</v>
      </c>
      <c r="AQ55" s="2">
        <v>4</v>
      </c>
      <c r="AR55" s="2">
        <v>4</v>
      </c>
      <c r="AS55" s="2">
        <v>4</v>
      </c>
      <c r="AT55" s="2">
        <v>4</v>
      </c>
      <c r="AU55" s="2">
        <v>4</v>
      </c>
      <c r="AV55" s="2">
        <v>4</v>
      </c>
      <c r="AW55" s="2">
        <v>0</v>
      </c>
      <c r="AX55" s="2">
        <v>2</v>
      </c>
      <c r="AY55" s="2">
        <v>2</v>
      </c>
      <c r="AZ55" s="2">
        <v>0</v>
      </c>
      <c r="BA55" s="2">
        <v>0</v>
      </c>
      <c r="BB55" s="2">
        <v>0</v>
      </c>
      <c r="BC55" s="2">
        <v>-2</v>
      </c>
      <c r="BD55" s="2">
        <v>0</v>
      </c>
    </row>
    <row r="56" spans="1:56" x14ac:dyDescent="0.25">
      <c r="A56">
        <v>3</v>
      </c>
      <c r="B56">
        <v>5969502</v>
      </c>
      <c r="C56" s="2">
        <v>1</v>
      </c>
      <c r="D56" s="2">
        <v>11</v>
      </c>
      <c r="E56" s="2">
        <v>2</v>
      </c>
      <c r="F56" s="2">
        <v>8</v>
      </c>
      <c r="G56" s="2">
        <v>0</v>
      </c>
      <c r="H56" s="2">
        <v>2</v>
      </c>
      <c r="I56" s="2">
        <v>7</v>
      </c>
      <c r="J56" s="2">
        <v>0</v>
      </c>
      <c r="K56" s="2">
        <v>6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3.4166666666666599</v>
      </c>
      <c r="T56" s="2">
        <v>6</v>
      </c>
      <c r="U56" s="2">
        <v>6</v>
      </c>
      <c r="V56" s="2">
        <v>5</v>
      </c>
      <c r="W56" s="2">
        <v>3</v>
      </c>
      <c r="X56" s="2">
        <v>412</v>
      </c>
      <c r="Y56" s="2">
        <v>1</v>
      </c>
      <c r="Z56" s="2">
        <v>1</v>
      </c>
      <c r="AA56" s="2">
        <v>0</v>
      </c>
      <c r="AB56" s="2">
        <v>6</v>
      </c>
      <c r="AC56" s="2">
        <v>2</v>
      </c>
      <c r="AD56" s="2">
        <v>0</v>
      </c>
      <c r="AE56" s="2">
        <v>0.33333333333333298</v>
      </c>
      <c r="AF56" s="2">
        <v>0</v>
      </c>
      <c r="AG56" s="2">
        <v>0.66666666666666596</v>
      </c>
      <c r="AH56" s="2">
        <v>6</v>
      </c>
      <c r="AI56" s="2">
        <v>8</v>
      </c>
      <c r="AJ56" s="2">
        <v>22</v>
      </c>
      <c r="AK56" s="2">
        <v>65</v>
      </c>
      <c r="AL56" s="2">
        <v>8</v>
      </c>
      <c r="AM56" s="2">
        <v>0</v>
      </c>
      <c r="AN56" s="2">
        <v>0</v>
      </c>
      <c r="AO56" s="2">
        <v>2</v>
      </c>
      <c r="AP56" s="2">
        <v>0</v>
      </c>
      <c r="AQ56" s="2">
        <v>4</v>
      </c>
      <c r="AR56" s="2">
        <v>1</v>
      </c>
      <c r="AS56" s="2">
        <v>4</v>
      </c>
      <c r="AT56" s="2">
        <v>4</v>
      </c>
      <c r="AU56" s="2">
        <v>1</v>
      </c>
      <c r="AV56" s="2">
        <v>4</v>
      </c>
      <c r="AW56" s="2">
        <v>0</v>
      </c>
      <c r="AX56" s="2">
        <v>2</v>
      </c>
      <c r="AY56" s="2">
        <v>2</v>
      </c>
      <c r="AZ56" s="2">
        <v>0</v>
      </c>
      <c r="BA56" s="2">
        <v>2</v>
      </c>
      <c r="BB56" s="2">
        <v>0</v>
      </c>
      <c r="BC56" s="2">
        <v>2</v>
      </c>
      <c r="BD56" s="2">
        <v>0</v>
      </c>
    </row>
    <row r="57" spans="1:56" x14ac:dyDescent="0.25">
      <c r="A57">
        <v>3</v>
      </c>
      <c r="B57">
        <v>6073991</v>
      </c>
      <c r="C57" s="2">
        <v>1</v>
      </c>
      <c r="D57" s="2">
        <v>11</v>
      </c>
      <c r="E57" s="2">
        <v>1</v>
      </c>
      <c r="F57" s="2">
        <v>9</v>
      </c>
      <c r="G57" s="2">
        <v>0</v>
      </c>
      <c r="H57" s="2">
        <v>2</v>
      </c>
      <c r="I57" s="2">
        <v>8</v>
      </c>
      <c r="J57" s="2">
        <v>23</v>
      </c>
      <c r="K57" s="2">
        <v>7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3.86666666666666</v>
      </c>
      <c r="T57" s="2">
        <v>6</v>
      </c>
      <c r="U57" s="2">
        <v>6</v>
      </c>
      <c r="V57" s="2">
        <v>5</v>
      </c>
      <c r="W57" s="2">
        <v>3</v>
      </c>
      <c r="X57" s="2">
        <v>412</v>
      </c>
      <c r="Y57" s="2">
        <v>1</v>
      </c>
      <c r="Z57" s="2">
        <v>1</v>
      </c>
      <c r="AA57" s="2">
        <v>0</v>
      </c>
      <c r="AB57" s="2">
        <v>7</v>
      </c>
      <c r="AC57" s="2">
        <v>2</v>
      </c>
      <c r="AD57" s="2">
        <v>0</v>
      </c>
      <c r="AE57" s="2">
        <v>0.28571428571428498</v>
      </c>
      <c r="AF57" s="2">
        <v>0</v>
      </c>
      <c r="AG57" s="2">
        <v>0.71428571428571397</v>
      </c>
      <c r="AH57" s="2">
        <v>7</v>
      </c>
      <c r="AI57" s="2">
        <v>9</v>
      </c>
      <c r="AJ57" s="2">
        <v>22</v>
      </c>
      <c r="AK57" s="2">
        <v>65</v>
      </c>
      <c r="AL57" s="2">
        <v>9</v>
      </c>
      <c r="AM57" s="2">
        <v>0</v>
      </c>
      <c r="AN57" s="2">
        <v>0</v>
      </c>
      <c r="AO57" s="2">
        <v>2</v>
      </c>
      <c r="AP57" s="2">
        <v>0</v>
      </c>
      <c r="AQ57" s="2">
        <v>4</v>
      </c>
      <c r="AR57" s="2">
        <v>1</v>
      </c>
      <c r="AS57" s="2">
        <v>4</v>
      </c>
      <c r="AT57" s="2">
        <v>4</v>
      </c>
      <c r="AU57" s="2">
        <v>1</v>
      </c>
      <c r="AV57" s="2">
        <v>4</v>
      </c>
      <c r="AW57" s="2">
        <v>0</v>
      </c>
      <c r="AX57" s="2">
        <v>2</v>
      </c>
      <c r="AY57" s="2">
        <v>2</v>
      </c>
      <c r="AZ57" s="2">
        <v>0</v>
      </c>
      <c r="BA57" s="2">
        <v>2</v>
      </c>
      <c r="BB57" s="2">
        <v>0</v>
      </c>
      <c r="BC57" s="2">
        <v>1</v>
      </c>
      <c r="BD57" s="2">
        <v>0</v>
      </c>
    </row>
    <row r="58" spans="1:56" x14ac:dyDescent="0.25">
      <c r="A58">
        <v>3</v>
      </c>
      <c r="B58">
        <v>1578840</v>
      </c>
      <c r="C58" s="2">
        <v>1</v>
      </c>
      <c r="D58" s="2">
        <v>2</v>
      </c>
      <c r="E58" s="2">
        <v>0</v>
      </c>
      <c r="F58" s="2">
        <v>10</v>
      </c>
      <c r="G58" s="2">
        <v>2</v>
      </c>
      <c r="H58" s="2">
        <v>4</v>
      </c>
      <c r="I58" s="2">
        <v>15</v>
      </c>
      <c r="J58" s="2">
        <v>24</v>
      </c>
      <c r="K58" s="2">
        <v>12</v>
      </c>
      <c r="L58" s="2">
        <v>7</v>
      </c>
      <c r="M58" s="2">
        <v>11</v>
      </c>
      <c r="N58" s="2">
        <v>1</v>
      </c>
      <c r="O58" s="2">
        <v>0</v>
      </c>
      <c r="P58" s="2">
        <v>9</v>
      </c>
      <c r="Q58" s="2">
        <v>22</v>
      </c>
      <c r="R58" s="2">
        <v>7.2499999999999902</v>
      </c>
      <c r="S58" s="2">
        <v>0</v>
      </c>
      <c r="T58" s="2">
        <v>4</v>
      </c>
      <c r="U58" s="2">
        <v>2</v>
      </c>
      <c r="V58" s="2">
        <v>1</v>
      </c>
      <c r="W58" s="2">
        <v>5</v>
      </c>
      <c r="X58" s="2">
        <v>589</v>
      </c>
      <c r="Y58" s="2">
        <v>1</v>
      </c>
      <c r="Z58" s="2">
        <v>1</v>
      </c>
      <c r="AA58" s="2">
        <v>2</v>
      </c>
      <c r="AB58" s="2">
        <v>5</v>
      </c>
      <c r="AC58" s="2">
        <v>1</v>
      </c>
      <c r="AD58" s="2">
        <v>0</v>
      </c>
      <c r="AE58" s="2">
        <v>0.2</v>
      </c>
      <c r="AF58" s="2">
        <v>0</v>
      </c>
      <c r="AG58" s="2">
        <v>0.8</v>
      </c>
      <c r="AH58" s="2">
        <v>4</v>
      </c>
      <c r="AI58" s="2">
        <v>4</v>
      </c>
      <c r="AJ58" s="2">
        <v>14</v>
      </c>
      <c r="AK58" s="2">
        <v>86</v>
      </c>
      <c r="AL58" s="2">
        <v>5</v>
      </c>
      <c r="AM58" s="2">
        <v>0</v>
      </c>
      <c r="AN58" s="2">
        <v>0</v>
      </c>
      <c r="AO58" s="2">
        <v>2</v>
      </c>
      <c r="AP58" s="2">
        <v>0</v>
      </c>
      <c r="AQ58" s="2">
        <v>4</v>
      </c>
      <c r="AR58" s="2">
        <v>4</v>
      </c>
      <c r="AS58" s="2">
        <v>4</v>
      </c>
      <c r="AT58" s="2">
        <v>4</v>
      </c>
      <c r="AU58" s="2">
        <v>4</v>
      </c>
      <c r="AV58" s="2">
        <v>4</v>
      </c>
      <c r="AW58" s="2">
        <v>0</v>
      </c>
      <c r="AX58" s="2">
        <v>2</v>
      </c>
      <c r="AY58" s="2">
        <v>2</v>
      </c>
      <c r="AZ58" s="2">
        <v>0</v>
      </c>
      <c r="BA58" s="2">
        <v>0</v>
      </c>
      <c r="BB58" s="2">
        <v>25</v>
      </c>
      <c r="BC58" s="2">
        <v>1</v>
      </c>
      <c r="BD58" s="2">
        <v>1</v>
      </c>
    </row>
    <row r="59" spans="1:56" x14ac:dyDescent="0.25">
      <c r="A59">
        <v>3</v>
      </c>
      <c r="B59">
        <v>11546568</v>
      </c>
      <c r="C59" s="2">
        <v>1</v>
      </c>
      <c r="D59" s="2">
        <v>9</v>
      </c>
      <c r="E59" s="2">
        <v>0</v>
      </c>
      <c r="F59" s="2">
        <v>10</v>
      </c>
      <c r="G59" s="2">
        <v>5</v>
      </c>
      <c r="H59" s="2">
        <v>2</v>
      </c>
      <c r="I59" s="2">
        <v>12</v>
      </c>
      <c r="J59" s="2">
        <v>65</v>
      </c>
      <c r="K59" s="2">
        <v>10</v>
      </c>
      <c r="L59" s="2">
        <v>2</v>
      </c>
      <c r="M59" s="2">
        <v>3</v>
      </c>
      <c r="N59" s="2">
        <v>3</v>
      </c>
      <c r="O59" s="2">
        <v>0</v>
      </c>
      <c r="P59" s="2">
        <v>12</v>
      </c>
      <c r="Q59" s="2">
        <v>21</v>
      </c>
      <c r="R59" s="2">
        <v>2.9166666666666599</v>
      </c>
      <c r="S59" s="2">
        <v>5.3333333333333304</v>
      </c>
      <c r="T59" s="2">
        <v>2</v>
      </c>
      <c r="U59" s="2">
        <v>3</v>
      </c>
      <c r="V59" s="2">
        <v>3</v>
      </c>
      <c r="W59" s="2">
        <v>1</v>
      </c>
      <c r="X59" s="2">
        <v>955</v>
      </c>
      <c r="Y59" s="2">
        <v>1</v>
      </c>
      <c r="Z59" s="2">
        <v>1</v>
      </c>
      <c r="AA59" s="2">
        <v>1</v>
      </c>
      <c r="AB59" s="2">
        <v>2</v>
      </c>
      <c r="AC59" s="2">
        <v>1</v>
      </c>
      <c r="AD59" s="2">
        <v>0</v>
      </c>
      <c r="AE59" s="2">
        <v>0.5</v>
      </c>
      <c r="AF59" s="2">
        <v>0</v>
      </c>
      <c r="AG59" s="2">
        <v>0.5</v>
      </c>
      <c r="AH59" s="2">
        <v>1</v>
      </c>
      <c r="AI59" s="2">
        <v>2</v>
      </c>
      <c r="AJ59" s="2">
        <v>7</v>
      </c>
      <c r="AK59" s="2">
        <v>52</v>
      </c>
      <c r="AL59" s="2">
        <v>2</v>
      </c>
      <c r="AM59" s="2">
        <v>0</v>
      </c>
      <c r="AN59" s="2">
        <v>0</v>
      </c>
      <c r="AO59" s="2">
        <v>2</v>
      </c>
      <c r="AP59" s="2">
        <v>0</v>
      </c>
      <c r="AQ59" s="2">
        <v>4</v>
      </c>
      <c r="AR59" s="2">
        <v>4</v>
      </c>
      <c r="AS59" s="2">
        <v>4</v>
      </c>
      <c r="AT59" s="2">
        <v>4</v>
      </c>
      <c r="AU59" s="2">
        <v>4</v>
      </c>
      <c r="AV59" s="2">
        <v>4</v>
      </c>
      <c r="AW59" s="2">
        <v>0</v>
      </c>
      <c r="AX59" s="2">
        <v>2</v>
      </c>
      <c r="AY59" s="2">
        <v>2</v>
      </c>
      <c r="AZ59" s="2">
        <v>0</v>
      </c>
      <c r="BA59" s="2">
        <v>0</v>
      </c>
      <c r="BB59" s="2">
        <v>102</v>
      </c>
      <c r="BC59" s="2">
        <v>2</v>
      </c>
      <c r="BD59" s="2">
        <v>1</v>
      </c>
    </row>
    <row r="60" spans="1:56" x14ac:dyDescent="0.25">
      <c r="A60">
        <v>3</v>
      </c>
      <c r="B60">
        <v>8767990</v>
      </c>
      <c r="C60" s="2">
        <v>1</v>
      </c>
      <c r="D60" s="2">
        <v>11</v>
      </c>
      <c r="E60" s="2">
        <v>0</v>
      </c>
      <c r="F60" s="2">
        <v>10</v>
      </c>
      <c r="G60" s="2">
        <v>0</v>
      </c>
      <c r="H60" s="2">
        <v>2</v>
      </c>
      <c r="I60" s="2">
        <v>9</v>
      </c>
      <c r="J60" s="2">
        <v>14</v>
      </c>
      <c r="K60" s="2">
        <v>8</v>
      </c>
      <c r="L60" s="2">
        <v>0</v>
      </c>
      <c r="M60" s="2">
        <v>2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4.86666666666666</v>
      </c>
      <c r="T60" s="2">
        <v>6</v>
      </c>
      <c r="U60" s="2">
        <v>5</v>
      </c>
      <c r="V60" s="2">
        <v>5</v>
      </c>
      <c r="W60" s="2">
        <v>3</v>
      </c>
      <c r="X60" s="2">
        <v>589</v>
      </c>
      <c r="Y60" s="2">
        <v>1</v>
      </c>
      <c r="Z60" s="2">
        <v>1</v>
      </c>
      <c r="AA60" s="2">
        <v>2</v>
      </c>
      <c r="AB60" s="2">
        <v>6</v>
      </c>
      <c r="AC60" s="2">
        <v>1</v>
      </c>
      <c r="AD60" s="2">
        <v>0</v>
      </c>
      <c r="AE60" s="2">
        <v>0.16666666666666599</v>
      </c>
      <c r="AF60" s="2">
        <v>0</v>
      </c>
      <c r="AG60" s="2">
        <v>0.83333333333333304</v>
      </c>
      <c r="AH60" s="2">
        <v>5</v>
      </c>
      <c r="AI60" s="2">
        <v>5</v>
      </c>
      <c r="AJ60" s="2">
        <v>14</v>
      </c>
      <c r="AK60" s="2">
        <v>86</v>
      </c>
      <c r="AL60" s="2">
        <v>5</v>
      </c>
      <c r="AM60" s="2">
        <v>0</v>
      </c>
      <c r="AN60" s="2">
        <v>0</v>
      </c>
      <c r="AO60" s="2">
        <v>2</v>
      </c>
      <c r="AP60" s="2">
        <v>0</v>
      </c>
      <c r="AQ60" s="2">
        <v>4</v>
      </c>
      <c r="AR60" s="2">
        <v>4</v>
      </c>
      <c r="AS60" s="2">
        <v>4</v>
      </c>
      <c r="AT60" s="2">
        <v>4</v>
      </c>
      <c r="AU60" s="2">
        <v>4</v>
      </c>
      <c r="AV60" s="2">
        <v>4</v>
      </c>
      <c r="AW60" s="2">
        <v>0</v>
      </c>
      <c r="AX60" s="2">
        <v>2</v>
      </c>
      <c r="AY60" s="2">
        <v>2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</row>
    <row r="61" spans="1:56" x14ac:dyDescent="0.25">
      <c r="A61">
        <v>3</v>
      </c>
      <c r="B61">
        <v>11496888</v>
      </c>
      <c r="C61" s="2">
        <v>1</v>
      </c>
      <c r="D61" s="2">
        <v>9</v>
      </c>
      <c r="E61" s="2">
        <v>2</v>
      </c>
      <c r="F61" s="2">
        <v>8</v>
      </c>
      <c r="G61" s="2">
        <v>5</v>
      </c>
      <c r="H61" s="2">
        <v>2</v>
      </c>
      <c r="I61" s="2">
        <v>13</v>
      </c>
      <c r="J61" s="2">
        <v>42</v>
      </c>
      <c r="K61" s="2">
        <v>11</v>
      </c>
      <c r="L61" s="2">
        <v>2</v>
      </c>
      <c r="M61" s="2">
        <v>3</v>
      </c>
      <c r="N61" s="2">
        <v>3</v>
      </c>
      <c r="O61" s="2">
        <v>0</v>
      </c>
      <c r="P61" s="2">
        <v>12</v>
      </c>
      <c r="Q61" s="2">
        <v>21</v>
      </c>
      <c r="R61" s="2">
        <v>2.9166666666666599</v>
      </c>
      <c r="S61" s="2">
        <v>4.3333333333333304</v>
      </c>
      <c r="T61" s="2">
        <v>2</v>
      </c>
      <c r="U61" s="2">
        <v>2</v>
      </c>
      <c r="V61" s="2">
        <v>3</v>
      </c>
      <c r="W61" s="2">
        <v>3</v>
      </c>
      <c r="X61" s="2">
        <v>922</v>
      </c>
      <c r="Y61" s="2">
        <v>2</v>
      </c>
      <c r="Z61" s="2">
        <v>3</v>
      </c>
      <c r="AA61" s="2">
        <v>1</v>
      </c>
      <c r="AB61" s="2">
        <v>3</v>
      </c>
      <c r="AC61" s="2">
        <v>1</v>
      </c>
      <c r="AD61" s="2">
        <v>0</v>
      </c>
      <c r="AE61" s="2">
        <v>0.33333333333333298</v>
      </c>
      <c r="AF61" s="2">
        <v>0</v>
      </c>
      <c r="AG61" s="2">
        <v>0.66666666666666596</v>
      </c>
      <c r="AH61" s="2">
        <v>3</v>
      </c>
      <c r="AI61" s="2">
        <v>3</v>
      </c>
      <c r="AJ61" s="2">
        <v>55</v>
      </c>
      <c r="AK61" s="2">
        <v>0</v>
      </c>
      <c r="AL61" s="2">
        <v>5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>
        <v>1</v>
      </c>
      <c r="AS61" s="2">
        <v>2</v>
      </c>
      <c r="AT61" s="2">
        <v>2</v>
      </c>
      <c r="AU61" s="2">
        <v>1</v>
      </c>
      <c r="AV61" s="2">
        <v>2</v>
      </c>
      <c r="AW61" s="2">
        <v>1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-2</v>
      </c>
      <c r="BD61" s="2">
        <v>0</v>
      </c>
    </row>
    <row r="62" spans="1:56" x14ac:dyDescent="0.25">
      <c r="A62">
        <v>3</v>
      </c>
      <c r="B62">
        <v>5144328</v>
      </c>
      <c r="C62" s="2">
        <v>1</v>
      </c>
      <c r="D62" s="2">
        <v>9</v>
      </c>
      <c r="E62" s="2">
        <v>0</v>
      </c>
      <c r="F62" s="2">
        <v>10</v>
      </c>
      <c r="G62" s="2">
        <v>5</v>
      </c>
      <c r="H62" s="2">
        <v>2</v>
      </c>
      <c r="I62" s="2">
        <v>14</v>
      </c>
      <c r="J62" s="2">
        <v>0</v>
      </c>
      <c r="K62" s="2">
        <v>12</v>
      </c>
      <c r="L62" s="2">
        <v>2</v>
      </c>
      <c r="M62" s="2">
        <v>3</v>
      </c>
      <c r="N62" s="2">
        <v>3</v>
      </c>
      <c r="O62" s="2">
        <v>0</v>
      </c>
      <c r="P62" s="2">
        <v>12</v>
      </c>
      <c r="Q62" s="2">
        <v>21</v>
      </c>
      <c r="R62" s="2">
        <v>2.9166666666666599</v>
      </c>
      <c r="S62" s="2">
        <v>4.6666666666666599</v>
      </c>
      <c r="T62" s="2">
        <v>2</v>
      </c>
      <c r="U62" s="2">
        <v>2</v>
      </c>
      <c r="V62" s="2">
        <v>3</v>
      </c>
      <c r="W62" s="2">
        <v>3</v>
      </c>
      <c r="X62" s="2">
        <v>412</v>
      </c>
      <c r="Y62" s="2">
        <v>1</v>
      </c>
      <c r="Z62" s="2">
        <v>1</v>
      </c>
      <c r="AA62" s="2">
        <v>0</v>
      </c>
      <c r="AB62" s="2">
        <v>8</v>
      </c>
      <c r="AC62" s="2">
        <v>2</v>
      </c>
      <c r="AD62" s="2">
        <v>0</v>
      </c>
      <c r="AE62" s="2">
        <v>0.25</v>
      </c>
      <c r="AF62" s="2">
        <v>0</v>
      </c>
      <c r="AG62" s="2">
        <v>0.75</v>
      </c>
      <c r="AH62" s="2">
        <v>8</v>
      </c>
      <c r="AI62" s="2">
        <v>11</v>
      </c>
      <c r="AJ62" s="2">
        <v>22</v>
      </c>
      <c r="AK62" s="2">
        <v>65</v>
      </c>
      <c r="AL62" s="2">
        <v>11</v>
      </c>
      <c r="AM62" s="2">
        <v>0</v>
      </c>
      <c r="AN62" s="2">
        <v>0</v>
      </c>
      <c r="AO62" s="2">
        <v>2</v>
      </c>
      <c r="AP62" s="2">
        <v>0</v>
      </c>
      <c r="AQ62" s="2">
        <v>4</v>
      </c>
      <c r="AR62" s="2">
        <v>1</v>
      </c>
      <c r="AS62" s="2">
        <v>4</v>
      </c>
      <c r="AT62" s="2">
        <v>4</v>
      </c>
      <c r="AU62" s="2">
        <v>1</v>
      </c>
      <c r="AV62" s="2">
        <v>4</v>
      </c>
      <c r="AW62" s="2">
        <v>0</v>
      </c>
      <c r="AX62" s="2">
        <v>2</v>
      </c>
      <c r="AY62" s="2">
        <v>2</v>
      </c>
      <c r="AZ62" s="2">
        <v>0</v>
      </c>
      <c r="BA62" s="2">
        <v>2</v>
      </c>
      <c r="BB62" s="2">
        <v>0</v>
      </c>
      <c r="BC62" s="2">
        <v>2</v>
      </c>
      <c r="BD62" s="2">
        <v>0</v>
      </c>
    </row>
    <row r="63" spans="1:56" x14ac:dyDescent="0.25">
      <c r="A63">
        <v>3</v>
      </c>
      <c r="B63">
        <v>5329260</v>
      </c>
      <c r="C63" s="2">
        <v>1</v>
      </c>
      <c r="D63" s="2">
        <v>9</v>
      </c>
      <c r="E63" s="2">
        <v>0</v>
      </c>
      <c r="F63" s="2">
        <v>10</v>
      </c>
      <c r="G63" s="2">
        <v>5</v>
      </c>
      <c r="H63" s="2">
        <v>2</v>
      </c>
      <c r="I63" s="2">
        <v>15</v>
      </c>
      <c r="J63" s="2">
        <v>36</v>
      </c>
      <c r="K63" s="2">
        <v>12</v>
      </c>
      <c r="L63" s="2">
        <v>2</v>
      </c>
      <c r="M63" s="2">
        <v>3</v>
      </c>
      <c r="N63" s="2">
        <v>3</v>
      </c>
      <c r="O63" s="2">
        <v>0</v>
      </c>
      <c r="P63" s="2">
        <v>12</v>
      </c>
      <c r="Q63" s="2">
        <v>21</v>
      </c>
      <c r="R63" s="2">
        <v>2.9166666666666599</v>
      </c>
      <c r="S63" s="2">
        <v>4.6666666666666599</v>
      </c>
      <c r="T63" s="2">
        <v>2</v>
      </c>
      <c r="U63" s="2">
        <v>2</v>
      </c>
      <c r="V63" s="2">
        <v>3</v>
      </c>
      <c r="W63" s="2">
        <v>3</v>
      </c>
      <c r="X63" s="2">
        <v>416</v>
      </c>
      <c r="Y63" s="2">
        <v>1</v>
      </c>
      <c r="Z63" s="2">
        <v>1</v>
      </c>
      <c r="AA63" s="2">
        <v>2</v>
      </c>
      <c r="AB63" s="2">
        <v>3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2</v>
      </c>
      <c r="AI63" s="2">
        <v>3</v>
      </c>
      <c r="AJ63" s="2">
        <v>34</v>
      </c>
      <c r="AK63" s="2">
        <v>65</v>
      </c>
      <c r="AL63" s="2">
        <v>3</v>
      </c>
      <c r="AM63" s="2">
        <v>0</v>
      </c>
      <c r="AN63" s="2">
        <v>0</v>
      </c>
      <c r="AO63" s="2">
        <v>2</v>
      </c>
      <c r="AP63" s="2">
        <v>0</v>
      </c>
      <c r="AQ63" s="2">
        <v>4</v>
      </c>
      <c r="AR63" s="2">
        <v>3</v>
      </c>
      <c r="AS63" s="2">
        <v>4</v>
      </c>
      <c r="AT63" s="2">
        <v>4</v>
      </c>
      <c r="AU63" s="2">
        <v>3</v>
      </c>
      <c r="AV63" s="2">
        <v>4</v>
      </c>
      <c r="AW63" s="2">
        <v>0</v>
      </c>
      <c r="AX63" s="2">
        <v>2</v>
      </c>
      <c r="AY63" s="2">
        <v>2</v>
      </c>
      <c r="AZ63" s="2">
        <v>0</v>
      </c>
      <c r="BA63" s="2">
        <v>1</v>
      </c>
      <c r="BB63" s="2">
        <v>40</v>
      </c>
      <c r="BC63" s="2">
        <v>0</v>
      </c>
      <c r="BD63" s="2">
        <v>0</v>
      </c>
    </row>
    <row r="64" spans="1:56" x14ac:dyDescent="0.25">
      <c r="A64">
        <v>3</v>
      </c>
      <c r="B64">
        <v>9226308</v>
      </c>
      <c r="C64" s="2">
        <v>1</v>
      </c>
      <c r="D64" s="2">
        <v>7</v>
      </c>
      <c r="E64" s="2">
        <v>4</v>
      </c>
      <c r="F64" s="2">
        <v>6</v>
      </c>
      <c r="G64" s="2">
        <v>4</v>
      </c>
      <c r="H64" s="2">
        <v>2</v>
      </c>
      <c r="I64" s="2">
        <v>8</v>
      </c>
      <c r="J64" s="2">
        <v>172</v>
      </c>
      <c r="K64" s="2">
        <v>6</v>
      </c>
      <c r="L64" s="2">
        <v>1</v>
      </c>
      <c r="M64" s="2">
        <v>4</v>
      </c>
      <c r="N64" s="2">
        <v>2</v>
      </c>
      <c r="O64" s="2">
        <v>0</v>
      </c>
      <c r="P64" s="2">
        <v>3</v>
      </c>
      <c r="Q64" s="2">
        <v>10</v>
      </c>
      <c r="R64" s="2">
        <v>4.2</v>
      </c>
      <c r="S64" s="2">
        <v>0.33333333333333298</v>
      </c>
      <c r="T64" s="2">
        <v>5</v>
      </c>
      <c r="U64" s="2">
        <v>4</v>
      </c>
      <c r="V64" s="2">
        <v>2</v>
      </c>
      <c r="W64" s="2">
        <v>4</v>
      </c>
      <c r="X64" s="2">
        <v>922</v>
      </c>
      <c r="Y64" s="2">
        <v>2</v>
      </c>
      <c r="Z64" s="2">
        <v>3</v>
      </c>
      <c r="AA64" s="2">
        <v>1</v>
      </c>
      <c r="AB64" s="2">
        <v>4</v>
      </c>
      <c r="AC64" s="2">
        <v>1</v>
      </c>
      <c r="AD64" s="2">
        <v>1</v>
      </c>
      <c r="AE64" s="2">
        <v>0.25</v>
      </c>
      <c r="AF64" s="2">
        <v>0.25</v>
      </c>
      <c r="AG64" s="2">
        <v>0.5</v>
      </c>
      <c r="AH64" s="2">
        <v>3</v>
      </c>
      <c r="AI64" s="2">
        <v>3</v>
      </c>
      <c r="AJ64" s="2">
        <v>55</v>
      </c>
      <c r="AK64" s="2">
        <v>0</v>
      </c>
      <c r="AL64" s="2">
        <v>5</v>
      </c>
      <c r="AM64" s="2">
        <v>2</v>
      </c>
      <c r="AN64" s="2">
        <v>2</v>
      </c>
      <c r="AO64" s="2">
        <v>2</v>
      </c>
      <c r="AP64" s="2">
        <v>2</v>
      </c>
      <c r="AQ64" s="2">
        <v>2</v>
      </c>
      <c r="AR64" s="2">
        <v>1</v>
      </c>
      <c r="AS64" s="2">
        <v>2</v>
      </c>
      <c r="AT64" s="2">
        <v>2</v>
      </c>
      <c r="AU64" s="2">
        <v>1</v>
      </c>
      <c r="AV64" s="2">
        <v>2</v>
      </c>
      <c r="AW64" s="2">
        <v>1</v>
      </c>
      <c r="AX64" s="2">
        <v>1</v>
      </c>
      <c r="AY64" s="2">
        <v>1</v>
      </c>
      <c r="AZ64" s="2">
        <v>0</v>
      </c>
      <c r="BA64" s="2">
        <v>0</v>
      </c>
      <c r="BB64" s="2">
        <v>40</v>
      </c>
      <c r="BC64" s="2">
        <v>0</v>
      </c>
      <c r="BD64" s="2">
        <v>-1</v>
      </c>
    </row>
    <row r="65" spans="1:56" x14ac:dyDescent="0.25">
      <c r="A65">
        <v>3</v>
      </c>
      <c r="B65">
        <v>1204296</v>
      </c>
      <c r="C65" s="2">
        <v>1</v>
      </c>
      <c r="D65" s="2">
        <v>2</v>
      </c>
      <c r="E65" s="2">
        <v>0</v>
      </c>
      <c r="F65" s="2">
        <v>10</v>
      </c>
      <c r="G65" s="2">
        <v>2</v>
      </c>
      <c r="H65" s="2">
        <v>4</v>
      </c>
      <c r="I65" s="2">
        <v>16</v>
      </c>
      <c r="J65" s="2">
        <v>106</v>
      </c>
      <c r="K65" s="2">
        <v>12</v>
      </c>
      <c r="L65" s="2">
        <v>7</v>
      </c>
      <c r="M65" s="2">
        <v>11</v>
      </c>
      <c r="N65" s="2">
        <v>1</v>
      </c>
      <c r="O65" s="2">
        <v>0</v>
      </c>
      <c r="P65" s="2">
        <v>9</v>
      </c>
      <c r="Q65" s="2">
        <v>19</v>
      </c>
      <c r="R65" s="2">
        <v>7.2499999999999902</v>
      </c>
      <c r="S65" s="2">
        <v>0</v>
      </c>
      <c r="T65" s="2">
        <v>4</v>
      </c>
      <c r="U65" s="2">
        <v>3</v>
      </c>
      <c r="V65" s="2">
        <v>1</v>
      </c>
      <c r="W65" s="2">
        <v>5</v>
      </c>
      <c r="X65" s="2">
        <v>416</v>
      </c>
      <c r="Y65" s="2">
        <v>1</v>
      </c>
      <c r="Z65" s="2">
        <v>1</v>
      </c>
      <c r="AA65" s="2">
        <v>2</v>
      </c>
      <c r="AB65" s="2">
        <v>4</v>
      </c>
      <c r="AC65" s="2">
        <v>0</v>
      </c>
      <c r="AD65" s="2">
        <v>1</v>
      </c>
      <c r="AE65" s="2">
        <v>0</v>
      </c>
      <c r="AF65" s="2">
        <v>0.25</v>
      </c>
      <c r="AG65" s="2">
        <v>0.75</v>
      </c>
      <c r="AH65" s="2">
        <v>2</v>
      </c>
      <c r="AI65" s="2">
        <v>3</v>
      </c>
      <c r="AJ65" s="2">
        <v>34</v>
      </c>
      <c r="AK65" s="2">
        <v>65</v>
      </c>
      <c r="AL65" s="2">
        <v>3</v>
      </c>
      <c r="AM65" s="2">
        <v>0</v>
      </c>
      <c r="AN65" s="2">
        <v>0</v>
      </c>
      <c r="AO65" s="2">
        <v>2</v>
      </c>
      <c r="AP65" s="2">
        <v>0</v>
      </c>
      <c r="AQ65" s="2">
        <v>4</v>
      </c>
      <c r="AR65" s="2">
        <v>3</v>
      </c>
      <c r="AS65" s="2">
        <v>4</v>
      </c>
      <c r="AT65" s="2">
        <v>4</v>
      </c>
      <c r="AU65" s="2">
        <v>3</v>
      </c>
      <c r="AV65" s="2">
        <v>4</v>
      </c>
      <c r="AW65" s="2">
        <v>0</v>
      </c>
      <c r="AX65" s="2">
        <v>2</v>
      </c>
      <c r="AY65" s="2">
        <v>2</v>
      </c>
      <c r="AZ65" s="2">
        <v>0</v>
      </c>
      <c r="BA65" s="2">
        <v>1</v>
      </c>
      <c r="BB65" s="2">
        <v>38</v>
      </c>
      <c r="BC65" s="2">
        <v>0</v>
      </c>
      <c r="BD65" s="2">
        <v>-1</v>
      </c>
    </row>
    <row r="66" spans="1:56" x14ac:dyDescent="0.25">
      <c r="A66">
        <v>3</v>
      </c>
      <c r="B66">
        <v>5468309</v>
      </c>
      <c r="C66" s="2">
        <v>1</v>
      </c>
      <c r="D66" s="2">
        <v>7</v>
      </c>
      <c r="E66" s="2">
        <v>3</v>
      </c>
      <c r="F66" s="2">
        <v>7</v>
      </c>
      <c r="G66" s="2">
        <v>4</v>
      </c>
      <c r="H66" s="2">
        <v>2</v>
      </c>
      <c r="I66" s="2">
        <v>9</v>
      </c>
      <c r="J66" s="2">
        <v>83</v>
      </c>
      <c r="K66" s="2">
        <v>7</v>
      </c>
      <c r="L66" s="2">
        <v>1</v>
      </c>
      <c r="M66" s="2">
        <v>4</v>
      </c>
      <c r="N66" s="2">
        <v>2</v>
      </c>
      <c r="O66" s="2">
        <v>0</v>
      </c>
      <c r="P66" s="2">
        <v>3</v>
      </c>
      <c r="Q66" s="2">
        <v>10</v>
      </c>
      <c r="R66" s="2">
        <v>4.2</v>
      </c>
      <c r="S66" s="2">
        <v>1.3333333333333299</v>
      </c>
      <c r="T66" s="2">
        <v>5</v>
      </c>
      <c r="U66" s="2">
        <v>4</v>
      </c>
      <c r="V66" s="2">
        <v>2</v>
      </c>
      <c r="W66" s="2">
        <v>4</v>
      </c>
      <c r="X66" s="2">
        <v>516</v>
      </c>
      <c r="Y66" s="2">
        <v>2</v>
      </c>
      <c r="Z66" s="2">
        <v>2</v>
      </c>
      <c r="AA66" s="2">
        <v>2</v>
      </c>
      <c r="AB66" s="2">
        <v>2</v>
      </c>
      <c r="AC66" s="2">
        <v>2</v>
      </c>
      <c r="AD66" s="2">
        <v>0</v>
      </c>
      <c r="AE66" s="2">
        <v>1</v>
      </c>
      <c r="AF66" s="2">
        <v>0</v>
      </c>
      <c r="AG66" s="2">
        <v>0</v>
      </c>
      <c r="AH66" s="2">
        <v>2</v>
      </c>
      <c r="AI66" s="2">
        <v>4</v>
      </c>
      <c r="AJ66" s="2">
        <v>25</v>
      </c>
      <c r="AK66" s="2">
        <v>48</v>
      </c>
      <c r="AL66" s="2">
        <v>4</v>
      </c>
      <c r="AM66" s="2">
        <v>0</v>
      </c>
      <c r="AN66" s="2">
        <v>0</v>
      </c>
      <c r="AO66" s="2">
        <v>2</v>
      </c>
      <c r="AP66" s="2">
        <v>0</v>
      </c>
      <c r="AQ66" s="2">
        <v>8</v>
      </c>
      <c r="AR66" s="2">
        <v>4</v>
      </c>
      <c r="AS66" s="2">
        <v>8</v>
      </c>
      <c r="AT66" s="2">
        <v>8</v>
      </c>
      <c r="AU66" s="2">
        <v>4</v>
      </c>
      <c r="AV66" s="2">
        <v>8</v>
      </c>
      <c r="AW66" s="2">
        <v>0</v>
      </c>
      <c r="AX66" s="2">
        <v>4</v>
      </c>
      <c r="AY66" s="2">
        <v>4</v>
      </c>
      <c r="AZ66" s="2">
        <v>0</v>
      </c>
      <c r="BA66" s="2">
        <v>0</v>
      </c>
      <c r="BB66" s="2">
        <v>34</v>
      </c>
      <c r="BC66" s="2">
        <v>1</v>
      </c>
      <c r="BD66" s="2">
        <v>1</v>
      </c>
    </row>
    <row r="67" spans="1:56" x14ac:dyDescent="0.25">
      <c r="A67">
        <v>3</v>
      </c>
      <c r="B67">
        <v>16015868</v>
      </c>
      <c r="C67" s="2">
        <v>1</v>
      </c>
      <c r="D67" s="2">
        <v>11</v>
      </c>
      <c r="E67" s="2">
        <v>0</v>
      </c>
      <c r="F67" s="2">
        <v>10</v>
      </c>
      <c r="G67" s="2">
        <v>0</v>
      </c>
      <c r="H67" s="2">
        <v>2</v>
      </c>
      <c r="I67" s="2">
        <v>10</v>
      </c>
      <c r="J67" s="2">
        <v>172</v>
      </c>
      <c r="K67" s="2">
        <v>8</v>
      </c>
      <c r="L67" s="2">
        <v>0</v>
      </c>
      <c r="M67" s="2">
        <v>2</v>
      </c>
      <c r="N67" s="2">
        <v>0</v>
      </c>
      <c r="O67" s="2">
        <v>0</v>
      </c>
      <c r="P67" s="2">
        <v>0</v>
      </c>
      <c r="Q67" s="2">
        <v>7</v>
      </c>
      <c r="R67" s="2">
        <v>0</v>
      </c>
      <c r="S67" s="2">
        <v>4.86666666666666</v>
      </c>
      <c r="T67" s="2">
        <v>6</v>
      </c>
      <c r="U67" s="2">
        <v>5</v>
      </c>
      <c r="V67" s="2">
        <v>5</v>
      </c>
      <c r="W67" s="2">
        <v>2</v>
      </c>
      <c r="X67" s="2">
        <v>955</v>
      </c>
      <c r="Y67" s="2">
        <v>1</v>
      </c>
      <c r="Z67" s="2">
        <v>1</v>
      </c>
      <c r="AA67" s="2">
        <v>1</v>
      </c>
      <c r="AB67" s="2">
        <v>3</v>
      </c>
      <c r="AC67" s="2">
        <v>1</v>
      </c>
      <c r="AD67" s="2">
        <v>0</v>
      </c>
      <c r="AE67" s="2">
        <v>0.33333333333333298</v>
      </c>
      <c r="AF67" s="2">
        <v>0</v>
      </c>
      <c r="AG67" s="2">
        <v>0.66666666666666596</v>
      </c>
      <c r="AH67" s="2">
        <v>1</v>
      </c>
      <c r="AI67" s="2">
        <v>2</v>
      </c>
      <c r="AJ67" s="2">
        <v>7</v>
      </c>
      <c r="AK67" s="2">
        <v>52</v>
      </c>
      <c r="AL67" s="2">
        <v>2</v>
      </c>
      <c r="AM67" s="2">
        <v>0</v>
      </c>
      <c r="AN67" s="2">
        <v>0</v>
      </c>
      <c r="AO67" s="2">
        <v>2</v>
      </c>
      <c r="AP67" s="2">
        <v>0</v>
      </c>
      <c r="AQ67" s="2">
        <v>4</v>
      </c>
      <c r="AR67" s="2">
        <v>4</v>
      </c>
      <c r="AS67" s="2">
        <v>4</v>
      </c>
      <c r="AT67" s="2">
        <v>4</v>
      </c>
      <c r="AU67" s="2">
        <v>4</v>
      </c>
      <c r="AV67" s="2">
        <v>4</v>
      </c>
      <c r="AW67" s="2">
        <v>0</v>
      </c>
      <c r="AX67" s="2">
        <v>2</v>
      </c>
      <c r="AY67" s="2">
        <v>2</v>
      </c>
      <c r="AZ67" s="2">
        <v>0</v>
      </c>
      <c r="BA67" s="2">
        <v>0</v>
      </c>
      <c r="BB67" s="2">
        <v>33</v>
      </c>
      <c r="BC67" s="2">
        <v>0</v>
      </c>
      <c r="BD67" s="2">
        <v>0</v>
      </c>
    </row>
    <row r="68" spans="1:56" x14ac:dyDescent="0.25">
      <c r="A68">
        <v>3</v>
      </c>
      <c r="B68">
        <v>15649776</v>
      </c>
      <c r="C68" s="2">
        <v>1</v>
      </c>
      <c r="D68" s="2">
        <v>9</v>
      </c>
      <c r="E68" s="2">
        <v>0</v>
      </c>
      <c r="F68" s="2">
        <v>10</v>
      </c>
      <c r="G68" s="2">
        <v>5</v>
      </c>
      <c r="H68" s="2">
        <v>2</v>
      </c>
      <c r="I68" s="2">
        <v>16</v>
      </c>
      <c r="J68" s="2">
        <v>108</v>
      </c>
      <c r="K68" s="2">
        <v>12</v>
      </c>
      <c r="L68" s="2">
        <v>2</v>
      </c>
      <c r="M68" s="2">
        <v>3</v>
      </c>
      <c r="N68" s="2">
        <v>3</v>
      </c>
      <c r="O68" s="2">
        <v>0</v>
      </c>
      <c r="P68" s="2">
        <v>13</v>
      </c>
      <c r="Q68" s="2">
        <v>21</v>
      </c>
      <c r="R68" s="2">
        <v>2.9166666666666599</v>
      </c>
      <c r="S68" s="2">
        <v>4.6666666666666599</v>
      </c>
      <c r="T68" s="2">
        <v>2</v>
      </c>
      <c r="U68" s="2">
        <v>2</v>
      </c>
      <c r="V68" s="2">
        <v>3</v>
      </c>
      <c r="W68" s="2">
        <v>3</v>
      </c>
      <c r="X68" s="2">
        <v>1137</v>
      </c>
      <c r="Y68" s="2">
        <v>1</v>
      </c>
      <c r="Z68" s="2">
        <v>3</v>
      </c>
      <c r="AA68" s="2">
        <v>2</v>
      </c>
      <c r="AB68" s="2">
        <v>2</v>
      </c>
      <c r="AC68" s="2">
        <v>0</v>
      </c>
      <c r="AD68" s="2">
        <v>1</v>
      </c>
      <c r="AE68" s="2">
        <v>0</v>
      </c>
      <c r="AF68" s="2">
        <v>0.5</v>
      </c>
      <c r="AG68" s="2">
        <v>0.5</v>
      </c>
      <c r="AH68" s="2">
        <v>0</v>
      </c>
      <c r="AI68" s="2">
        <v>0</v>
      </c>
      <c r="AJ68" s="2">
        <v>12</v>
      </c>
      <c r="AK68" s="2">
        <v>31</v>
      </c>
      <c r="AL68" s="2">
        <v>0</v>
      </c>
      <c r="AM68" s="2">
        <v>3</v>
      </c>
      <c r="AN68" s="2">
        <v>0</v>
      </c>
      <c r="AO68" s="2">
        <v>6</v>
      </c>
      <c r="AP68" s="2">
        <v>2</v>
      </c>
      <c r="AQ68" s="2">
        <v>10</v>
      </c>
      <c r="AR68" s="2">
        <v>1</v>
      </c>
      <c r="AS68" s="2">
        <v>4</v>
      </c>
      <c r="AT68" s="2">
        <v>10</v>
      </c>
      <c r="AU68" s="2">
        <v>1</v>
      </c>
      <c r="AV68" s="2">
        <v>4</v>
      </c>
      <c r="AW68" s="2">
        <v>0.5</v>
      </c>
      <c r="AX68" s="2">
        <v>1.6666666666666601</v>
      </c>
      <c r="AY68" s="2">
        <v>1.6666666666666601</v>
      </c>
      <c r="AZ68" s="2">
        <v>1</v>
      </c>
      <c r="BA68" s="2">
        <v>0</v>
      </c>
      <c r="BB68" s="2">
        <v>63</v>
      </c>
      <c r="BC68" s="2">
        <v>0</v>
      </c>
      <c r="BD68" s="2">
        <v>0</v>
      </c>
    </row>
    <row r="69" spans="1:56" x14ac:dyDescent="0.25">
      <c r="A69">
        <v>3</v>
      </c>
      <c r="B69">
        <v>7754736</v>
      </c>
      <c r="C69" s="2">
        <v>1</v>
      </c>
      <c r="D69" s="2">
        <v>11</v>
      </c>
      <c r="E69" s="2">
        <v>1</v>
      </c>
      <c r="F69" s="2">
        <v>9</v>
      </c>
      <c r="G69" s="2">
        <v>0</v>
      </c>
      <c r="H69" s="2">
        <v>2</v>
      </c>
      <c r="I69" s="2">
        <v>11</v>
      </c>
      <c r="J69" s="2">
        <v>23</v>
      </c>
      <c r="K69" s="2">
        <v>9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7</v>
      </c>
      <c r="R69" s="2">
        <v>0</v>
      </c>
      <c r="S69" s="2">
        <v>4.6666666666666599</v>
      </c>
      <c r="T69" s="2">
        <v>6</v>
      </c>
      <c r="U69" s="2">
        <v>5</v>
      </c>
      <c r="V69" s="2">
        <v>5</v>
      </c>
      <c r="W69" s="2">
        <v>2</v>
      </c>
      <c r="X69" s="2">
        <v>455</v>
      </c>
      <c r="Y69" s="2">
        <v>1</v>
      </c>
      <c r="Z69" s="2">
        <v>1</v>
      </c>
      <c r="AA69" s="2">
        <v>1</v>
      </c>
      <c r="AB69" s="2">
        <v>7</v>
      </c>
      <c r="AC69" s="2">
        <v>1</v>
      </c>
      <c r="AD69" s="2">
        <v>0</v>
      </c>
      <c r="AE69" s="2">
        <v>0.14285714285714199</v>
      </c>
      <c r="AF69" s="2">
        <v>0</v>
      </c>
      <c r="AG69" s="2">
        <v>0.85714285714285698</v>
      </c>
      <c r="AH69" s="2">
        <v>7</v>
      </c>
      <c r="AI69" s="2">
        <v>6</v>
      </c>
      <c r="AJ69" s="2">
        <v>20</v>
      </c>
      <c r="AK69" s="2">
        <v>35</v>
      </c>
      <c r="AL69" s="2">
        <v>12</v>
      </c>
      <c r="AM69" s="2">
        <v>0</v>
      </c>
      <c r="AN69" s="2">
        <v>0</v>
      </c>
      <c r="AO69" s="2">
        <v>2</v>
      </c>
      <c r="AP69" s="2">
        <v>0</v>
      </c>
      <c r="AQ69" s="2">
        <v>4</v>
      </c>
      <c r="AR69" s="2">
        <v>3</v>
      </c>
      <c r="AS69" s="2">
        <v>4</v>
      </c>
      <c r="AT69" s="2">
        <v>4</v>
      </c>
      <c r="AU69" s="2">
        <v>3</v>
      </c>
      <c r="AV69" s="2">
        <v>4</v>
      </c>
      <c r="AW69" s="2">
        <v>0</v>
      </c>
      <c r="AX69" s="2">
        <v>2</v>
      </c>
      <c r="AY69" s="2">
        <v>2</v>
      </c>
      <c r="AZ69" s="2">
        <v>0</v>
      </c>
      <c r="BA69" s="2">
        <v>2</v>
      </c>
      <c r="BB69" s="2">
        <v>0</v>
      </c>
      <c r="BC69" s="2">
        <v>-1</v>
      </c>
      <c r="BD69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workbookViewId="0">
      <selection activeCell="B2" sqref="B2"/>
    </sheetView>
  </sheetViews>
  <sheetFormatPr baseColWidth="10" defaultRowHeight="15" x14ac:dyDescent="0.25"/>
  <sheetData>
    <row r="1" spans="1:64" x14ac:dyDescent="0.25">
      <c r="A1" t="s">
        <v>240</v>
      </c>
      <c r="B1" t="s">
        <v>8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81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300</v>
      </c>
      <c r="AC1" t="s">
        <v>301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</row>
    <row r="2" spans="1:64" x14ac:dyDescent="0.25">
      <c r="A2">
        <v>0</v>
      </c>
      <c r="B2">
        <v>2</v>
      </c>
      <c r="C2">
        <v>4</v>
      </c>
      <c r="D2">
        <v>36</v>
      </c>
      <c r="E2">
        <v>24</v>
      </c>
      <c r="F2" t="s">
        <v>302</v>
      </c>
      <c r="G2">
        <v>7</v>
      </c>
      <c r="H2">
        <v>14</v>
      </c>
      <c r="I2">
        <v>5</v>
      </c>
      <c r="J2" t="s">
        <v>303</v>
      </c>
      <c r="K2" t="s">
        <v>304</v>
      </c>
      <c r="L2">
        <v>4</v>
      </c>
      <c r="M2" t="s">
        <v>305</v>
      </c>
      <c r="N2">
        <v>142</v>
      </c>
      <c r="O2" t="s">
        <v>305</v>
      </c>
      <c r="P2" t="s">
        <v>306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6</v>
      </c>
      <c r="Z2">
        <v>6</v>
      </c>
      <c r="AA2">
        <v>6</v>
      </c>
      <c r="AB2">
        <v>4</v>
      </c>
      <c r="AC2">
        <v>4</v>
      </c>
      <c r="AD2">
        <v>519</v>
      </c>
      <c r="AE2" t="s">
        <v>307</v>
      </c>
      <c r="AF2" t="s">
        <v>307</v>
      </c>
      <c r="AG2" t="s">
        <v>308</v>
      </c>
      <c r="AH2" t="s">
        <v>307</v>
      </c>
      <c r="AI2" t="s">
        <v>304</v>
      </c>
      <c r="AJ2">
        <v>0</v>
      </c>
      <c r="AK2" t="s">
        <v>309</v>
      </c>
      <c r="AL2">
        <v>0</v>
      </c>
      <c r="AM2" t="s">
        <v>310</v>
      </c>
      <c r="AN2" t="s">
        <v>307</v>
      </c>
      <c r="AO2">
        <v>6</v>
      </c>
      <c r="AP2">
        <v>31</v>
      </c>
      <c r="AQ2" t="s">
        <v>311</v>
      </c>
      <c r="AR2" t="s">
        <v>312</v>
      </c>
      <c r="AS2" t="s">
        <v>308</v>
      </c>
      <c r="AT2" t="s">
        <v>308</v>
      </c>
      <c r="AU2">
        <v>2</v>
      </c>
      <c r="AV2" t="s">
        <v>308</v>
      </c>
      <c r="AW2" t="s">
        <v>313</v>
      </c>
      <c r="AX2" t="s">
        <v>314</v>
      </c>
      <c r="AY2" t="s">
        <v>313</v>
      </c>
      <c r="AZ2" t="s">
        <v>313</v>
      </c>
      <c r="BA2" t="s">
        <v>314</v>
      </c>
      <c r="BB2" t="s">
        <v>313</v>
      </c>
      <c r="BC2" t="s">
        <v>315</v>
      </c>
      <c r="BD2" t="s">
        <v>316</v>
      </c>
      <c r="BE2" t="s">
        <v>316</v>
      </c>
      <c r="BF2">
        <v>0</v>
      </c>
      <c r="BG2" t="s">
        <v>315</v>
      </c>
      <c r="BH2" t="s">
        <v>317</v>
      </c>
      <c r="BI2" t="s">
        <v>314</v>
      </c>
      <c r="BJ2">
        <v>0</v>
      </c>
      <c r="BK2" t="s">
        <v>314</v>
      </c>
      <c r="BL2" t="s">
        <v>308</v>
      </c>
    </row>
    <row r="3" spans="1:64" x14ac:dyDescent="0.25">
      <c r="A3">
        <v>0</v>
      </c>
      <c r="B3">
        <v>7</v>
      </c>
      <c r="C3">
        <v>4</v>
      </c>
      <c r="D3" t="s">
        <v>318</v>
      </c>
      <c r="E3" t="s">
        <v>319</v>
      </c>
      <c r="F3" t="s">
        <v>320</v>
      </c>
      <c r="G3" t="s">
        <v>321</v>
      </c>
      <c r="H3" t="s">
        <v>319</v>
      </c>
      <c r="I3">
        <v>38</v>
      </c>
      <c r="J3" t="s">
        <v>308</v>
      </c>
      <c r="K3">
        <v>1</v>
      </c>
      <c r="L3">
        <v>1</v>
      </c>
      <c r="M3" t="s">
        <v>308</v>
      </c>
      <c r="N3" t="s">
        <v>322</v>
      </c>
      <c r="O3" t="s">
        <v>308</v>
      </c>
      <c r="P3">
        <v>0</v>
      </c>
      <c r="Q3">
        <v>1</v>
      </c>
      <c r="R3">
        <v>0</v>
      </c>
      <c r="S3">
        <v>0</v>
      </c>
      <c r="T3" t="s">
        <v>304</v>
      </c>
      <c r="U3">
        <v>1</v>
      </c>
      <c r="V3" t="s">
        <v>304</v>
      </c>
      <c r="W3">
        <v>0</v>
      </c>
      <c r="X3">
        <v>5</v>
      </c>
      <c r="Y3">
        <v>5</v>
      </c>
      <c r="Z3" t="s">
        <v>319</v>
      </c>
      <c r="AA3">
        <v>6</v>
      </c>
      <c r="AB3">
        <v>4</v>
      </c>
      <c r="AC3">
        <v>4</v>
      </c>
      <c r="AD3" t="s">
        <v>323</v>
      </c>
      <c r="AE3" t="s">
        <v>304</v>
      </c>
      <c r="AF3">
        <v>1</v>
      </c>
      <c r="AG3">
        <v>1</v>
      </c>
      <c r="AH3" t="s">
        <v>308</v>
      </c>
      <c r="AI3" t="s">
        <v>315</v>
      </c>
      <c r="AJ3">
        <v>0</v>
      </c>
      <c r="AK3" t="s">
        <v>324</v>
      </c>
      <c r="AL3">
        <v>0</v>
      </c>
      <c r="AM3" t="s">
        <v>324</v>
      </c>
      <c r="AN3" t="s">
        <v>308</v>
      </c>
      <c r="AO3" t="s">
        <v>304</v>
      </c>
      <c r="AP3" t="s">
        <v>325</v>
      </c>
      <c r="AQ3" t="s">
        <v>326</v>
      </c>
      <c r="AR3" t="s">
        <v>304</v>
      </c>
      <c r="AS3">
        <v>0</v>
      </c>
      <c r="AT3">
        <v>0</v>
      </c>
      <c r="AU3">
        <v>2</v>
      </c>
      <c r="AV3">
        <v>0</v>
      </c>
      <c r="AW3" t="s">
        <v>327</v>
      </c>
      <c r="AX3">
        <v>2</v>
      </c>
      <c r="AY3" t="s">
        <v>314</v>
      </c>
      <c r="AZ3" t="s">
        <v>327</v>
      </c>
      <c r="BA3">
        <v>2</v>
      </c>
      <c r="BB3" t="s">
        <v>314</v>
      </c>
      <c r="BC3">
        <v>0</v>
      </c>
      <c r="BD3" t="s">
        <v>306</v>
      </c>
      <c r="BE3" t="s">
        <v>306</v>
      </c>
      <c r="BF3">
        <v>0</v>
      </c>
      <c r="BG3">
        <v>0</v>
      </c>
      <c r="BH3" t="s">
        <v>328</v>
      </c>
      <c r="BI3" t="s">
        <v>303</v>
      </c>
      <c r="BJ3">
        <v>0</v>
      </c>
      <c r="BK3" t="s">
        <v>315</v>
      </c>
      <c r="BL3" t="s">
        <v>315</v>
      </c>
    </row>
    <row r="4" spans="1:64" x14ac:dyDescent="0.25">
      <c r="A4">
        <v>0</v>
      </c>
      <c r="B4">
        <v>8</v>
      </c>
      <c r="C4">
        <v>3</v>
      </c>
      <c r="D4" t="s">
        <v>329</v>
      </c>
      <c r="E4" t="s">
        <v>330</v>
      </c>
      <c r="F4">
        <v>3</v>
      </c>
      <c r="G4" t="s">
        <v>331</v>
      </c>
      <c r="H4">
        <v>8</v>
      </c>
      <c r="I4">
        <v>25</v>
      </c>
      <c r="J4" t="s">
        <v>332</v>
      </c>
      <c r="K4">
        <v>1</v>
      </c>
      <c r="L4">
        <v>0</v>
      </c>
      <c r="M4">
        <v>1</v>
      </c>
      <c r="N4" t="s">
        <v>333</v>
      </c>
      <c r="O4">
        <v>1</v>
      </c>
      <c r="P4">
        <v>0</v>
      </c>
      <c r="Q4">
        <v>0</v>
      </c>
      <c r="R4" t="s">
        <v>334</v>
      </c>
      <c r="S4">
        <v>0</v>
      </c>
      <c r="T4">
        <v>4</v>
      </c>
      <c r="U4">
        <v>0</v>
      </c>
      <c r="V4">
        <v>0</v>
      </c>
      <c r="W4">
        <v>0</v>
      </c>
      <c r="X4">
        <v>3</v>
      </c>
      <c r="Y4">
        <v>6</v>
      </c>
      <c r="Z4">
        <v>6</v>
      </c>
      <c r="AA4">
        <v>6</v>
      </c>
      <c r="AB4">
        <v>3</v>
      </c>
      <c r="AC4">
        <v>3</v>
      </c>
      <c r="AD4">
        <v>448</v>
      </c>
      <c r="AE4" t="s">
        <v>335</v>
      </c>
      <c r="AF4" t="s">
        <v>335</v>
      </c>
      <c r="AG4" t="s">
        <v>335</v>
      </c>
      <c r="AH4">
        <v>1</v>
      </c>
      <c r="AI4" t="s">
        <v>336</v>
      </c>
      <c r="AJ4">
        <v>0</v>
      </c>
      <c r="AK4" t="s">
        <v>336</v>
      </c>
      <c r="AL4">
        <v>0</v>
      </c>
      <c r="AM4" t="s">
        <v>336</v>
      </c>
      <c r="AN4">
        <v>1</v>
      </c>
      <c r="AO4">
        <v>2</v>
      </c>
      <c r="AP4">
        <v>27</v>
      </c>
      <c r="AQ4" t="s">
        <v>337</v>
      </c>
      <c r="AR4">
        <v>2</v>
      </c>
      <c r="AS4">
        <v>0</v>
      </c>
      <c r="AT4">
        <v>0</v>
      </c>
      <c r="AU4">
        <v>2</v>
      </c>
      <c r="AV4">
        <v>0</v>
      </c>
      <c r="AW4">
        <v>3</v>
      </c>
      <c r="AX4" t="s">
        <v>338</v>
      </c>
      <c r="AY4">
        <v>3</v>
      </c>
      <c r="AZ4">
        <v>3</v>
      </c>
      <c r="BA4" t="s">
        <v>338</v>
      </c>
      <c r="BB4">
        <v>3</v>
      </c>
      <c r="BC4">
        <v>0</v>
      </c>
      <c r="BD4" t="s">
        <v>307</v>
      </c>
      <c r="BE4" t="s">
        <v>307</v>
      </c>
      <c r="BF4">
        <v>0</v>
      </c>
      <c r="BG4">
        <v>0</v>
      </c>
      <c r="BH4" t="s">
        <v>339</v>
      </c>
      <c r="BI4" t="s">
        <v>340</v>
      </c>
      <c r="BJ4">
        <v>0</v>
      </c>
      <c r="BK4" t="s">
        <v>335</v>
      </c>
      <c r="BL4" t="s">
        <v>336</v>
      </c>
    </row>
    <row r="5" spans="1:64" x14ac:dyDescent="0.25">
      <c r="A5">
        <v>0</v>
      </c>
      <c r="B5">
        <v>9</v>
      </c>
      <c r="C5">
        <v>8</v>
      </c>
      <c r="D5" t="s">
        <v>318</v>
      </c>
      <c r="E5" t="s">
        <v>319</v>
      </c>
      <c r="F5" t="s">
        <v>341</v>
      </c>
      <c r="G5" t="s">
        <v>321</v>
      </c>
      <c r="H5" t="s">
        <v>342</v>
      </c>
      <c r="I5">
        <v>58</v>
      </c>
      <c r="J5" t="s">
        <v>343</v>
      </c>
      <c r="K5" t="s">
        <v>324</v>
      </c>
      <c r="L5" t="s">
        <v>315</v>
      </c>
      <c r="M5" t="s">
        <v>344</v>
      </c>
      <c r="N5" t="s">
        <v>345</v>
      </c>
      <c r="O5" t="s">
        <v>344</v>
      </c>
      <c r="P5">
        <v>0</v>
      </c>
      <c r="Q5" t="s">
        <v>324</v>
      </c>
      <c r="R5">
        <v>0</v>
      </c>
      <c r="S5">
        <v>0</v>
      </c>
      <c r="T5">
        <v>0</v>
      </c>
      <c r="U5">
        <v>2</v>
      </c>
      <c r="V5" t="s">
        <v>315</v>
      </c>
      <c r="W5" t="s">
        <v>304</v>
      </c>
      <c r="X5">
        <v>6</v>
      </c>
      <c r="Y5" t="s">
        <v>346</v>
      </c>
      <c r="Z5" t="s">
        <v>342</v>
      </c>
      <c r="AA5" t="s">
        <v>347</v>
      </c>
      <c r="AB5">
        <v>8</v>
      </c>
      <c r="AC5">
        <v>8</v>
      </c>
      <c r="AD5" t="s">
        <v>348</v>
      </c>
      <c r="AE5" t="s">
        <v>308</v>
      </c>
      <c r="AF5" t="s">
        <v>308</v>
      </c>
      <c r="AG5" t="s">
        <v>315</v>
      </c>
      <c r="AH5" t="s">
        <v>305</v>
      </c>
      <c r="AI5" t="s">
        <v>315</v>
      </c>
      <c r="AJ5" t="s">
        <v>308</v>
      </c>
      <c r="AK5" t="s">
        <v>349</v>
      </c>
      <c r="AL5" t="s">
        <v>350</v>
      </c>
      <c r="AM5" t="s">
        <v>351</v>
      </c>
      <c r="AN5" t="s">
        <v>305</v>
      </c>
      <c r="AO5" t="s">
        <v>352</v>
      </c>
      <c r="AP5" t="s">
        <v>353</v>
      </c>
      <c r="AQ5" t="s">
        <v>354</v>
      </c>
      <c r="AR5" t="s">
        <v>355</v>
      </c>
      <c r="AS5">
        <v>0</v>
      </c>
      <c r="AT5" t="s">
        <v>356</v>
      </c>
      <c r="AU5" t="s">
        <v>304</v>
      </c>
      <c r="AV5">
        <v>0</v>
      </c>
      <c r="AW5" t="s">
        <v>352</v>
      </c>
      <c r="AX5" t="s">
        <v>315</v>
      </c>
      <c r="AY5" t="s">
        <v>352</v>
      </c>
      <c r="AZ5" t="s">
        <v>352</v>
      </c>
      <c r="BA5" t="s">
        <v>315</v>
      </c>
      <c r="BB5" t="s">
        <v>352</v>
      </c>
      <c r="BC5">
        <v>0</v>
      </c>
      <c r="BD5" t="s">
        <v>357</v>
      </c>
      <c r="BE5" t="s">
        <v>357</v>
      </c>
      <c r="BF5">
        <v>0</v>
      </c>
      <c r="BG5" t="s">
        <v>358</v>
      </c>
      <c r="BH5" t="s">
        <v>359</v>
      </c>
      <c r="BI5" t="s">
        <v>360</v>
      </c>
      <c r="BJ5">
        <v>0</v>
      </c>
      <c r="BK5" t="s">
        <v>308</v>
      </c>
      <c r="BL5">
        <v>0</v>
      </c>
    </row>
    <row r="6" spans="1:64" x14ac:dyDescent="0.25">
      <c r="A6">
        <v>0</v>
      </c>
      <c r="B6">
        <v>10</v>
      </c>
      <c r="C6">
        <v>6</v>
      </c>
      <c r="D6" t="s">
        <v>361</v>
      </c>
      <c r="E6" t="s">
        <v>362</v>
      </c>
      <c r="F6" t="s">
        <v>363</v>
      </c>
      <c r="G6" t="s">
        <v>364</v>
      </c>
      <c r="H6">
        <v>10</v>
      </c>
      <c r="I6">
        <v>34</v>
      </c>
      <c r="J6" t="s">
        <v>363</v>
      </c>
      <c r="K6" t="s">
        <v>335</v>
      </c>
      <c r="L6">
        <v>0</v>
      </c>
      <c r="M6" t="s">
        <v>365</v>
      </c>
      <c r="N6" t="s">
        <v>366</v>
      </c>
      <c r="O6" t="s">
        <v>365</v>
      </c>
      <c r="P6" t="s">
        <v>335</v>
      </c>
      <c r="Q6">
        <v>0</v>
      </c>
      <c r="R6" t="s">
        <v>336</v>
      </c>
      <c r="S6">
        <v>0</v>
      </c>
      <c r="T6" t="s">
        <v>367</v>
      </c>
      <c r="U6" t="s">
        <v>368</v>
      </c>
      <c r="V6">
        <v>0</v>
      </c>
      <c r="W6" t="s">
        <v>307</v>
      </c>
      <c r="X6" t="s">
        <v>363</v>
      </c>
      <c r="Y6" t="s">
        <v>369</v>
      </c>
      <c r="Z6">
        <v>6</v>
      </c>
      <c r="AA6" t="s">
        <v>327</v>
      </c>
      <c r="AB6">
        <v>6</v>
      </c>
      <c r="AC6">
        <v>6</v>
      </c>
      <c r="AD6">
        <v>486</v>
      </c>
      <c r="AE6">
        <v>1</v>
      </c>
      <c r="AF6">
        <v>1</v>
      </c>
      <c r="AG6" t="s">
        <v>335</v>
      </c>
      <c r="AH6" t="s">
        <v>370</v>
      </c>
      <c r="AI6" t="s">
        <v>336</v>
      </c>
      <c r="AJ6">
        <v>0</v>
      </c>
      <c r="AK6" t="s">
        <v>371</v>
      </c>
      <c r="AL6">
        <v>0</v>
      </c>
      <c r="AM6" t="s">
        <v>372</v>
      </c>
      <c r="AN6" t="s">
        <v>370</v>
      </c>
      <c r="AO6" t="s">
        <v>365</v>
      </c>
      <c r="AP6" t="s">
        <v>373</v>
      </c>
      <c r="AQ6">
        <v>62</v>
      </c>
      <c r="AR6" t="s">
        <v>365</v>
      </c>
      <c r="AS6">
        <v>0</v>
      </c>
      <c r="AT6">
        <v>0</v>
      </c>
      <c r="AU6">
        <v>2</v>
      </c>
      <c r="AV6">
        <v>0</v>
      </c>
      <c r="AW6" t="s">
        <v>369</v>
      </c>
      <c r="AX6">
        <v>3</v>
      </c>
      <c r="AY6" t="s">
        <v>369</v>
      </c>
      <c r="AZ6" t="s">
        <v>369</v>
      </c>
      <c r="BA6">
        <v>3</v>
      </c>
      <c r="BB6" t="s">
        <v>369</v>
      </c>
      <c r="BC6">
        <v>0</v>
      </c>
      <c r="BD6" t="s">
        <v>374</v>
      </c>
      <c r="BE6" t="s">
        <v>374</v>
      </c>
      <c r="BF6">
        <v>0</v>
      </c>
      <c r="BG6">
        <v>0</v>
      </c>
      <c r="BH6">
        <v>349</v>
      </c>
      <c r="BI6">
        <v>0</v>
      </c>
      <c r="BJ6">
        <v>0</v>
      </c>
      <c r="BK6" t="s">
        <v>335</v>
      </c>
      <c r="BL6">
        <v>0</v>
      </c>
    </row>
    <row r="7" spans="1:64" x14ac:dyDescent="0.25">
      <c r="A7">
        <v>0</v>
      </c>
      <c r="B7">
        <v>11</v>
      </c>
      <c r="C7">
        <v>2</v>
      </c>
      <c r="D7" t="s">
        <v>375</v>
      </c>
      <c r="E7" t="s">
        <v>376</v>
      </c>
      <c r="F7">
        <v>6</v>
      </c>
      <c r="G7">
        <v>7</v>
      </c>
      <c r="H7">
        <v>14</v>
      </c>
      <c r="I7">
        <v>16</v>
      </c>
      <c r="J7">
        <v>2</v>
      </c>
      <c r="K7">
        <v>0</v>
      </c>
      <c r="L7">
        <v>1</v>
      </c>
      <c r="M7" t="s">
        <v>308</v>
      </c>
      <c r="N7" t="s">
        <v>377</v>
      </c>
      <c r="O7" t="s">
        <v>308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</v>
      </c>
      <c r="Y7">
        <v>6</v>
      </c>
      <c r="Z7">
        <v>6</v>
      </c>
      <c r="AA7" t="s">
        <v>378</v>
      </c>
      <c r="AB7">
        <v>2</v>
      </c>
      <c r="AC7">
        <v>2</v>
      </c>
      <c r="AD7" t="s">
        <v>379</v>
      </c>
      <c r="AE7" t="s">
        <v>308</v>
      </c>
      <c r="AF7" t="s">
        <v>308</v>
      </c>
      <c r="AG7" t="s">
        <v>308</v>
      </c>
      <c r="AH7">
        <v>2</v>
      </c>
      <c r="AI7" t="s">
        <v>308</v>
      </c>
      <c r="AJ7">
        <v>0</v>
      </c>
      <c r="AK7" t="s">
        <v>324</v>
      </c>
      <c r="AL7">
        <v>0</v>
      </c>
      <c r="AM7" t="s">
        <v>380</v>
      </c>
      <c r="AN7">
        <v>2</v>
      </c>
      <c r="AO7" t="s">
        <v>342</v>
      </c>
      <c r="AP7">
        <v>10</v>
      </c>
      <c r="AQ7" t="s">
        <v>311</v>
      </c>
      <c r="AR7">
        <v>6</v>
      </c>
      <c r="AS7">
        <v>0</v>
      </c>
      <c r="AT7">
        <v>0</v>
      </c>
      <c r="AU7">
        <v>1</v>
      </c>
      <c r="AV7">
        <v>0</v>
      </c>
      <c r="AW7">
        <v>2</v>
      </c>
      <c r="AX7" t="s">
        <v>307</v>
      </c>
      <c r="AY7">
        <v>2</v>
      </c>
      <c r="AZ7">
        <v>2</v>
      </c>
      <c r="BA7" t="s">
        <v>307</v>
      </c>
      <c r="BB7">
        <v>2</v>
      </c>
      <c r="BC7">
        <v>0</v>
      </c>
      <c r="BD7">
        <v>1</v>
      </c>
      <c r="BE7">
        <v>1</v>
      </c>
      <c r="BF7">
        <v>0</v>
      </c>
      <c r="BG7" t="s">
        <v>308</v>
      </c>
      <c r="BH7">
        <v>307</v>
      </c>
      <c r="BI7">
        <v>0</v>
      </c>
      <c r="BJ7">
        <v>0</v>
      </c>
      <c r="BK7">
        <v>2</v>
      </c>
      <c r="BL7">
        <v>0</v>
      </c>
    </row>
    <row r="8" spans="1:64" x14ac:dyDescent="0.25">
      <c r="A8">
        <v>1</v>
      </c>
      <c r="B8">
        <v>2</v>
      </c>
      <c r="C8">
        <v>4</v>
      </c>
      <c r="D8">
        <v>26</v>
      </c>
      <c r="E8">
        <v>34</v>
      </c>
      <c r="F8" t="s">
        <v>381</v>
      </c>
      <c r="G8">
        <v>7</v>
      </c>
      <c r="H8" t="s">
        <v>382</v>
      </c>
      <c r="I8">
        <v>12</v>
      </c>
      <c r="J8">
        <v>7</v>
      </c>
      <c r="K8">
        <v>1</v>
      </c>
      <c r="L8">
        <v>4</v>
      </c>
      <c r="M8" t="s">
        <v>342</v>
      </c>
      <c r="N8" t="s">
        <v>383</v>
      </c>
      <c r="O8">
        <v>5</v>
      </c>
      <c r="P8">
        <v>5</v>
      </c>
      <c r="Q8" t="s">
        <v>312</v>
      </c>
      <c r="R8">
        <v>1</v>
      </c>
      <c r="S8">
        <v>0</v>
      </c>
      <c r="T8">
        <v>4</v>
      </c>
      <c r="U8">
        <v>23</v>
      </c>
      <c r="V8" t="s">
        <v>384</v>
      </c>
      <c r="W8">
        <v>0</v>
      </c>
      <c r="X8" t="s">
        <v>347</v>
      </c>
      <c r="Y8" t="s">
        <v>305</v>
      </c>
      <c r="Z8">
        <v>1</v>
      </c>
      <c r="AA8">
        <v>6</v>
      </c>
      <c r="AB8">
        <v>4</v>
      </c>
      <c r="AC8">
        <v>4</v>
      </c>
      <c r="AD8" t="s">
        <v>385</v>
      </c>
      <c r="AE8" t="s">
        <v>305</v>
      </c>
      <c r="AF8" t="s">
        <v>305</v>
      </c>
      <c r="AG8" t="s">
        <v>304</v>
      </c>
      <c r="AH8">
        <v>3</v>
      </c>
      <c r="AI8">
        <v>1</v>
      </c>
      <c r="AJ8" t="s">
        <v>308</v>
      </c>
      <c r="AK8" t="s">
        <v>386</v>
      </c>
      <c r="AL8" t="s">
        <v>387</v>
      </c>
      <c r="AM8" t="s">
        <v>388</v>
      </c>
      <c r="AN8" t="s">
        <v>314</v>
      </c>
      <c r="AO8" t="s">
        <v>319</v>
      </c>
      <c r="AP8" t="s">
        <v>389</v>
      </c>
      <c r="AQ8" t="s">
        <v>390</v>
      </c>
      <c r="AR8" t="s">
        <v>302</v>
      </c>
      <c r="AS8" t="s">
        <v>315</v>
      </c>
      <c r="AT8" t="s">
        <v>315</v>
      </c>
      <c r="AU8">
        <v>2</v>
      </c>
      <c r="AV8" t="s">
        <v>315</v>
      </c>
      <c r="AW8" t="s">
        <v>347</v>
      </c>
      <c r="AX8" t="s">
        <v>343</v>
      </c>
      <c r="AY8" t="s">
        <v>347</v>
      </c>
      <c r="AZ8" t="s">
        <v>347</v>
      </c>
      <c r="BA8" t="s">
        <v>343</v>
      </c>
      <c r="BB8" t="s">
        <v>347</v>
      </c>
      <c r="BC8" t="s">
        <v>324</v>
      </c>
      <c r="BD8" t="s">
        <v>341</v>
      </c>
      <c r="BE8" t="s">
        <v>341</v>
      </c>
      <c r="BF8">
        <v>0</v>
      </c>
      <c r="BG8" t="s">
        <v>308</v>
      </c>
      <c r="BH8">
        <v>692</v>
      </c>
      <c r="BI8" t="s">
        <v>391</v>
      </c>
      <c r="BJ8">
        <v>0</v>
      </c>
      <c r="BK8">
        <v>0</v>
      </c>
      <c r="BL8">
        <v>0</v>
      </c>
    </row>
    <row r="9" spans="1:64" x14ac:dyDescent="0.25">
      <c r="A9">
        <v>1</v>
      </c>
      <c r="B9">
        <v>7</v>
      </c>
      <c r="C9">
        <v>2</v>
      </c>
      <c r="D9" t="s">
        <v>392</v>
      </c>
      <c r="E9" t="s">
        <v>393</v>
      </c>
      <c r="F9">
        <v>9</v>
      </c>
      <c r="G9">
        <v>7</v>
      </c>
      <c r="H9">
        <v>27</v>
      </c>
      <c r="I9">
        <v>16</v>
      </c>
      <c r="J9">
        <v>2</v>
      </c>
      <c r="K9" t="s">
        <v>314</v>
      </c>
      <c r="L9">
        <v>1</v>
      </c>
      <c r="M9">
        <v>2</v>
      </c>
      <c r="N9">
        <v>146</v>
      </c>
      <c r="O9">
        <v>2</v>
      </c>
      <c r="P9">
        <v>0</v>
      </c>
      <c r="Q9" t="s">
        <v>314</v>
      </c>
      <c r="R9">
        <v>1</v>
      </c>
      <c r="S9">
        <v>0</v>
      </c>
      <c r="T9">
        <v>3</v>
      </c>
      <c r="U9">
        <v>5</v>
      </c>
      <c r="V9" t="s">
        <v>313</v>
      </c>
      <c r="W9">
        <v>0</v>
      </c>
      <c r="X9">
        <v>5</v>
      </c>
      <c r="Y9">
        <v>4</v>
      </c>
      <c r="Z9">
        <v>2</v>
      </c>
      <c r="AA9" t="s">
        <v>342</v>
      </c>
      <c r="AB9">
        <v>2</v>
      </c>
      <c r="AC9">
        <v>2</v>
      </c>
      <c r="AD9" t="s">
        <v>394</v>
      </c>
      <c r="AE9" t="s">
        <v>314</v>
      </c>
      <c r="AF9">
        <v>3</v>
      </c>
      <c r="AG9">
        <v>2</v>
      </c>
      <c r="AH9" t="s">
        <v>308</v>
      </c>
      <c r="AI9" t="s">
        <v>308</v>
      </c>
      <c r="AJ9">
        <v>0</v>
      </c>
      <c r="AK9" t="s">
        <v>308</v>
      </c>
      <c r="AL9">
        <v>0</v>
      </c>
      <c r="AM9">
        <v>0</v>
      </c>
      <c r="AN9" t="s">
        <v>308</v>
      </c>
      <c r="AO9" t="s">
        <v>308</v>
      </c>
      <c r="AP9">
        <v>18</v>
      </c>
      <c r="AQ9">
        <v>67</v>
      </c>
      <c r="AR9" t="s">
        <v>308</v>
      </c>
      <c r="AS9" t="s">
        <v>314</v>
      </c>
      <c r="AT9" t="s">
        <v>308</v>
      </c>
      <c r="AU9">
        <v>4</v>
      </c>
      <c r="AV9">
        <v>1</v>
      </c>
      <c r="AW9">
        <v>4</v>
      </c>
      <c r="AX9">
        <v>1</v>
      </c>
      <c r="AY9" t="s">
        <v>327</v>
      </c>
      <c r="AZ9">
        <v>4</v>
      </c>
      <c r="BA9">
        <v>1</v>
      </c>
      <c r="BB9" t="s">
        <v>327</v>
      </c>
      <c r="BC9" t="s">
        <v>395</v>
      </c>
      <c r="BD9" t="s">
        <v>307</v>
      </c>
      <c r="BE9" t="s">
        <v>307</v>
      </c>
      <c r="BF9">
        <v>1</v>
      </c>
      <c r="BG9">
        <v>0</v>
      </c>
      <c r="BH9">
        <v>342</v>
      </c>
      <c r="BI9" t="s">
        <v>396</v>
      </c>
      <c r="BJ9">
        <v>0</v>
      </c>
      <c r="BK9" t="s">
        <v>308</v>
      </c>
      <c r="BL9" t="s">
        <v>308</v>
      </c>
    </row>
    <row r="10" spans="1:64" x14ac:dyDescent="0.25">
      <c r="A10">
        <v>1</v>
      </c>
      <c r="B10">
        <v>8</v>
      </c>
      <c r="C10">
        <v>2</v>
      </c>
      <c r="D10" t="s">
        <v>392</v>
      </c>
      <c r="E10" t="s">
        <v>393</v>
      </c>
      <c r="F10">
        <v>9</v>
      </c>
      <c r="G10">
        <v>7</v>
      </c>
      <c r="H10" t="s">
        <v>397</v>
      </c>
      <c r="I10">
        <v>10</v>
      </c>
      <c r="J10">
        <v>5</v>
      </c>
      <c r="K10">
        <v>1</v>
      </c>
      <c r="L10">
        <v>0</v>
      </c>
      <c r="M10" t="s">
        <v>327</v>
      </c>
      <c r="N10" t="s">
        <v>398</v>
      </c>
      <c r="O10" t="s">
        <v>314</v>
      </c>
      <c r="P10">
        <v>0</v>
      </c>
      <c r="Q10">
        <v>0</v>
      </c>
      <c r="R10">
        <v>2</v>
      </c>
      <c r="S10">
        <v>0</v>
      </c>
      <c r="T10">
        <v>7</v>
      </c>
      <c r="U10">
        <v>0</v>
      </c>
      <c r="V10">
        <v>0</v>
      </c>
      <c r="W10" t="s">
        <v>399</v>
      </c>
      <c r="X10" t="s">
        <v>314</v>
      </c>
      <c r="Y10">
        <v>6</v>
      </c>
      <c r="Z10" t="s">
        <v>342</v>
      </c>
      <c r="AA10">
        <v>6</v>
      </c>
      <c r="AB10">
        <v>2</v>
      </c>
      <c r="AC10">
        <v>2</v>
      </c>
      <c r="AD10">
        <v>606</v>
      </c>
      <c r="AE10">
        <v>2</v>
      </c>
      <c r="AF10">
        <v>2</v>
      </c>
      <c r="AG10" t="s">
        <v>307</v>
      </c>
      <c r="AH10">
        <v>4</v>
      </c>
      <c r="AI10" t="s">
        <v>308</v>
      </c>
      <c r="AJ10">
        <v>1</v>
      </c>
      <c r="AK10" t="s">
        <v>400</v>
      </c>
      <c r="AL10" t="s">
        <v>401</v>
      </c>
      <c r="AM10" t="s">
        <v>402</v>
      </c>
      <c r="AN10">
        <v>2</v>
      </c>
      <c r="AO10">
        <v>4</v>
      </c>
      <c r="AP10">
        <v>12</v>
      </c>
      <c r="AQ10">
        <v>87</v>
      </c>
      <c r="AR10">
        <v>4</v>
      </c>
      <c r="AS10">
        <v>0</v>
      </c>
      <c r="AT10">
        <v>0</v>
      </c>
      <c r="AU10">
        <v>2</v>
      </c>
      <c r="AV10">
        <v>0</v>
      </c>
      <c r="AW10" t="s">
        <v>378</v>
      </c>
      <c r="AX10">
        <v>3</v>
      </c>
      <c r="AY10" t="s">
        <v>378</v>
      </c>
      <c r="AZ10" t="s">
        <v>378</v>
      </c>
      <c r="BA10">
        <v>3</v>
      </c>
      <c r="BB10" t="s">
        <v>378</v>
      </c>
      <c r="BC10">
        <v>0</v>
      </c>
      <c r="BD10" t="s">
        <v>320</v>
      </c>
      <c r="BE10" t="s">
        <v>320</v>
      </c>
      <c r="BF10">
        <v>0</v>
      </c>
      <c r="BG10">
        <v>0</v>
      </c>
      <c r="BH10" t="s">
        <v>403</v>
      </c>
      <c r="BI10">
        <v>47</v>
      </c>
      <c r="BJ10">
        <v>0</v>
      </c>
      <c r="BK10">
        <v>1</v>
      </c>
      <c r="BL10">
        <v>0</v>
      </c>
    </row>
    <row r="11" spans="1:64" x14ac:dyDescent="0.25">
      <c r="A11">
        <v>1</v>
      </c>
      <c r="B11">
        <v>9</v>
      </c>
      <c r="C11">
        <v>4</v>
      </c>
      <c r="D11" t="s">
        <v>404</v>
      </c>
      <c r="E11" t="s">
        <v>405</v>
      </c>
      <c r="F11" t="s">
        <v>406</v>
      </c>
      <c r="G11">
        <v>7</v>
      </c>
      <c r="H11" t="s">
        <v>407</v>
      </c>
      <c r="I11">
        <v>18</v>
      </c>
      <c r="J11" t="s">
        <v>342</v>
      </c>
      <c r="K11" t="s">
        <v>314</v>
      </c>
      <c r="L11">
        <v>1</v>
      </c>
      <c r="M11">
        <v>7</v>
      </c>
      <c r="N11">
        <v>70</v>
      </c>
      <c r="O11" t="s">
        <v>408</v>
      </c>
      <c r="P11">
        <v>0</v>
      </c>
      <c r="Q11">
        <v>1</v>
      </c>
      <c r="R11">
        <v>0</v>
      </c>
      <c r="S11">
        <v>0</v>
      </c>
      <c r="T11" t="s">
        <v>319</v>
      </c>
      <c r="U11">
        <v>12</v>
      </c>
      <c r="V11">
        <v>2</v>
      </c>
      <c r="W11" t="s">
        <v>409</v>
      </c>
      <c r="X11" t="s">
        <v>410</v>
      </c>
      <c r="Y11">
        <v>3</v>
      </c>
      <c r="Z11">
        <v>3</v>
      </c>
      <c r="AA11" t="s">
        <v>320</v>
      </c>
      <c r="AB11">
        <v>4</v>
      </c>
      <c r="AC11">
        <v>4</v>
      </c>
      <c r="AD11" t="s">
        <v>411</v>
      </c>
      <c r="AE11" t="s">
        <v>320</v>
      </c>
      <c r="AF11" t="s">
        <v>320</v>
      </c>
      <c r="AG11" t="s">
        <v>304</v>
      </c>
      <c r="AH11">
        <v>2</v>
      </c>
      <c r="AI11" t="s">
        <v>308</v>
      </c>
      <c r="AJ11" t="s">
        <v>308</v>
      </c>
      <c r="AK11" t="s">
        <v>324</v>
      </c>
      <c r="AL11" t="s">
        <v>324</v>
      </c>
      <c r="AM11" t="s">
        <v>315</v>
      </c>
      <c r="AN11" t="s">
        <v>306</v>
      </c>
      <c r="AO11">
        <v>2</v>
      </c>
      <c r="AP11" t="s">
        <v>412</v>
      </c>
      <c r="AQ11" t="s">
        <v>413</v>
      </c>
      <c r="AR11">
        <v>2</v>
      </c>
      <c r="AS11" t="s">
        <v>315</v>
      </c>
      <c r="AT11" t="s">
        <v>315</v>
      </c>
      <c r="AU11">
        <v>2</v>
      </c>
      <c r="AV11" t="s">
        <v>315</v>
      </c>
      <c r="AW11">
        <v>4</v>
      </c>
      <c r="AX11" t="s">
        <v>314</v>
      </c>
      <c r="AY11">
        <v>4</v>
      </c>
      <c r="AZ11">
        <v>4</v>
      </c>
      <c r="BA11" t="s">
        <v>314</v>
      </c>
      <c r="BB11">
        <v>4</v>
      </c>
      <c r="BC11" t="s">
        <v>324</v>
      </c>
      <c r="BD11">
        <v>2</v>
      </c>
      <c r="BE11">
        <v>2</v>
      </c>
      <c r="BF11">
        <v>0</v>
      </c>
      <c r="BG11" t="s">
        <v>315</v>
      </c>
      <c r="BH11">
        <v>357</v>
      </c>
      <c r="BI11" t="s">
        <v>376</v>
      </c>
      <c r="BJ11">
        <v>0</v>
      </c>
      <c r="BK11" t="s">
        <v>308</v>
      </c>
      <c r="BL11">
        <v>0</v>
      </c>
    </row>
    <row r="12" spans="1:64" x14ac:dyDescent="0.25">
      <c r="A12">
        <v>1</v>
      </c>
      <c r="B12">
        <v>10</v>
      </c>
      <c r="C12">
        <v>4</v>
      </c>
      <c r="D12" t="s">
        <v>414</v>
      </c>
      <c r="E12" t="s">
        <v>415</v>
      </c>
      <c r="F12">
        <v>9</v>
      </c>
      <c r="G12" t="s">
        <v>416</v>
      </c>
      <c r="H12" t="s">
        <v>417</v>
      </c>
      <c r="I12">
        <v>0</v>
      </c>
      <c r="J12">
        <v>10</v>
      </c>
      <c r="K12" t="s">
        <v>320</v>
      </c>
      <c r="L12" t="s">
        <v>308</v>
      </c>
      <c r="M12" t="s">
        <v>418</v>
      </c>
      <c r="N12">
        <v>64</v>
      </c>
      <c r="O12">
        <v>5</v>
      </c>
      <c r="P12">
        <v>2</v>
      </c>
      <c r="Q12" t="s">
        <v>315</v>
      </c>
      <c r="R12">
        <v>1</v>
      </c>
      <c r="S12">
        <v>0</v>
      </c>
      <c r="T12" t="s">
        <v>419</v>
      </c>
      <c r="U12">
        <v>26</v>
      </c>
      <c r="V12" t="s">
        <v>420</v>
      </c>
      <c r="W12">
        <v>5</v>
      </c>
      <c r="X12">
        <v>1</v>
      </c>
      <c r="Y12" t="s">
        <v>306</v>
      </c>
      <c r="Z12">
        <v>6</v>
      </c>
      <c r="AA12">
        <v>1</v>
      </c>
      <c r="AB12">
        <v>4</v>
      </c>
      <c r="AC12">
        <v>4</v>
      </c>
      <c r="AD12" t="s">
        <v>421</v>
      </c>
      <c r="AE12" t="s">
        <v>307</v>
      </c>
      <c r="AF12" t="s">
        <v>305</v>
      </c>
      <c r="AG12" t="s">
        <v>304</v>
      </c>
      <c r="AH12">
        <v>1</v>
      </c>
      <c r="AI12" t="s">
        <v>308</v>
      </c>
      <c r="AJ12" t="s">
        <v>315</v>
      </c>
      <c r="AK12" t="s">
        <v>315</v>
      </c>
      <c r="AL12" t="s">
        <v>324</v>
      </c>
      <c r="AM12" t="s">
        <v>324</v>
      </c>
      <c r="AN12" t="s">
        <v>304</v>
      </c>
      <c r="AO12">
        <v>2</v>
      </c>
      <c r="AP12" t="s">
        <v>422</v>
      </c>
      <c r="AQ12">
        <v>37</v>
      </c>
      <c r="AR12">
        <v>2</v>
      </c>
      <c r="AS12" t="s">
        <v>308</v>
      </c>
      <c r="AT12" t="s">
        <v>315</v>
      </c>
      <c r="AU12">
        <v>2</v>
      </c>
      <c r="AV12" t="s">
        <v>308</v>
      </c>
      <c r="AW12" t="s">
        <v>327</v>
      </c>
      <c r="AX12" t="s">
        <v>306</v>
      </c>
      <c r="AY12" t="s">
        <v>313</v>
      </c>
      <c r="AZ12" t="s">
        <v>327</v>
      </c>
      <c r="BA12" t="s">
        <v>306</v>
      </c>
      <c r="BB12" t="s">
        <v>313</v>
      </c>
      <c r="BC12" t="s">
        <v>423</v>
      </c>
      <c r="BD12" t="s">
        <v>424</v>
      </c>
      <c r="BE12" t="s">
        <v>424</v>
      </c>
      <c r="BF12">
        <v>0</v>
      </c>
      <c r="BG12">
        <v>0</v>
      </c>
      <c r="BH12" t="s">
        <v>425</v>
      </c>
      <c r="BI12">
        <v>4</v>
      </c>
      <c r="BJ12">
        <v>0</v>
      </c>
      <c r="BK12" t="s">
        <v>308</v>
      </c>
      <c r="BL12" t="s">
        <v>426</v>
      </c>
    </row>
    <row r="13" spans="1:64" x14ac:dyDescent="0.25">
      <c r="A13">
        <v>1</v>
      </c>
      <c r="B13">
        <v>11</v>
      </c>
      <c r="C13">
        <v>2</v>
      </c>
      <c r="D13">
        <v>27</v>
      </c>
      <c r="E13">
        <v>33</v>
      </c>
      <c r="F13">
        <v>8</v>
      </c>
      <c r="G13">
        <v>7</v>
      </c>
      <c r="H13">
        <v>22</v>
      </c>
      <c r="I13">
        <v>4</v>
      </c>
      <c r="J13">
        <v>8</v>
      </c>
      <c r="K13">
        <v>0</v>
      </c>
      <c r="L13">
        <v>1</v>
      </c>
      <c r="M13" t="s">
        <v>314</v>
      </c>
      <c r="N13">
        <v>20</v>
      </c>
      <c r="O13" t="s">
        <v>314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320</v>
      </c>
      <c r="X13">
        <v>6</v>
      </c>
      <c r="Y13">
        <v>6</v>
      </c>
      <c r="Z13">
        <v>6</v>
      </c>
      <c r="AA13">
        <v>3</v>
      </c>
      <c r="AB13">
        <v>2</v>
      </c>
      <c r="AC13">
        <v>2</v>
      </c>
      <c r="AD13">
        <v>586</v>
      </c>
      <c r="AE13" t="s">
        <v>307</v>
      </c>
      <c r="AF13" t="s">
        <v>307</v>
      </c>
      <c r="AG13">
        <v>1</v>
      </c>
      <c r="AH13" t="s">
        <v>327</v>
      </c>
      <c r="AI13" t="s">
        <v>308</v>
      </c>
      <c r="AJ13">
        <v>0</v>
      </c>
      <c r="AK13" t="s">
        <v>400</v>
      </c>
      <c r="AL13">
        <v>0</v>
      </c>
      <c r="AM13" t="s">
        <v>427</v>
      </c>
      <c r="AN13" t="s">
        <v>327</v>
      </c>
      <c r="AO13">
        <v>7</v>
      </c>
      <c r="AP13">
        <v>28</v>
      </c>
      <c r="AQ13">
        <v>43</v>
      </c>
      <c r="AR13">
        <v>7</v>
      </c>
      <c r="AS13" t="s">
        <v>308</v>
      </c>
      <c r="AT13" t="s">
        <v>308</v>
      </c>
      <c r="AU13">
        <v>2</v>
      </c>
      <c r="AV13" t="s">
        <v>308</v>
      </c>
      <c r="AW13" t="s">
        <v>378</v>
      </c>
      <c r="AX13">
        <v>3</v>
      </c>
      <c r="AY13" t="s">
        <v>378</v>
      </c>
      <c r="AZ13" t="s">
        <v>378</v>
      </c>
      <c r="BA13">
        <v>3</v>
      </c>
      <c r="BB13" t="s">
        <v>378</v>
      </c>
      <c r="BC13" t="s">
        <v>315</v>
      </c>
      <c r="BD13" t="s">
        <v>320</v>
      </c>
      <c r="BE13" t="s">
        <v>320</v>
      </c>
      <c r="BF13">
        <v>0</v>
      </c>
      <c r="BG13" t="s">
        <v>308</v>
      </c>
      <c r="BH13">
        <v>643</v>
      </c>
      <c r="BI13">
        <v>0</v>
      </c>
      <c r="BJ13">
        <v>0</v>
      </c>
      <c r="BK13" t="s">
        <v>314</v>
      </c>
      <c r="BL13">
        <v>0</v>
      </c>
    </row>
    <row r="14" spans="1:64" x14ac:dyDescent="0.25">
      <c r="A14">
        <v>2</v>
      </c>
      <c r="B14">
        <v>2</v>
      </c>
      <c r="C14">
        <v>6</v>
      </c>
      <c r="D14" t="s">
        <v>428</v>
      </c>
      <c r="E14" t="s">
        <v>429</v>
      </c>
      <c r="F14" t="s">
        <v>430</v>
      </c>
      <c r="G14" t="s">
        <v>431</v>
      </c>
      <c r="H14" t="s">
        <v>432</v>
      </c>
      <c r="I14">
        <v>10</v>
      </c>
      <c r="J14" t="s">
        <v>431</v>
      </c>
      <c r="K14" t="s">
        <v>307</v>
      </c>
      <c r="L14">
        <v>4</v>
      </c>
      <c r="M14">
        <v>10</v>
      </c>
      <c r="N14" t="s">
        <v>433</v>
      </c>
      <c r="O14">
        <v>9</v>
      </c>
      <c r="P14" t="s">
        <v>434</v>
      </c>
      <c r="Q14">
        <v>10</v>
      </c>
      <c r="R14">
        <v>1</v>
      </c>
      <c r="S14">
        <v>0</v>
      </c>
      <c r="T14">
        <v>6</v>
      </c>
      <c r="U14">
        <v>16</v>
      </c>
      <c r="V14" t="s">
        <v>435</v>
      </c>
      <c r="W14">
        <v>0</v>
      </c>
      <c r="X14">
        <v>4</v>
      </c>
      <c r="Y14" t="s">
        <v>436</v>
      </c>
      <c r="Z14">
        <v>1</v>
      </c>
      <c r="AA14">
        <v>5</v>
      </c>
      <c r="AB14">
        <v>6</v>
      </c>
      <c r="AC14">
        <v>6</v>
      </c>
      <c r="AD14" t="s">
        <v>437</v>
      </c>
      <c r="AE14" t="s">
        <v>307</v>
      </c>
      <c r="AF14">
        <v>2</v>
      </c>
      <c r="AG14">
        <v>1</v>
      </c>
      <c r="AH14" t="s">
        <v>365</v>
      </c>
      <c r="AI14" t="s">
        <v>334</v>
      </c>
      <c r="AJ14">
        <v>0</v>
      </c>
      <c r="AK14" t="s">
        <v>336</v>
      </c>
      <c r="AL14">
        <v>0</v>
      </c>
      <c r="AM14" t="s">
        <v>308</v>
      </c>
      <c r="AN14" t="s">
        <v>365</v>
      </c>
      <c r="AO14" t="s">
        <v>436</v>
      </c>
      <c r="AP14" t="s">
        <v>345</v>
      </c>
      <c r="AQ14" t="s">
        <v>438</v>
      </c>
      <c r="AR14" t="s">
        <v>369</v>
      </c>
      <c r="AS14">
        <v>1</v>
      </c>
      <c r="AT14" t="s">
        <v>439</v>
      </c>
      <c r="AU14" t="s">
        <v>440</v>
      </c>
      <c r="AV14">
        <v>1</v>
      </c>
      <c r="AW14" t="s">
        <v>327</v>
      </c>
      <c r="AX14" t="s">
        <v>365</v>
      </c>
      <c r="AY14" t="s">
        <v>441</v>
      </c>
      <c r="AZ14" t="s">
        <v>327</v>
      </c>
      <c r="BA14" t="s">
        <v>365</v>
      </c>
      <c r="BB14" t="s">
        <v>441</v>
      </c>
      <c r="BC14" t="s">
        <v>309</v>
      </c>
      <c r="BD14" t="s">
        <v>307</v>
      </c>
      <c r="BE14" t="s">
        <v>307</v>
      </c>
      <c r="BF14">
        <v>0</v>
      </c>
      <c r="BG14" t="s">
        <v>439</v>
      </c>
      <c r="BH14" t="s">
        <v>442</v>
      </c>
      <c r="BI14">
        <v>0</v>
      </c>
      <c r="BJ14">
        <v>0</v>
      </c>
      <c r="BK14" t="s">
        <v>443</v>
      </c>
      <c r="BL14" t="s">
        <v>444</v>
      </c>
    </row>
    <row r="15" spans="1:64" x14ac:dyDescent="0.25">
      <c r="A15">
        <v>2</v>
      </c>
      <c r="B15">
        <v>7</v>
      </c>
      <c r="C15">
        <v>5</v>
      </c>
      <c r="D15" t="s">
        <v>445</v>
      </c>
      <c r="E15" t="s">
        <v>446</v>
      </c>
      <c r="F15" t="s">
        <v>447</v>
      </c>
      <c r="G15" t="s">
        <v>448</v>
      </c>
      <c r="H15" t="s">
        <v>449</v>
      </c>
      <c r="I15">
        <v>34</v>
      </c>
      <c r="J15" t="s">
        <v>450</v>
      </c>
      <c r="K15" t="s">
        <v>451</v>
      </c>
      <c r="L15">
        <v>2</v>
      </c>
      <c r="M15" t="s">
        <v>450</v>
      </c>
      <c r="N15" t="s">
        <v>452</v>
      </c>
      <c r="O15" t="s">
        <v>450</v>
      </c>
      <c r="P15" t="s">
        <v>453</v>
      </c>
      <c r="Q15" t="s">
        <v>451</v>
      </c>
      <c r="R15">
        <v>2</v>
      </c>
      <c r="S15">
        <v>0</v>
      </c>
      <c r="T15">
        <v>3</v>
      </c>
      <c r="U15" t="s">
        <v>454</v>
      </c>
      <c r="V15" t="s">
        <v>455</v>
      </c>
      <c r="W15" t="s">
        <v>456</v>
      </c>
      <c r="X15">
        <v>5</v>
      </c>
      <c r="Y15">
        <v>4</v>
      </c>
      <c r="Z15">
        <v>2</v>
      </c>
      <c r="AA15" t="s">
        <v>457</v>
      </c>
      <c r="AB15">
        <v>5</v>
      </c>
      <c r="AC15">
        <v>5</v>
      </c>
      <c r="AD15" t="s">
        <v>458</v>
      </c>
      <c r="AE15">
        <v>1</v>
      </c>
      <c r="AF15" t="s">
        <v>459</v>
      </c>
      <c r="AG15">
        <v>2</v>
      </c>
      <c r="AH15" t="s">
        <v>460</v>
      </c>
      <c r="AI15" t="s">
        <v>461</v>
      </c>
      <c r="AJ15">
        <v>0</v>
      </c>
      <c r="AK15" t="s">
        <v>400</v>
      </c>
      <c r="AL15">
        <v>0</v>
      </c>
      <c r="AM15" t="s">
        <v>308</v>
      </c>
      <c r="AN15" t="s">
        <v>462</v>
      </c>
      <c r="AO15">
        <v>1</v>
      </c>
      <c r="AP15" t="s">
        <v>463</v>
      </c>
      <c r="AQ15" t="s">
        <v>464</v>
      </c>
      <c r="AR15" t="s">
        <v>460</v>
      </c>
      <c r="AS15" t="s">
        <v>460</v>
      </c>
      <c r="AT15" t="s">
        <v>401</v>
      </c>
      <c r="AU15" t="s">
        <v>450</v>
      </c>
      <c r="AV15" t="s">
        <v>465</v>
      </c>
      <c r="AW15" t="s">
        <v>466</v>
      </c>
      <c r="AX15" t="s">
        <v>467</v>
      </c>
      <c r="AY15" t="s">
        <v>468</v>
      </c>
      <c r="AZ15" t="s">
        <v>466</v>
      </c>
      <c r="BA15" t="s">
        <v>467</v>
      </c>
      <c r="BB15" t="s">
        <v>468</v>
      </c>
      <c r="BC15" t="s">
        <v>469</v>
      </c>
      <c r="BD15" t="s">
        <v>470</v>
      </c>
      <c r="BE15" t="s">
        <v>470</v>
      </c>
      <c r="BF15" t="s">
        <v>461</v>
      </c>
      <c r="BG15" t="s">
        <v>461</v>
      </c>
      <c r="BH15" t="s">
        <v>471</v>
      </c>
      <c r="BI15" t="s">
        <v>467</v>
      </c>
      <c r="BJ15">
        <v>0</v>
      </c>
      <c r="BK15" t="s">
        <v>453</v>
      </c>
      <c r="BL15" t="s">
        <v>401</v>
      </c>
    </row>
    <row r="16" spans="1:64" x14ac:dyDescent="0.25">
      <c r="A16">
        <v>2</v>
      </c>
      <c r="B16">
        <v>8</v>
      </c>
      <c r="C16">
        <v>1</v>
      </c>
      <c r="D16">
        <v>18</v>
      </c>
      <c r="E16">
        <v>42</v>
      </c>
      <c r="F16">
        <v>11</v>
      </c>
      <c r="G16">
        <v>8</v>
      </c>
      <c r="H16">
        <v>34</v>
      </c>
      <c r="I16">
        <v>4</v>
      </c>
      <c r="J16">
        <v>6</v>
      </c>
      <c r="K16">
        <v>1</v>
      </c>
      <c r="L16">
        <v>0</v>
      </c>
      <c r="M16">
        <v>5</v>
      </c>
      <c r="N16">
        <v>89</v>
      </c>
      <c r="O16">
        <v>3</v>
      </c>
      <c r="P16">
        <v>0</v>
      </c>
      <c r="Q16">
        <v>0</v>
      </c>
      <c r="R16">
        <v>2</v>
      </c>
      <c r="S16">
        <v>0</v>
      </c>
      <c r="T16">
        <v>7</v>
      </c>
      <c r="U16">
        <v>0</v>
      </c>
      <c r="V16">
        <v>0</v>
      </c>
      <c r="W16" t="s">
        <v>472</v>
      </c>
      <c r="X16">
        <v>3</v>
      </c>
      <c r="Y16">
        <v>6</v>
      </c>
      <c r="Z16">
        <v>5</v>
      </c>
      <c r="AA16">
        <v>6</v>
      </c>
      <c r="AB16">
        <v>1</v>
      </c>
      <c r="AC16">
        <v>1</v>
      </c>
      <c r="AD16">
        <v>818</v>
      </c>
      <c r="AE16">
        <v>2</v>
      </c>
      <c r="AF16">
        <v>3</v>
      </c>
      <c r="AG16">
        <v>3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26</v>
      </c>
      <c r="AQ16">
        <v>46</v>
      </c>
      <c r="AR16">
        <v>0</v>
      </c>
      <c r="AS16">
        <v>5</v>
      </c>
      <c r="AT16">
        <v>1</v>
      </c>
      <c r="AU16">
        <v>6</v>
      </c>
      <c r="AV16">
        <v>2</v>
      </c>
      <c r="AW16">
        <v>4</v>
      </c>
      <c r="AX16">
        <v>0</v>
      </c>
      <c r="AY16">
        <v>2</v>
      </c>
      <c r="AZ16">
        <v>4</v>
      </c>
      <c r="BA16">
        <v>0</v>
      </c>
      <c r="BB16">
        <v>2</v>
      </c>
      <c r="BC16" t="s">
        <v>439</v>
      </c>
      <c r="BD16" t="s">
        <v>473</v>
      </c>
      <c r="BE16" t="s">
        <v>473</v>
      </c>
      <c r="BF16">
        <v>2</v>
      </c>
      <c r="BG16">
        <v>0</v>
      </c>
      <c r="BH16">
        <v>892</v>
      </c>
      <c r="BI16">
        <v>47</v>
      </c>
      <c r="BJ16">
        <v>0</v>
      </c>
      <c r="BK16">
        <v>0</v>
      </c>
      <c r="BL16">
        <v>0</v>
      </c>
    </row>
    <row r="17" spans="1:64" x14ac:dyDescent="0.25">
      <c r="A17">
        <v>2</v>
      </c>
      <c r="B17">
        <v>9</v>
      </c>
      <c r="C17">
        <v>4</v>
      </c>
      <c r="D17" t="s">
        <v>474</v>
      </c>
      <c r="E17" t="s">
        <v>475</v>
      </c>
      <c r="F17" t="s">
        <v>476</v>
      </c>
      <c r="G17">
        <v>10</v>
      </c>
      <c r="H17" t="s">
        <v>477</v>
      </c>
      <c r="I17">
        <v>15</v>
      </c>
      <c r="J17" t="s">
        <v>302</v>
      </c>
      <c r="K17" t="s">
        <v>410</v>
      </c>
      <c r="L17">
        <v>2</v>
      </c>
      <c r="M17" t="s">
        <v>303</v>
      </c>
      <c r="N17" t="s">
        <v>390</v>
      </c>
      <c r="O17" t="s">
        <v>478</v>
      </c>
      <c r="P17">
        <v>0</v>
      </c>
      <c r="Q17" t="s">
        <v>305</v>
      </c>
      <c r="R17">
        <v>2</v>
      </c>
      <c r="S17">
        <v>0</v>
      </c>
      <c r="T17">
        <v>11</v>
      </c>
      <c r="U17">
        <v>13</v>
      </c>
      <c r="V17">
        <v>2</v>
      </c>
      <c r="W17" t="s">
        <v>313</v>
      </c>
      <c r="X17">
        <v>2</v>
      </c>
      <c r="Y17">
        <v>3</v>
      </c>
      <c r="Z17">
        <v>3</v>
      </c>
      <c r="AA17">
        <v>2</v>
      </c>
      <c r="AB17">
        <v>4</v>
      </c>
      <c r="AC17">
        <v>4</v>
      </c>
      <c r="AD17" t="s">
        <v>479</v>
      </c>
      <c r="AE17">
        <v>1</v>
      </c>
      <c r="AF17" t="s">
        <v>306</v>
      </c>
      <c r="AG17" t="s">
        <v>308</v>
      </c>
      <c r="AH17" t="s">
        <v>305</v>
      </c>
      <c r="AI17" t="s">
        <v>304</v>
      </c>
      <c r="AJ17">
        <v>0</v>
      </c>
      <c r="AK17" t="s">
        <v>480</v>
      </c>
      <c r="AL17">
        <v>0</v>
      </c>
      <c r="AM17" t="s">
        <v>481</v>
      </c>
      <c r="AN17" t="s">
        <v>305</v>
      </c>
      <c r="AO17" t="s">
        <v>343</v>
      </c>
      <c r="AP17">
        <v>21</v>
      </c>
      <c r="AQ17" t="s">
        <v>482</v>
      </c>
      <c r="AR17">
        <v>3</v>
      </c>
      <c r="AS17" t="s">
        <v>308</v>
      </c>
      <c r="AT17" t="s">
        <v>308</v>
      </c>
      <c r="AU17" t="s">
        <v>307</v>
      </c>
      <c r="AV17" t="s">
        <v>308</v>
      </c>
      <c r="AW17" t="s">
        <v>320</v>
      </c>
      <c r="AX17" t="s">
        <v>307</v>
      </c>
      <c r="AY17" t="s">
        <v>320</v>
      </c>
      <c r="AZ17" t="s">
        <v>320</v>
      </c>
      <c r="BA17" t="s">
        <v>307</v>
      </c>
      <c r="BB17" t="s">
        <v>320</v>
      </c>
      <c r="BC17" t="s">
        <v>315</v>
      </c>
      <c r="BD17" t="s">
        <v>483</v>
      </c>
      <c r="BE17" t="s">
        <v>483</v>
      </c>
      <c r="BF17">
        <v>0</v>
      </c>
      <c r="BG17" t="s">
        <v>308</v>
      </c>
      <c r="BH17">
        <v>493</v>
      </c>
      <c r="BI17">
        <v>0</v>
      </c>
      <c r="BJ17">
        <v>0</v>
      </c>
      <c r="BK17" t="s">
        <v>308</v>
      </c>
      <c r="BL17">
        <v>0</v>
      </c>
    </row>
    <row r="18" spans="1:64" x14ac:dyDescent="0.25">
      <c r="A18">
        <v>3</v>
      </c>
      <c r="B18">
        <v>2</v>
      </c>
      <c r="C18">
        <v>2</v>
      </c>
      <c r="D18" t="s">
        <v>484</v>
      </c>
      <c r="E18" t="s">
        <v>390</v>
      </c>
      <c r="F18" t="s">
        <v>485</v>
      </c>
      <c r="G18">
        <v>11</v>
      </c>
      <c r="H18">
        <v>46</v>
      </c>
      <c r="I18">
        <v>2</v>
      </c>
      <c r="J18">
        <v>9</v>
      </c>
      <c r="K18">
        <v>2</v>
      </c>
      <c r="L18">
        <v>4</v>
      </c>
      <c r="M18" t="s">
        <v>486</v>
      </c>
      <c r="N18">
        <v>185</v>
      </c>
      <c r="O18">
        <v>11</v>
      </c>
      <c r="P18">
        <v>7</v>
      </c>
      <c r="Q18">
        <v>11</v>
      </c>
      <c r="R18">
        <v>1</v>
      </c>
      <c r="S18">
        <v>0</v>
      </c>
      <c r="T18">
        <v>9</v>
      </c>
      <c r="U18">
        <v>22</v>
      </c>
      <c r="V18" t="s">
        <v>487</v>
      </c>
      <c r="W18">
        <v>0</v>
      </c>
      <c r="X18">
        <v>3</v>
      </c>
      <c r="Y18">
        <v>2</v>
      </c>
      <c r="Z18">
        <v>1</v>
      </c>
      <c r="AA18">
        <v>5</v>
      </c>
      <c r="AB18">
        <v>2</v>
      </c>
      <c r="AC18">
        <v>2</v>
      </c>
      <c r="AD18" t="s">
        <v>488</v>
      </c>
      <c r="AE18">
        <v>1</v>
      </c>
      <c r="AF18" t="s">
        <v>307</v>
      </c>
      <c r="AG18">
        <v>2</v>
      </c>
      <c r="AH18" t="s">
        <v>307</v>
      </c>
      <c r="AI18" t="s">
        <v>308</v>
      </c>
      <c r="AJ18">
        <v>0</v>
      </c>
      <c r="AK18" t="s">
        <v>315</v>
      </c>
      <c r="AL18">
        <v>0</v>
      </c>
      <c r="AM18" t="s">
        <v>304</v>
      </c>
      <c r="AN18" t="s">
        <v>308</v>
      </c>
      <c r="AO18" t="s">
        <v>308</v>
      </c>
      <c r="AP18" t="s">
        <v>326</v>
      </c>
      <c r="AQ18" t="s">
        <v>489</v>
      </c>
      <c r="AR18" t="s">
        <v>308</v>
      </c>
      <c r="AS18" t="s">
        <v>308</v>
      </c>
      <c r="AT18">
        <v>0</v>
      </c>
      <c r="AU18">
        <v>3</v>
      </c>
      <c r="AV18" t="s">
        <v>308</v>
      </c>
      <c r="AW18">
        <v>7</v>
      </c>
      <c r="AX18">
        <v>4</v>
      </c>
      <c r="AY18">
        <v>5</v>
      </c>
      <c r="AZ18">
        <v>7</v>
      </c>
      <c r="BA18">
        <v>4</v>
      </c>
      <c r="BB18">
        <v>5</v>
      </c>
      <c r="BC18" t="s">
        <v>324</v>
      </c>
      <c r="BD18" t="s">
        <v>320</v>
      </c>
      <c r="BE18" t="s">
        <v>320</v>
      </c>
      <c r="BF18">
        <v>0</v>
      </c>
      <c r="BG18">
        <v>0</v>
      </c>
      <c r="BH18" t="s">
        <v>490</v>
      </c>
      <c r="BI18">
        <v>29</v>
      </c>
      <c r="BJ18">
        <v>0</v>
      </c>
      <c r="BK18">
        <v>0</v>
      </c>
      <c r="BL18" t="s">
        <v>308</v>
      </c>
    </row>
    <row r="19" spans="1:64" x14ac:dyDescent="0.25">
      <c r="A19">
        <v>3</v>
      </c>
      <c r="B19">
        <v>7</v>
      </c>
      <c r="C19">
        <v>2</v>
      </c>
      <c r="D19">
        <v>13</v>
      </c>
      <c r="E19">
        <v>47</v>
      </c>
      <c r="F19" t="s">
        <v>485</v>
      </c>
      <c r="G19">
        <v>11</v>
      </c>
      <c r="H19">
        <v>44</v>
      </c>
      <c r="I19">
        <v>9</v>
      </c>
      <c r="J19" t="s">
        <v>342</v>
      </c>
      <c r="K19">
        <v>4</v>
      </c>
      <c r="L19">
        <v>2</v>
      </c>
      <c r="M19" t="s">
        <v>491</v>
      </c>
      <c r="N19">
        <v>86</v>
      </c>
      <c r="O19" t="s">
        <v>342</v>
      </c>
      <c r="P19">
        <v>1</v>
      </c>
      <c r="Q19">
        <v>4</v>
      </c>
      <c r="R19">
        <v>2</v>
      </c>
      <c r="S19">
        <v>0</v>
      </c>
      <c r="T19">
        <v>3</v>
      </c>
      <c r="U19">
        <v>5</v>
      </c>
      <c r="V19" t="s">
        <v>492</v>
      </c>
      <c r="W19" t="s">
        <v>336</v>
      </c>
      <c r="X19">
        <v>5</v>
      </c>
      <c r="Y19">
        <v>4</v>
      </c>
      <c r="Z19">
        <v>2</v>
      </c>
      <c r="AA19">
        <v>4</v>
      </c>
      <c r="AB19">
        <v>2</v>
      </c>
      <c r="AC19">
        <v>2</v>
      </c>
      <c r="AD19" t="s">
        <v>493</v>
      </c>
      <c r="AE19">
        <v>1</v>
      </c>
      <c r="AF19">
        <v>2</v>
      </c>
      <c r="AG19">
        <v>1</v>
      </c>
      <c r="AH19">
        <v>1</v>
      </c>
      <c r="AI19" t="s">
        <v>308</v>
      </c>
      <c r="AJ19" t="s">
        <v>308</v>
      </c>
      <c r="AK19" t="s">
        <v>308</v>
      </c>
      <c r="AL19" t="s">
        <v>308</v>
      </c>
      <c r="AM19">
        <v>0</v>
      </c>
      <c r="AN19" t="s">
        <v>308</v>
      </c>
      <c r="AO19" t="s">
        <v>308</v>
      </c>
      <c r="AP19" t="s">
        <v>494</v>
      </c>
      <c r="AQ19">
        <v>55</v>
      </c>
      <c r="AR19" t="s">
        <v>308</v>
      </c>
      <c r="AS19" t="s">
        <v>307</v>
      </c>
      <c r="AT19">
        <v>0</v>
      </c>
      <c r="AU19">
        <v>4</v>
      </c>
      <c r="AV19">
        <v>1</v>
      </c>
      <c r="AW19" t="s">
        <v>491</v>
      </c>
      <c r="AX19" t="s">
        <v>314</v>
      </c>
      <c r="AY19">
        <v>4</v>
      </c>
      <c r="AZ19" t="s">
        <v>491</v>
      </c>
      <c r="BA19" t="s">
        <v>314</v>
      </c>
      <c r="BB19">
        <v>4</v>
      </c>
      <c r="BC19" t="s">
        <v>315</v>
      </c>
      <c r="BD19" t="s">
        <v>305</v>
      </c>
      <c r="BE19" t="s">
        <v>305</v>
      </c>
      <c r="BF19" t="s">
        <v>308</v>
      </c>
      <c r="BG19">
        <v>0</v>
      </c>
      <c r="BH19" t="s">
        <v>495</v>
      </c>
      <c r="BI19">
        <v>25</v>
      </c>
      <c r="BJ19">
        <v>0</v>
      </c>
      <c r="BK19" t="s">
        <v>308</v>
      </c>
      <c r="BL19">
        <v>0</v>
      </c>
    </row>
    <row r="20" spans="1:64" x14ac:dyDescent="0.25">
      <c r="A20">
        <v>3</v>
      </c>
      <c r="B20">
        <v>8</v>
      </c>
      <c r="C20">
        <v>1</v>
      </c>
      <c r="D20">
        <v>12</v>
      </c>
      <c r="E20">
        <v>48</v>
      </c>
      <c r="F20">
        <v>16</v>
      </c>
      <c r="G20">
        <v>11</v>
      </c>
      <c r="H20">
        <v>47</v>
      </c>
      <c r="I20">
        <v>3</v>
      </c>
      <c r="J20">
        <v>7</v>
      </c>
      <c r="K20">
        <v>1</v>
      </c>
      <c r="L20">
        <v>0</v>
      </c>
      <c r="M20">
        <v>6</v>
      </c>
      <c r="N20">
        <v>372</v>
      </c>
      <c r="O20">
        <v>4</v>
      </c>
      <c r="P20">
        <v>0</v>
      </c>
      <c r="Q20">
        <v>0</v>
      </c>
      <c r="R20">
        <v>2</v>
      </c>
      <c r="S20">
        <v>0</v>
      </c>
      <c r="T20">
        <v>7</v>
      </c>
      <c r="U20">
        <v>0</v>
      </c>
      <c r="V20">
        <v>0</v>
      </c>
      <c r="W20" t="s">
        <v>472</v>
      </c>
      <c r="X20">
        <v>4</v>
      </c>
      <c r="Y20">
        <v>6</v>
      </c>
      <c r="Z20">
        <v>5</v>
      </c>
      <c r="AA20">
        <v>6</v>
      </c>
      <c r="AB20">
        <v>1</v>
      </c>
      <c r="AC20">
        <v>1</v>
      </c>
      <c r="AD20">
        <v>853</v>
      </c>
      <c r="AE20">
        <v>1</v>
      </c>
      <c r="AF20">
        <v>2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3</v>
      </c>
      <c r="AP20">
        <v>11</v>
      </c>
      <c r="AQ20">
        <v>60</v>
      </c>
      <c r="AR20">
        <v>3</v>
      </c>
      <c r="AS20">
        <v>1</v>
      </c>
      <c r="AT20">
        <v>0</v>
      </c>
      <c r="AU20">
        <v>4</v>
      </c>
      <c r="AV20">
        <v>1</v>
      </c>
      <c r="AW20">
        <v>8</v>
      </c>
      <c r="AX20">
        <v>1</v>
      </c>
      <c r="AY20">
        <v>4</v>
      </c>
      <c r="AZ20">
        <v>8</v>
      </c>
      <c r="BA20">
        <v>1</v>
      </c>
      <c r="BB20">
        <v>4</v>
      </c>
      <c r="BC20" t="s">
        <v>315</v>
      </c>
      <c r="BD20">
        <v>2</v>
      </c>
      <c r="BE20">
        <v>2</v>
      </c>
      <c r="BF20">
        <v>0</v>
      </c>
      <c r="BG20">
        <v>2</v>
      </c>
      <c r="BH20">
        <v>1264</v>
      </c>
      <c r="BI20">
        <v>0</v>
      </c>
      <c r="BJ20">
        <v>0</v>
      </c>
      <c r="BK20">
        <v>1</v>
      </c>
      <c r="BL20">
        <v>0</v>
      </c>
    </row>
    <row r="21" spans="1:64" x14ac:dyDescent="0.25">
      <c r="A21">
        <v>3</v>
      </c>
      <c r="B21">
        <v>9</v>
      </c>
      <c r="C21">
        <v>2</v>
      </c>
      <c r="D21">
        <v>13</v>
      </c>
      <c r="E21">
        <v>47</v>
      </c>
      <c r="F21">
        <v>16</v>
      </c>
      <c r="G21">
        <v>11</v>
      </c>
      <c r="H21">
        <v>46</v>
      </c>
      <c r="I21">
        <v>4</v>
      </c>
      <c r="J21">
        <v>8</v>
      </c>
      <c r="K21">
        <v>5</v>
      </c>
      <c r="L21">
        <v>2</v>
      </c>
      <c r="M21" t="s">
        <v>496</v>
      </c>
      <c r="N21" t="s">
        <v>497</v>
      </c>
      <c r="O21">
        <v>9</v>
      </c>
      <c r="P21">
        <v>0</v>
      </c>
      <c r="Q21">
        <v>3</v>
      </c>
      <c r="R21">
        <v>3</v>
      </c>
      <c r="S21">
        <v>0</v>
      </c>
      <c r="T21" t="s">
        <v>430</v>
      </c>
      <c r="U21">
        <v>12</v>
      </c>
      <c r="V21">
        <v>2</v>
      </c>
      <c r="W21" t="s">
        <v>498</v>
      </c>
      <c r="X21">
        <v>2</v>
      </c>
      <c r="Y21">
        <v>3</v>
      </c>
      <c r="Z21">
        <v>3</v>
      </c>
      <c r="AA21">
        <v>1</v>
      </c>
      <c r="AB21">
        <v>2</v>
      </c>
      <c r="AC21">
        <v>2</v>
      </c>
      <c r="AD21" t="s">
        <v>499</v>
      </c>
      <c r="AE21">
        <v>2</v>
      </c>
      <c r="AF21">
        <v>2</v>
      </c>
      <c r="AG21" t="s">
        <v>308</v>
      </c>
      <c r="AH21" t="s">
        <v>327</v>
      </c>
      <c r="AI21" t="s">
        <v>308</v>
      </c>
      <c r="AJ21">
        <v>1</v>
      </c>
      <c r="AK21" t="s">
        <v>500</v>
      </c>
      <c r="AL21" t="s">
        <v>501</v>
      </c>
      <c r="AM21" t="s">
        <v>502</v>
      </c>
      <c r="AN21">
        <v>1</v>
      </c>
      <c r="AO21" t="s">
        <v>307</v>
      </c>
      <c r="AP21" t="s">
        <v>486</v>
      </c>
      <c r="AQ21" t="s">
        <v>503</v>
      </c>
      <c r="AR21" t="s">
        <v>307</v>
      </c>
      <c r="AS21">
        <v>0</v>
      </c>
      <c r="AT21">
        <v>0</v>
      </c>
      <c r="AU21">
        <v>2</v>
      </c>
      <c r="AV21">
        <v>0</v>
      </c>
      <c r="AW21">
        <v>5</v>
      </c>
      <c r="AX21">
        <v>3</v>
      </c>
      <c r="AY21">
        <v>5</v>
      </c>
      <c r="AZ21">
        <v>5</v>
      </c>
      <c r="BA21">
        <v>3</v>
      </c>
      <c r="BB21">
        <v>5</v>
      </c>
      <c r="BC21">
        <v>0</v>
      </c>
      <c r="BD21" t="s">
        <v>314</v>
      </c>
      <c r="BE21" t="s">
        <v>314</v>
      </c>
      <c r="BF21">
        <v>0</v>
      </c>
      <c r="BG21">
        <v>0</v>
      </c>
      <c r="BH21" t="s">
        <v>504</v>
      </c>
      <c r="BI21">
        <v>12</v>
      </c>
      <c r="BJ21">
        <v>0</v>
      </c>
      <c r="BK21">
        <v>0</v>
      </c>
      <c r="BL21">
        <v>0</v>
      </c>
    </row>
    <row r="22" spans="1:64" x14ac:dyDescent="0.25">
      <c r="A22">
        <v>3</v>
      </c>
      <c r="B22">
        <v>10</v>
      </c>
      <c r="C22">
        <v>1</v>
      </c>
      <c r="D22">
        <v>13</v>
      </c>
      <c r="E22">
        <v>47</v>
      </c>
      <c r="F22">
        <v>15</v>
      </c>
      <c r="G22">
        <v>11</v>
      </c>
      <c r="H22">
        <v>41</v>
      </c>
      <c r="I22">
        <v>0</v>
      </c>
      <c r="J22">
        <v>10</v>
      </c>
      <c r="K22">
        <v>4</v>
      </c>
      <c r="L22">
        <v>1</v>
      </c>
      <c r="M22">
        <v>6</v>
      </c>
      <c r="N22">
        <v>284</v>
      </c>
      <c r="O22">
        <v>5</v>
      </c>
      <c r="P22">
        <v>2</v>
      </c>
      <c r="Q22">
        <v>3</v>
      </c>
      <c r="R22">
        <v>4</v>
      </c>
      <c r="S22">
        <v>0</v>
      </c>
      <c r="T22">
        <v>15</v>
      </c>
      <c r="U22">
        <v>28</v>
      </c>
      <c r="V22" t="s">
        <v>505</v>
      </c>
      <c r="W22">
        <v>5</v>
      </c>
      <c r="X22">
        <v>1</v>
      </c>
      <c r="Y22">
        <v>1</v>
      </c>
      <c r="Z22">
        <v>6</v>
      </c>
      <c r="AA22">
        <v>2</v>
      </c>
      <c r="AB22">
        <v>1</v>
      </c>
      <c r="AC22">
        <v>1</v>
      </c>
      <c r="AD22">
        <v>1137</v>
      </c>
      <c r="AE22">
        <v>1</v>
      </c>
      <c r="AF22">
        <v>3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31</v>
      </c>
      <c r="AR22">
        <v>0</v>
      </c>
      <c r="AS22">
        <v>3</v>
      </c>
      <c r="AT22">
        <v>0</v>
      </c>
      <c r="AU22">
        <v>6</v>
      </c>
      <c r="AV22">
        <v>2</v>
      </c>
      <c r="AW22">
        <v>9</v>
      </c>
      <c r="AX22">
        <v>1</v>
      </c>
      <c r="AY22">
        <v>4</v>
      </c>
      <c r="AZ22">
        <v>9</v>
      </c>
      <c r="BA22">
        <v>1</v>
      </c>
      <c r="BB22">
        <v>4</v>
      </c>
      <c r="BC22" t="s">
        <v>308</v>
      </c>
      <c r="BD22" t="s">
        <v>307</v>
      </c>
      <c r="BE22" t="s">
        <v>307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3</v>
      </c>
      <c r="B23">
        <v>11</v>
      </c>
      <c r="C23">
        <v>5</v>
      </c>
      <c r="D23" t="s">
        <v>506</v>
      </c>
      <c r="E23" t="s">
        <v>507</v>
      </c>
      <c r="F23" t="s">
        <v>508</v>
      </c>
      <c r="G23">
        <v>11</v>
      </c>
      <c r="H23" t="s">
        <v>509</v>
      </c>
      <c r="I23">
        <v>11</v>
      </c>
      <c r="J23" t="s">
        <v>510</v>
      </c>
      <c r="K23">
        <v>0</v>
      </c>
      <c r="L23">
        <v>2</v>
      </c>
      <c r="M23">
        <v>5</v>
      </c>
      <c r="N23">
        <v>132</v>
      </c>
      <c r="O23" t="s">
        <v>511</v>
      </c>
      <c r="P23">
        <v>0</v>
      </c>
      <c r="Q23" t="s">
        <v>512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513</v>
      </c>
      <c r="X23">
        <v>6</v>
      </c>
      <c r="Y23">
        <v>6</v>
      </c>
      <c r="Z23">
        <v>5</v>
      </c>
      <c r="AA23">
        <v>3</v>
      </c>
      <c r="AB23">
        <v>5</v>
      </c>
      <c r="AC23">
        <v>5</v>
      </c>
      <c r="AD23" t="s">
        <v>514</v>
      </c>
      <c r="AE23" t="s">
        <v>462</v>
      </c>
      <c r="AF23" t="s">
        <v>462</v>
      </c>
      <c r="AG23" t="s">
        <v>465</v>
      </c>
      <c r="AH23" t="s">
        <v>511</v>
      </c>
      <c r="AI23" t="s">
        <v>465</v>
      </c>
      <c r="AJ23" t="s">
        <v>461</v>
      </c>
      <c r="AK23" t="s">
        <v>456</v>
      </c>
      <c r="AL23" t="s">
        <v>515</v>
      </c>
      <c r="AM23" t="s">
        <v>453</v>
      </c>
      <c r="AN23" t="s">
        <v>468</v>
      </c>
      <c r="AO23" t="s">
        <v>516</v>
      </c>
      <c r="AP23" t="s">
        <v>517</v>
      </c>
      <c r="AQ23" t="s">
        <v>518</v>
      </c>
      <c r="AR23" t="s">
        <v>519</v>
      </c>
      <c r="AS23">
        <v>0</v>
      </c>
      <c r="AT23">
        <v>0</v>
      </c>
      <c r="AU23" t="s">
        <v>459</v>
      </c>
      <c r="AV23">
        <v>0</v>
      </c>
      <c r="AW23" t="s">
        <v>520</v>
      </c>
      <c r="AX23">
        <v>2</v>
      </c>
      <c r="AY23" t="s">
        <v>520</v>
      </c>
      <c r="AZ23" t="s">
        <v>520</v>
      </c>
      <c r="BA23">
        <v>2</v>
      </c>
      <c r="BB23" t="s">
        <v>520</v>
      </c>
      <c r="BC23">
        <v>0</v>
      </c>
      <c r="BD23" t="s">
        <v>512</v>
      </c>
      <c r="BE23" t="s">
        <v>512</v>
      </c>
      <c r="BF23">
        <v>0</v>
      </c>
      <c r="BG23" t="s">
        <v>465</v>
      </c>
      <c r="BH23">
        <v>1018</v>
      </c>
      <c r="BI23" t="s">
        <v>454</v>
      </c>
      <c r="BJ23">
        <v>0</v>
      </c>
      <c r="BK23" t="s">
        <v>521</v>
      </c>
      <c r="BL23">
        <v>0</v>
      </c>
    </row>
    <row r="24" spans="1:64" x14ac:dyDescent="0.25">
      <c r="A24">
        <v>4</v>
      </c>
      <c r="B24">
        <v>2</v>
      </c>
      <c r="C24">
        <v>2</v>
      </c>
      <c r="D24" t="s">
        <v>406</v>
      </c>
      <c r="E24" t="s">
        <v>522</v>
      </c>
      <c r="F24">
        <v>16</v>
      </c>
      <c r="G24">
        <v>11</v>
      </c>
      <c r="H24" t="s">
        <v>523</v>
      </c>
      <c r="I24">
        <v>0</v>
      </c>
      <c r="J24">
        <v>10</v>
      </c>
      <c r="K24">
        <v>2</v>
      </c>
      <c r="L24">
        <v>4</v>
      </c>
      <c r="M24" t="s">
        <v>485</v>
      </c>
      <c r="N24">
        <v>65</v>
      </c>
      <c r="O24">
        <v>12</v>
      </c>
      <c r="P24">
        <v>7</v>
      </c>
      <c r="Q24">
        <v>11</v>
      </c>
      <c r="R24">
        <v>1</v>
      </c>
      <c r="S24">
        <v>0</v>
      </c>
      <c r="T24">
        <v>9</v>
      </c>
      <c r="U24" t="s">
        <v>392</v>
      </c>
      <c r="V24" t="s">
        <v>524</v>
      </c>
      <c r="W24">
        <v>0</v>
      </c>
      <c r="X24">
        <v>4</v>
      </c>
      <c r="Y24" t="s">
        <v>314</v>
      </c>
      <c r="Z24">
        <v>1</v>
      </c>
      <c r="AA24">
        <v>5</v>
      </c>
      <c r="AB24">
        <v>2</v>
      </c>
      <c r="AC24">
        <v>2</v>
      </c>
      <c r="AD24" t="s">
        <v>525</v>
      </c>
      <c r="AE24">
        <v>1</v>
      </c>
      <c r="AF24">
        <v>1</v>
      </c>
      <c r="AG24">
        <v>2</v>
      </c>
      <c r="AH24" t="s">
        <v>378</v>
      </c>
      <c r="AI24" t="s">
        <v>308</v>
      </c>
      <c r="AJ24" t="s">
        <v>308</v>
      </c>
      <c r="AK24" t="s">
        <v>400</v>
      </c>
      <c r="AL24" t="s">
        <v>324</v>
      </c>
      <c r="AM24" t="s">
        <v>526</v>
      </c>
      <c r="AN24">
        <v>3</v>
      </c>
      <c r="AO24" t="s">
        <v>327</v>
      </c>
      <c r="AP24">
        <v>24</v>
      </c>
      <c r="AQ24" t="s">
        <v>527</v>
      </c>
      <c r="AR24">
        <v>4</v>
      </c>
      <c r="AS24">
        <v>0</v>
      </c>
      <c r="AT24">
        <v>0</v>
      </c>
      <c r="AU24">
        <v>2</v>
      </c>
      <c r="AV24">
        <v>0</v>
      </c>
      <c r="AW24">
        <v>4</v>
      </c>
      <c r="AX24" t="s">
        <v>327</v>
      </c>
      <c r="AY24">
        <v>4</v>
      </c>
      <c r="AZ24">
        <v>4</v>
      </c>
      <c r="BA24" t="s">
        <v>327</v>
      </c>
      <c r="BB24">
        <v>4</v>
      </c>
      <c r="BC24">
        <v>0</v>
      </c>
      <c r="BD24">
        <v>2</v>
      </c>
      <c r="BE24">
        <v>2</v>
      </c>
      <c r="BF24">
        <v>0</v>
      </c>
      <c r="BG24" t="s">
        <v>308</v>
      </c>
      <c r="BH24">
        <v>1391</v>
      </c>
      <c r="BI24" t="s">
        <v>528</v>
      </c>
      <c r="BJ24">
        <v>0</v>
      </c>
      <c r="BK24" t="s">
        <v>308</v>
      </c>
      <c r="BL24">
        <v>0</v>
      </c>
    </row>
    <row r="25" spans="1:64" x14ac:dyDescent="0.25">
      <c r="A25">
        <v>4</v>
      </c>
      <c r="B25">
        <v>7</v>
      </c>
      <c r="C25">
        <v>2</v>
      </c>
      <c r="D25" t="s">
        <v>491</v>
      </c>
      <c r="E25" t="s">
        <v>529</v>
      </c>
      <c r="F25">
        <v>16</v>
      </c>
      <c r="G25">
        <v>11</v>
      </c>
      <c r="H25">
        <v>60</v>
      </c>
      <c r="I25">
        <v>7</v>
      </c>
      <c r="J25" t="s">
        <v>491</v>
      </c>
      <c r="K25">
        <v>4</v>
      </c>
      <c r="L25">
        <v>2</v>
      </c>
      <c r="M25" t="s">
        <v>406</v>
      </c>
      <c r="N25" t="s">
        <v>530</v>
      </c>
      <c r="O25" t="s">
        <v>491</v>
      </c>
      <c r="P25">
        <v>1</v>
      </c>
      <c r="Q25">
        <v>4</v>
      </c>
      <c r="R25">
        <v>2</v>
      </c>
      <c r="S25">
        <v>0</v>
      </c>
      <c r="T25">
        <v>3</v>
      </c>
      <c r="U25">
        <v>10</v>
      </c>
      <c r="V25" t="s">
        <v>516</v>
      </c>
      <c r="W25" t="s">
        <v>531</v>
      </c>
      <c r="X25">
        <v>5</v>
      </c>
      <c r="Y25">
        <v>4</v>
      </c>
      <c r="Z25">
        <v>2</v>
      </c>
      <c r="AA25">
        <v>4</v>
      </c>
      <c r="AB25">
        <v>2</v>
      </c>
      <c r="AC25">
        <v>2</v>
      </c>
      <c r="AD25">
        <v>719</v>
      </c>
      <c r="AE25">
        <v>2</v>
      </c>
      <c r="AF25" t="s">
        <v>314</v>
      </c>
      <c r="AG25" t="s">
        <v>307</v>
      </c>
      <c r="AH25">
        <v>3</v>
      </c>
      <c r="AI25" t="s">
        <v>307</v>
      </c>
      <c r="AJ25" t="s">
        <v>308</v>
      </c>
      <c r="AK25" t="s">
        <v>358</v>
      </c>
      <c r="AL25" t="s">
        <v>324</v>
      </c>
      <c r="AM25" t="s">
        <v>315</v>
      </c>
      <c r="AN25" t="s">
        <v>314</v>
      </c>
      <c r="AO25" t="s">
        <v>327</v>
      </c>
      <c r="AP25">
        <v>40</v>
      </c>
      <c r="AQ25">
        <v>24</v>
      </c>
      <c r="AR25" t="s">
        <v>378</v>
      </c>
      <c r="AS25">
        <v>1</v>
      </c>
      <c r="AT25">
        <v>1</v>
      </c>
      <c r="AU25">
        <v>2</v>
      </c>
      <c r="AV25">
        <v>1</v>
      </c>
      <c r="AW25">
        <v>5</v>
      </c>
      <c r="AX25" t="s">
        <v>314</v>
      </c>
      <c r="AY25">
        <v>5</v>
      </c>
      <c r="AZ25">
        <v>5</v>
      </c>
      <c r="BA25" t="s">
        <v>314</v>
      </c>
      <c r="BB25">
        <v>5</v>
      </c>
      <c r="BC25" t="s">
        <v>308</v>
      </c>
      <c r="BD25" t="s">
        <v>314</v>
      </c>
      <c r="BE25" t="s">
        <v>314</v>
      </c>
      <c r="BF25">
        <v>0</v>
      </c>
      <c r="BG25">
        <v>0</v>
      </c>
      <c r="BH25" t="s">
        <v>532</v>
      </c>
      <c r="BI25">
        <v>37</v>
      </c>
      <c r="BJ25">
        <v>0</v>
      </c>
      <c r="BK25" t="s">
        <v>308</v>
      </c>
      <c r="BL25">
        <v>0</v>
      </c>
    </row>
    <row r="26" spans="1:64" x14ac:dyDescent="0.25">
      <c r="A26">
        <v>4</v>
      </c>
      <c r="B26">
        <v>9</v>
      </c>
      <c r="C26">
        <v>5</v>
      </c>
      <c r="D26" t="s">
        <v>533</v>
      </c>
      <c r="E26" t="s">
        <v>534</v>
      </c>
      <c r="F26">
        <v>16</v>
      </c>
      <c r="G26">
        <v>11</v>
      </c>
      <c r="H26" t="s">
        <v>535</v>
      </c>
      <c r="I26">
        <v>2</v>
      </c>
      <c r="J26" t="s">
        <v>536</v>
      </c>
      <c r="K26">
        <v>5</v>
      </c>
      <c r="L26">
        <v>2</v>
      </c>
      <c r="M26">
        <v>14</v>
      </c>
      <c r="N26" t="s">
        <v>537</v>
      </c>
      <c r="O26" t="s">
        <v>538</v>
      </c>
      <c r="P26">
        <v>2</v>
      </c>
      <c r="Q26">
        <v>3</v>
      </c>
      <c r="R26">
        <v>3</v>
      </c>
      <c r="S26">
        <v>0</v>
      </c>
      <c r="T26" t="s">
        <v>539</v>
      </c>
      <c r="U26">
        <v>21</v>
      </c>
      <c r="V26" t="s">
        <v>540</v>
      </c>
      <c r="W26" t="s">
        <v>541</v>
      </c>
      <c r="X26">
        <v>2</v>
      </c>
      <c r="Y26" t="s">
        <v>542</v>
      </c>
      <c r="Z26">
        <v>3</v>
      </c>
      <c r="AA26" t="s">
        <v>543</v>
      </c>
      <c r="AB26">
        <v>5</v>
      </c>
      <c r="AC26">
        <v>5</v>
      </c>
      <c r="AD26" t="s">
        <v>544</v>
      </c>
      <c r="AE26" t="s">
        <v>462</v>
      </c>
      <c r="AF26" t="s">
        <v>512</v>
      </c>
      <c r="AG26" t="s">
        <v>462</v>
      </c>
      <c r="AH26" t="s">
        <v>520</v>
      </c>
      <c r="AI26" t="s">
        <v>465</v>
      </c>
      <c r="AJ26" t="s">
        <v>401</v>
      </c>
      <c r="AK26" t="s">
        <v>545</v>
      </c>
      <c r="AL26" t="s">
        <v>400</v>
      </c>
      <c r="AM26" t="s">
        <v>546</v>
      </c>
      <c r="AN26" t="s">
        <v>547</v>
      </c>
      <c r="AO26" t="s">
        <v>451</v>
      </c>
      <c r="AP26">
        <v>26</v>
      </c>
      <c r="AQ26" t="s">
        <v>548</v>
      </c>
      <c r="AR26" t="s">
        <v>516</v>
      </c>
      <c r="AS26">
        <v>1</v>
      </c>
      <c r="AT26" t="s">
        <v>461</v>
      </c>
      <c r="AU26" t="s">
        <v>547</v>
      </c>
      <c r="AV26" t="s">
        <v>465</v>
      </c>
      <c r="AW26" t="s">
        <v>549</v>
      </c>
      <c r="AX26">
        <v>2</v>
      </c>
      <c r="AY26" t="s">
        <v>520</v>
      </c>
      <c r="AZ26" t="s">
        <v>549</v>
      </c>
      <c r="BA26">
        <v>2</v>
      </c>
      <c r="BB26" t="s">
        <v>520</v>
      </c>
      <c r="BC26" t="s">
        <v>550</v>
      </c>
      <c r="BD26" t="s">
        <v>551</v>
      </c>
      <c r="BE26" t="s">
        <v>551</v>
      </c>
      <c r="BF26" t="s">
        <v>401</v>
      </c>
      <c r="BG26" t="s">
        <v>453</v>
      </c>
      <c r="BH26" t="s">
        <v>552</v>
      </c>
      <c r="BI26">
        <v>41</v>
      </c>
      <c r="BJ26">
        <v>0</v>
      </c>
      <c r="BK26" t="s">
        <v>461</v>
      </c>
      <c r="BL26" t="s">
        <v>401</v>
      </c>
    </row>
    <row r="27" spans="1:64" x14ac:dyDescent="0.25">
      <c r="A27">
        <v>4</v>
      </c>
      <c r="B27">
        <v>11</v>
      </c>
      <c r="C27">
        <v>4</v>
      </c>
      <c r="D27" t="s">
        <v>478</v>
      </c>
      <c r="E27" t="s">
        <v>553</v>
      </c>
      <c r="F27">
        <v>16</v>
      </c>
      <c r="G27">
        <v>11</v>
      </c>
      <c r="H27" t="s">
        <v>554</v>
      </c>
      <c r="I27">
        <v>2</v>
      </c>
      <c r="J27" t="s">
        <v>555</v>
      </c>
      <c r="K27">
        <v>0</v>
      </c>
      <c r="L27">
        <v>2</v>
      </c>
      <c r="M27" t="s">
        <v>555</v>
      </c>
      <c r="N27">
        <v>58</v>
      </c>
      <c r="O27">
        <v>8</v>
      </c>
      <c r="P27">
        <v>0</v>
      </c>
      <c r="Q27">
        <v>2</v>
      </c>
      <c r="R27">
        <v>0</v>
      </c>
      <c r="S27">
        <v>0</v>
      </c>
      <c r="T27">
        <v>0</v>
      </c>
      <c r="U27" t="s">
        <v>410</v>
      </c>
      <c r="V27">
        <v>0</v>
      </c>
      <c r="W27" t="s">
        <v>556</v>
      </c>
      <c r="X27">
        <v>6</v>
      </c>
      <c r="Y27" t="s">
        <v>321</v>
      </c>
      <c r="Z27">
        <v>5</v>
      </c>
      <c r="AA27" t="s">
        <v>314</v>
      </c>
      <c r="AB27">
        <v>4</v>
      </c>
      <c r="AC27">
        <v>4</v>
      </c>
      <c r="AD27" t="s">
        <v>385</v>
      </c>
      <c r="AE27">
        <v>1</v>
      </c>
      <c r="AF27">
        <v>1</v>
      </c>
      <c r="AG27">
        <v>1</v>
      </c>
      <c r="AH27" t="s">
        <v>418</v>
      </c>
      <c r="AI27" t="s">
        <v>306</v>
      </c>
      <c r="AJ27">
        <v>0</v>
      </c>
      <c r="AK27" t="s">
        <v>557</v>
      </c>
      <c r="AL27">
        <v>0</v>
      </c>
      <c r="AM27" t="s">
        <v>558</v>
      </c>
      <c r="AN27">
        <v>5</v>
      </c>
      <c r="AO27" t="s">
        <v>342</v>
      </c>
      <c r="AP27" t="s">
        <v>422</v>
      </c>
      <c r="AQ27" t="s">
        <v>559</v>
      </c>
      <c r="AR27">
        <v>7</v>
      </c>
      <c r="AS27">
        <v>0</v>
      </c>
      <c r="AT27">
        <v>0</v>
      </c>
      <c r="AU27">
        <v>2</v>
      </c>
      <c r="AV27">
        <v>0</v>
      </c>
      <c r="AW27">
        <v>4</v>
      </c>
      <c r="AX27">
        <v>3</v>
      </c>
      <c r="AY27">
        <v>4</v>
      </c>
      <c r="AZ27">
        <v>4</v>
      </c>
      <c r="BA27">
        <v>3</v>
      </c>
      <c r="BB27">
        <v>4</v>
      </c>
      <c r="BC27">
        <v>0</v>
      </c>
      <c r="BD27">
        <v>2</v>
      </c>
      <c r="BE27">
        <v>2</v>
      </c>
      <c r="BF27">
        <v>0</v>
      </c>
      <c r="BG27">
        <v>1</v>
      </c>
      <c r="BH27" t="s">
        <v>560</v>
      </c>
      <c r="BI27" t="s">
        <v>381</v>
      </c>
      <c r="BJ27">
        <v>0</v>
      </c>
      <c r="BK27" t="s">
        <v>315</v>
      </c>
      <c r="BL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workbookViewId="0">
      <selection activeCell="A2" sqref="A2:XFD2"/>
    </sheetView>
  </sheetViews>
  <sheetFormatPr baseColWidth="10" defaultRowHeight="15" x14ac:dyDescent="0.25"/>
  <sheetData>
    <row r="1" spans="1:54" x14ac:dyDescent="0.25">
      <c r="A1" t="s">
        <v>78</v>
      </c>
      <c r="B1" t="s">
        <v>30</v>
      </c>
      <c r="C1" t="s">
        <v>561</v>
      </c>
      <c r="D1" t="s">
        <v>562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294</v>
      </c>
      <c r="AY1" t="s">
        <v>296</v>
      </c>
      <c r="AZ1" t="s">
        <v>297</v>
      </c>
      <c r="BA1" t="s">
        <v>298</v>
      </c>
      <c r="BB1" t="s">
        <v>299</v>
      </c>
    </row>
    <row r="2" spans="1:54" x14ac:dyDescent="0.25">
      <c r="A2">
        <v>0</v>
      </c>
      <c r="B2">
        <v>412</v>
      </c>
      <c r="C2">
        <v>4</v>
      </c>
      <c r="D2">
        <v>4</v>
      </c>
      <c r="E2" t="s">
        <v>410</v>
      </c>
      <c r="F2" t="s">
        <v>308</v>
      </c>
      <c r="G2" t="s">
        <v>315</v>
      </c>
      <c r="H2" t="s">
        <v>327</v>
      </c>
      <c r="I2" t="s">
        <v>311</v>
      </c>
      <c r="J2" t="s">
        <v>327</v>
      </c>
      <c r="K2" t="s">
        <v>308</v>
      </c>
      <c r="L2" t="s">
        <v>315</v>
      </c>
      <c r="M2">
        <v>0</v>
      </c>
      <c r="N2">
        <v>0</v>
      </c>
      <c r="O2">
        <v>1</v>
      </c>
      <c r="P2">
        <v>0</v>
      </c>
      <c r="Q2" t="s">
        <v>306</v>
      </c>
      <c r="R2">
        <v>6</v>
      </c>
      <c r="S2" t="s">
        <v>347</v>
      </c>
      <c r="T2">
        <v>6</v>
      </c>
      <c r="U2" t="s">
        <v>327</v>
      </c>
      <c r="V2">
        <v>412</v>
      </c>
      <c r="W2">
        <v>1</v>
      </c>
      <c r="X2">
        <v>1</v>
      </c>
      <c r="Y2">
        <v>0</v>
      </c>
      <c r="Z2" t="s">
        <v>314</v>
      </c>
      <c r="AA2" t="s">
        <v>306</v>
      </c>
      <c r="AB2">
        <v>0</v>
      </c>
      <c r="AC2" t="s">
        <v>395</v>
      </c>
      <c r="AD2">
        <v>0</v>
      </c>
      <c r="AE2" t="s">
        <v>372</v>
      </c>
      <c r="AF2" t="s">
        <v>314</v>
      </c>
      <c r="AG2" t="s">
        <v>347</v>
      </c>
      <c r="AH2">
        <v>22</v>
      </c>
      <c r="AI2">
        <v>65</v>
      </c>
      <c r="AJ2" t="s">
        <v>347</v>
      </c>
      <c r="AK2">
        <v>0</v>
      </c>
      <c r="AL2">
        <v>0</v>
      </c>
      <c r="AM2">
        <v>2</v>
      </c>
      <c r="AN2">
        <v>0</v>
      </c>
      <c r="AO2" t="s">
        <v>327</v>
      </c>
      <c r="AP2">
        <v>1</v>
      </c>
      <c r="AQ2" t="s">
        <v>327</v>
      </c>
      <c r="AR2" t="s">
        <v>327</v>
      </c>
      <c r="AS2">
        <v>1</v>
      </c>
      <c r="AT2" t="s">
        <v>327</v>
      </c>
      <c r="AU2">
        <v>0</v>
      </c>
      <c r="AV2" t="s">
        <v>305</v>
      </c>
      <c r="AW2" t="s">
        <v>305</v>
      </c>
      <c r="AX2">
        <v>0</v>
      </c>
      <c r="AY2" t="s">
        <v>303</v>
      </c>
      <c r="AZ2">
        <v>0</v>
      </c>
      <c r="BA2" t="s">
        <v>305</v>
      </c>
      <c r="BB2" t="s">
        <v>308</v>
      </c>
    </row>
    <row r="3" spans="1:54" x14ac:dyDescent="0.25">
      <c r="A3">
        <v>0</v>
      </c>
      <c r="B3">
        <v>416</v>
      </c>
      <c r="C3">
        <v>2</v>
      </c>
      <c r="D3">
        <v>2</v>
      </c>
      <c r="E3" t="s">
        <v>307</v>
      </c>
      <c r="F3">
        <v>1</v>
      </c>
      <c r="G3">
        <v>0</v>
      </c>
      <c r="H3">
        <v>1</v>
      </c>
      <c r="I3" t="s">
        <v>599</v>
      </c>
      <c r="J3">
        <v>1</v>
      </c>
      <c r="K3">
        <v>0</v>
      </c>
      <c r="L3">
        <v>0</v>
      </c>
      <c r="M3">
        <v>0</v>
      </c>
      <c r="N3" t="s">
        <v>314</v>
      </c>
      <c r="O3">
        <v>0</v>
      </c>
      <c r="P3">
        <v>0</v>
      </c>
      <c r="Q3">
        <v>0</v>
      </c>
      <c r="R3" t="s">
        <v>327</v>
      </c>
      <c r="S3">
        <v>6</v>
      </c>
      <c r="T3">
        <v>6</v>
      </c>
      <c r="U3">
        <v>6</v>
      </c>
      <c r="V3">
        <v>416</v>
      </c>
      <c r="W3">
        <v>1</v>
      </c>
      <c r="X3">
        <v>1</v>
      </c>
      <c r="Y3">
        <v>2</v>
      </c>
      <c r="Z3" t="s">
        <v>307</v>
      </c>
      <c r="AA3">
        <v>0</v>
      </c>
      <c r="AB3">
        <v>0</v>
      </c>
      <c r="AC3">
        <v>0</v>
      </c>
      <c r="AD3">
        <v>0</v>
      </c>
      <c r="AE3">
        <v>1</v>
      </c>
      <c r="AF3" t="s">
        <v>307</v>
      </c>
      <c r="AG3" t="s">
        <v>314</v>
      </c>
      <c r="AH3">
        <v>34</v>
      </c>
      <c r="AI3">
        <v>65</v>
      </c>
      <c r="AJ3" t="s">
        <v>314</v>
      </c>
      <c r="AK3">
        <v>0</v>
      </c>
      <c r="AL3">
        <v>0</v>
      </c>
      <c r="AM3">
        <v>2</v>
      </c>
      <c r="AN3">
        <v>0</v>
      </c>
      <c r="AO3">
        <v>4</v>
      </c>
      <c r="AP3">
        <v>3</v>
      </c>
      <c r="AQ3">
        <v>4</v>
      </c>
      <c r="AR3">
        <v>4</v>
      </c>
      <c r="AS3">
        <v>3</v>
      </c>
      <c r="AT3">
        <v>4</v>
      </c>
      <c r="AU3">
        <v>0</v>
      </c>
      <c r="AV3">
        <v>2</v>
      </c>
      <c r="AW3">
        <v>2</v>
      </c>
      <c r="AX3">
        <v>0</v>
      </c>
      <c r="AY3">
        <v>0</v>
      </c>
      <c r="AZ3">
        <v>0</v>
      </c>
      <c r="BA3" t="s">
        <v>307</v>
      </c>
      <c r="BB3">
        <v>0</v>
      </c>
    </row>
    <row r="4" spans="1:54" x14ac:dyDescent="0.25">
      <c r="A4">
        <v>0</v>
      </c>
      <c r="B4">
        <v>455</v>
      </c>
      <c r="C4">
        <v>4</v>
      </c>
      <c r="D4">
        <v>4</v>
      </c>
      <c r="E4" t="s">
        <v>418</v>
      </c>
      <c r="F4" t="s">
        <v>308</v>
      </c>
      <c r="G4" t="s">
        <v>320</v>
      </c>
      <c r="H4" t="s">
        <v>307</v>
      </c>
      <c r="I4" t="s">
        <v>606</v>
      </c>
      <c r="J4" t="s">
        <v>307</v>
      </c>
      <c r="K4" t="s">
        <v>308</v>
      </c>
      <c r="L4" t="s">
        <v>314</v>
      </c>
      <c r="M4">
        <v>0</v>
      </c>
      <c r="N4">
        <v>0</v>
      </c>
      <c r="O4">
        <v>0</v>
      </c>
      <c r="P4">
        <v>0</v>
      </c>
      <c r="Q4" t="s">
        <v>308</v>
      </c>
      <c r="R4">
        <v>6</v>
      </c>
      <c r="S4">
        <v>6</v>
      </c>
      <c r="T4">
        <v>6</v>
      </c>
      <c r="U4" t="s">
        <v>321</v>
      </c>
      <c r="V4">
        <v>455</v>
      </c>
      <c r="W4">
        <v>1</v>
      </c>
      <c r="X4">
        <v>1</v>
      </c>
      <c r="Y4">
        <v>1</v>
      </c>
      <c r="Z4" t="s">
        <v>314</v>
      </c>
      <c r="AA4" t="s">
        <v>304</v>
      </c>
      <c r="AB4">
        <v>0</v>
      </c>
      <c r="AC4" t="s">
        <v>607</v>
      </c>
      <c r="AD4">
        <v>0</v>
      </c>
      <c r="AE4" t="s">
        <v>608</v>
      </c>
      <c r="AF4" t="s">
        <v>314</v>
      </c>
      <c r="AG4">
        <v>8</v>
      </c>
      <c r="AH4">
        <v>20</v>
      </c>
      <c r="AI4">
        <v>35</v>
      </c>
      <c r="AJ4" t="s">
        <v>555</v>
      </c>
      <c r="AK4">
        <v>0</v>
      </c>
      <c r="AL4">
        <v>0</v>
      </c>
      <c r="AM4">
        <v>2</v>
      </c>
      <c r="AN4">
        <v>0</v>
      </c>
      <c r="AO4">
        <v>4</v>
      </c>
      <c r="AP4">
        <v>3</v>
      </c>
      <c r="AQ4">
        <v>4</v>
      </c>
      <c r="AR4">
        <v>4</v>
      </c>
      <c r="AS4">
        <v>3</v>
      </c>
      <c r="AT4">
        <v>4</v>
      </c>
      <c r="AU4">
        <v>0</v>
      </c>
      <c r="AV4">
        <v>2</v>
      </c>
      <c r="AW4">
        <v>2</v>
      </c>
      <c r="AX4" t="s">
        <v>308</v>
      </c>
      <c r="AY4" t="s">
        <v>314</v>
      </c>
      <c r="AZ4">
        <v>0</v>
      </c>
      <c r="BA4" t="s">
        <v>343</v>
      </c>
      <c r="BB4" t="s">
        <v>315</v>
      </c>
    </row>
    <row r="5" spans="1:54" x14ac:dyDescent="0.25">
      <c r="A5">
        <v>0</v>
      </c>
      <c r="B5">
        <v>516</v>
      </c>
      <c r="C5">
        <v>1</v>
      </c>
      <c r="D5">
        <v>1</v>
      </c>
      <c r="E5">
        <v>4</v>
      </c>
      <c r="F5">
        <v>1</v>
      </c>
      <c r="G5">
        <v>0</v>
      </c>
      <c r="H5">
        <v>2</v>
      </c>
      <c r="I5">
        <v>67</v>
      </c>
      <c r="J5">
        <v>2</v>
      </c>
      <c r="K5">
        <v>0</v>
      </c>
      <c r="L5">
        <v>0</v>
      </c>
      <c r="M5">
        <v>2</v>
      </c>
      <c r="N5">
        <v>7</v>
      </c>
      <c r="O5">
        <v>0</v>
      </c>
      <c r="P5">
        <v>0</v>
      </c>
      <c r="Q5">
        <v>0</v>
      </c>
      <c r="R5">
        <v>2</v>
      </c>
      <c r="S5">
        <v>6</v>
      </c>
      <c r="T5">
        <v>6</v>
      </c>
      <c r="U5">
        <v>6</v>
      </c>
      <c r="V5">
        <v>516</v>
      </c>
      <c r="W5">
        <v>2</v>
      </c>
      <c r="X5">
        <v>2</v>
      </c>
      <c r="Y5">
        <v>2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3</v>
      </c>
      <c r="AH5">
        <v>25</v>
      </c>
      <c r="AI5">
        <v>48</v>
      </c>
      <c r="AJ5">
        <v>3</v>
      </c>
      <c r="AK5">
        <v>0</v>
      </c>
      <c r="AL5">
        <v>0</v>
      </c>
      <c r="AM5">
        <v>2</v>
      </c>
      <c r="AN5">
        <v>0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0</v>
      </c>
      <c r="AV5">
        <v>2</v>
      </c>
      <c r="AW5">
        <v>2</v>
      </c>
      <c r="AX5">
        <v>0</v>
      </c>
      <c r="AY5">
        <v>38</v>
      </c>
      <c r="AZ5">
        <v>0</v>
      </c>
      <c r="BA5">
        <v>3</v>
      </c>
      <c r="BB5">
        <v>1</v>
      </c>
    </row>
    <row r="6" spans="1:54" x14ac:dyDescent="0.25">
      <c r="A6">
        <v>0</v>
      </c>
      <c r="B6">
        <v>583</v>
      </c>
      <c r="C6">
        <v>1</v>
      </c>
      <c r="D6">
        <v>1</v>
      </c>
      <c r="E6">
        <v>10</v>
      </c>
      <c r="F6">
        <v>1</v>
      </c>
      <c r="G6">
        <v>4</v>
      </c>
      <c r="H6">
        <v>3</v>
      </c>
      <c r="I6">
        <v>0</v>
      </c>
      <c r="J6">
        <v>3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6</v>
      </c>
      <c r="T6">
        <v>6</v>
      </c>
      <c r="U6">
        <v>6</v>
      </c>
      <c r="V6">
        <v>583</v>
      </c>
      <c r="W6">
        <v>2</v>
      </c>
      <c r="X6">
        <v>2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5</v>
      </c>
      <c r="AH6">
        <v>42</v>
      </c>
      <c r="AI6">
        <v>0</v>
      </c>
      <c r="AJ6">
        <v>5</v>
      </c>
      <c r="AK6">
        <v>1</v>
      </c>
      <c r="AL6">
        <v>1</v>
      </c>
      <c r="AM6">
        <v>2</v>
      </c>
      <c r="AN6">
        <v>1</v>
      </c>
      <c r="AO6">
        <v>3</v>
      </c>
      <c r="AP6">
        <v>2</v>
      </c>
      <c r="AQ6">
        <v>3</v>
      </c>
      <c r="AR6">
        <v>3</v>
      </c>
      <c r="AS6">
        <v>2</v>
      </c>
      <c r="AT6">
        <v>3</v>
      </c>
      <c r="AU6" t="s">
        <v>308</v>
      </c>
      <c r="AV6" t="s">
        <v>307</v>
      </c>
      <c r="AW6" t="s">
        <v>307</v>
      </c>
      <c r="AX6">
        <v>0</v>
      </c>
      <c r="AY6">
        <v>0</v>
      </c>
      <c r="AZ6">
        <v>0</v>
      </c>
      <c r="BA6">
        <v>5</v>
      </c>
      <c r="BB6">
        <v>1</v>
      </c>
    </row>
    <row r="7" spans="1:54" x14ac:dyDescent="0.25">
      <c r="A7">
        <v>0</v>
      </c>
      <c r="B7">
        <v>589</v>
      </c>
      <c r="C7">
        <v>1</v>
      </c>
      <c r="D7">
        <v>1</v>
      </c>
      <c r="E7">
        <v>8</v>
      </c>
      <c r="F7">
        <v>2</v>
      </c>
      <c r="G7">
        <v>0</v>
      </c>
      <c r="H7">
        <v>4</v>
      </c>
      <c r="I7">
        <v>8</v>
      </c>
      <c r="J7">
        <v>4</v>
      </c>
      <c r="K7">
        <v>2</v>
      </c>
      <c r="L7">
        <v>0</v>
      </c>
      <c r="M7">
        <v>1</v>
      </c>
      <c r="N7">
        <v>10</v>
      </c>
      <c r="O7">
        <v>22</v>
      </c>
      <c r="P7">
        <v>0</v>
      </c>
      <c r="Q7">
        <v>3</v>
      </c>
      <c r="R7">
        <v>1</v>
      </c>
      <c r="S7">
        <v>1</v>
      </c>
      <c r="T7">
        <v>6</v>
      </c>
      <c r="U7">
        <v>1</v>
      </c>
      <c r="V7">
        <v>589</v>
      </c>
      <c r="W7">
        <v>1</v>
      </c>
      <c r="X7">
        <v>1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2</v>
      </c>
      <c r="AH7">
        <v>14</v>
      </c>
      <c r="AI7">
        <v>86</v>
      </c>
      <c r="AJ7">
        <v>2</v>
      </c>
      <c r="AK7">
        <v>0</v>
      </c>
      <c r="AL7">
        <v>0</v>
      </c>
      <c r="AM7">
        <v>2</v>
      </c>
      <c r="AN7">
        <v>0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0</v>
      </c>
      <c r="AV7">
        <v>2</v>
      </c>
      <c r="AW7">
        <v>2</v>
      </c>
      <c r="AX7">
        <v>0</v>
      </c>
      <c r="AY7">
        <v>0</v>
      </c>
      <c r="AZ7">
        <v>0</v>
      </c>
      <c r="BA7">
        <v>2</v>
      </c>
      <c r="BB7">
        <v>0</v>
      </c>
    </row>
    <row r="8" spans="1:54" x14ac:dyDescent="0.25">
      <c r="A8">
        <v>1</v>
      </c>
      <c r="B8">
        <v>455</v>
      </c>
      <c r="C8">
        <v>1</v>
      </c>
      <c r="D8">
        <v>1</v>
      </c>
      <c r="E8">
        <v>5</v>
      </c>
      <c r="F8">
        <v>1</v>
      </c>
      <c r="G8">
        <v>4</v>
      </c>
      <c r="H8">
        <v>5</v>
      </c>
      <c r="I8">
        <v>0</v>
      </c>
      <c r="J8">
        <v>5</v>
      </c>
      <c r="K8">
        <v>5</v>
      </c>
      <c r="L8">
        <v>7</v>
      </c>
      <c r="M8">
        <v>1</v>
      </c>
      <c r="N8">
        <v>2</v>
      </c>
      <c r="O8">
        <v>14</v>
      </c>
      <c r="P8">
        <v>4</v>
      </c>
      <c r="Q8">
        <v>0</v>
      </c>
      <c r="R8">
        <v>5</v>
      </c>
      <c r="S8">
        <v>2</v>
      </c>
      <c r="T8">
        <v>1</v>
      </c>
      <c r="U8">
        <v>6</v>
      </c>
      <c r="V8">
        <v>455</v>
      </c>
      <c r="W8">
        <v>1</v>
      </c>
      <c r="X8">
        <v>1</v>
      </c>
      <c r="Y8">
        <v>1</v>
      </c>
      <c r="Z8">
        <v>5</v>
      </c>
      <c r="AA8">
        <v>1</v>
      </c>
      <c r="AB8">
        <v>0</v>
      </c>
      <c r="AC8" t="s">
        <v>401</v>
      </c>
      <c r="AD8">
        <v>0</v>
      </c>
      <c r="AE8" t="s">
        <v>465</v>
      </c>
      <c r="AF8">
        <v>5</v>
      </c>
      <c r="AG8">
        <v>8</v>
      </c>
      <c r="AH8">
        <v>20</v>
      </c>
      <c r="AI8">
        <v>35</v>
      </c>
      <c r="AJ8">
        <v>12</v>
      </c>
      <c r="AK8">
        <v>0</v>
      </c>
      <c r="AL8">
        <v>0</v>
      </c>
      <c r="AM8">
        <v>2</v>
      </c>
      <c r="AN8">
        <v>0</v>
      </c>
      <c r="AO8">
        <v>4</v>
      </c>
      <c r="AP8">
        <v>3</v>
      </c>
      <c r="AQ8">
        <v>4</v>
      </c>
      <c r="AR8">
        <v>4</v>
      </c>
      <c r="AS8">
        <v>3</v>
      </c>
      <c r="AT8">
        <v>4</v>
      </c>
      <c r="AU8">
        <v>0</v>
      </c>
      <c r="AV8">
        <v>2</v>
      </c>
      <c r="AW8">
        <v>2</v>
      </c>
      <c r="AX8">
        <v>1</v>
      </c>
      <c r="AY8">
        <v>0</v>
      </c>
      <c r="AZ8">
        <v>0</v>
      </c>
      <c r="BA8">
        <v>-3</v>
      </c>
      <c r="BB8">
        <v>0</v>
      </c>
    </row>
    <row r="9" spans="1:54" x14ac:dyDescent="0.25">
      <c r="A9">
        <v>1</v>
      </c>
      <c r="B9">
        <v>583</v>
      </c>
      <c r="C9">
        <v>4</v>
      </c>
      <c r="D9">
        <v>4</v>
      </c>
      <c r="E9" t="s">
        <v>381</v>
      </c>
      <c r="F9" t="s">
        <v>306</v>
      </c>
      <c r="G9" t="s">
        <v>307</v>
      </c>
      <c r="H9" t="s">
        <v>319</v>
      </c>
      <c r="I9" t="s">
        <v>474</v>
      </c>
      <c r="J9" t="s">
        <v>319</v>
      </c>
      <c r="K9" t="s">
        <v>305</v>
      </c>
      <c r="L9">
        <v>2</v>
      </c>
      <c r="M9" t="s">
        <v>308</v>
      </c>
      <c r="N9" t="s">
        <v>410</v>
      </c>
      <c r="O9">
        <v>14</v>
      </c>
      <c r="P9" t="s">
        <v>307</v>
      </c>
      <c r="Q9" t="s">
        <v>566</v>
      </c>
      <c r="R9" t="s">
        <v>347</v>
      </c>
      <c r="S9">
        <v>3</v>
      </c>
      <c r="T9">
        <v>4</v>
      </c>
      <c r="U9">
        <v>3</v>
      </c>
      <c r="V9">
        <v>583</v>
      </c>
      <c r="W9">
        <v>2</v>
      </c>
      <c r="X9">
        <v>2</v>
      </c>
      <c r="Y9">
        <v>0</v>
      </c>
      <c r="Z9" t="s">
        <v>327</v>
      </c>
      <c r="AA9">
        <v>1</v>
      </c>
      <c r="AB9">
        <v>0</v>
      </c>
      <c r="AC9" t="s">
        <v>567</v>
      </c>
      <c r="AD9">
        <v>0</v>
      </c>
      <c r="AE9" t="s">
        <v>568</v>
      </c>
      <c r="AF9" t="s">
        <v>327</v>
      </c>
      <c r="AG9">
        <v>7</v>
      </c>
      <c r="AH9">
        <v>42</v>
      </c>
      <c r="AI9">
        <v>0</v>
      </c>
      <c r="AJ9" t="s">
        <v>416</v>
      </c>
      <c r="AK9">
        <v>1</v>
      </c>
      <c r="AL9">
        <v>1</v>
      </c>
      <c r="AM9">
        <v>2</v>
      </c>
      <c r="AN9">
        <v>1</v>
      </c>
      <c r="AO9" t="s">
        <v>378</v>
      </c>
      <c r="AP9">
        <v>2</v>
      </c>
      <c r="AQ9" t="s">
        <v>378</v>
      </c>
      <c r="AR9" t="s">
        <v>378</v>
      </c>
      <c r="AS9">
        <v>2</v>
      </c>
      <c r="AT9" t="s">
        <v>378</v>
      </c>
      <c r="AU9" t="s">
        <v>308</v>
      </c>
      <c r="AV9" t="s">
        <v>320</v>
      </c>
      <c r="AW9" t="s">
        <v>320</v>
      </c>
      <c r="AX9" t="s">
        <v>304</v>
      </c>
      <c r="AY9">
        <v>0</v>
      </c>
      <c r="AZ9">
        <v>0</v>
      </c>
      <c r="BA9">
        <v>1</v>
      </c>
      <c r="BB9">
        <v>0</v>
      </c>
    </row>
    <row r="10" spans="1:54" x14ac:dyDescent="0.25">
      <c r="A10">
        <v>1</v>
      </c>
      <c r="B10">
        <v>589</v>
      </c>
      <c r="C10">
        <v>2</v>
      </c>
      <c r="D10">
        <v>2</v>
      </c>
      <c r="E10" t="s">
        <v>342</v>
      </c>
      <c r="F10" t="s">
        <v>308</v>
      </c>
      <c r="G10" t="s">
        <v>308</v>
      </c>
      <c r="H10" t="s">
        <v>314</v>
      </c>
      <c r="I10">
        <v>106</v>
      </c>
      <c r="J10">
        <v>2</v>
      </c>
      <c r="K10">
        <v>0</v>
      </c>
      <c r="L10">
        <v>0</v>
      </c>
      <c r="M10">
        <v>1</v>
      </c>
      <c r="N10" t="s">
        <v>327</v>
      </c>
      <c r="O10">
        <v>0</v>
      </c>
      <c r="P10">
        <v>0</v>
      </c>
      <c r="Q10">
        <v>1</v>
      </c>
      <c r="R10">
        <v>4</v>
      </c>
      <c r="S10">
        <v>6</v>
      </c>
      <c r="T10">
        <v>6</v>
      </c>
      <c r="U10" t="s">
        <v>378</v>
      </c>
      <c r="V10">
        <v>589</v>
      </c>
      <c r="W10">
        <v>1</v>
      </c>
      <c r="X10">
        <v>1</v>
      </c>
      <c r="Y10">
        <v>2</v>
      </c>
      <c r="Z10" t="s">
        <v>314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5</v>
      </c>
      <c r="AH10">
        <v>14</v>
      </c>
      <c r="AI10">
        <v>86</v>
      </c>
      <c r="AJ10">
        <v>5</v>
      </c>
      <c r="AK10">
        <v>0</v>
      </c>
      <c r="AL10">
        <v>0</v>
      </c>
      <c r="AM10">
        <v>2</v>
      </c>
      <c r="AN10">
        <v>0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0</v>
      </c>
      <c r="AV10">
        <v>2</v>
      </c>
      <c r="AW10">
        <v>2</v>
      </c>
      <c r="AX10">
        <v>0</v>
      </c>
      <c r="AY10">
        <v>47</v>
      </c>
      <c r="AZ10">
        <v>0</v>
      </c>
      <c r="BA10" t="s">
        <v>307</v>
      </c>
      <c r="BB10">
        <v>0</v>
      </c>
    </row>
    <row r="11" spans="1:54" x14ac:dyDescent="0.25">
      <c r="A11">
        <v>1</v>
      </c>
      <c r="B11">
        <v>623</v>
      </c>
      <c r="C11">
        <v>5</v>
      </c>
      <c r="D11">
        <v>5</v>
      </c>
      <c r="E11" t="s">
        <v>609</v>
      </c>
      <c r="F11" t="s">
        <v>512</v>
      </c>
      <c r="G11" t="s">
        <v>462</v>
      </c>
      <c r="H11" t="s">
        <v>454</v>
      </c>
      <c r="I11">
        <v>90</v>
      </c>
      <c r="J11" t="s">
        <v>511</v>
      </c>
      <c r="K11" t="s">
        <v>460</v>
      </c>
      <c r="L11">
        <v>2</v>
      </c>
      <c r="M11" t="s">
        <v>465</v>
      </c>
      <c r="N11" t="s">
        <v>565</v>
      </c>
      <c r="O11" t="s">
        <v>610</v>
      </c>
      <c r="P11" t="s">
        <v>611</v>
      </c>
      <c r="Q11" t="s">
        <v>612</v>
      </c>
      <c r="R11" t="s">
        <v>547</v>
      </c>
      <c r="S11" t="s">
        <v>450</v>
      </c>
      <c r="T11" t="s">
        <v>468</v>
      </c>
      <c r="U11" t="s">
        <v>516</v>
      </c>
      <c r="V11">
        <v>623</v>
      </c>
      <c r="W11">
        <v>3</v>
      </c>
      <c r="X11">
        <v>3</v>
      </c>
      <c r="Y11">
        <v>1</v>
      </c>
      <c r="Z11">
        <v>3</v>
      </c>
      <c r="AA11">
        <v>1</v>
      </c>
      <c r="AB11" t="s">
        <v>460</v>
      </c>
      <c r="AC11" t="s">
        <v>613</v>
      </c>
      <c r="AD11" t="s">
        <v>614</v>
      </c>
      <c r="AE11" t="s">
        <v>615</v>
      </c>
      <c r="AF11" t="s">
        <v>462</v>
      </c>
      <c r="AG11" t="s">
        <v>460</v>
      </c>
      <c r="AH11">
        <v>10</v>
      </c>
      <c r="AI11">
        <v>88</v>
      </c>
      <c r="AJ11" t="s">
        <v>460</v>
      </c>
      <c r="AK11">
        <v>0</v>
      </c>
      <c r="AL11">
        <v>0</v>
      </c>
      <c r="AM11">
        <v>2</v>
      </c>
      <c r="AN11">
        <v>0</v>
      </c>
      <c r="AO11">
        <v>5</v>
      </c>
      <c r="AP11">
        <v>2</v>
      </c>
      <c r="AQ11">
        <v>5</v>
      </c>
      <c r="AR11">
        <v>5</v>
      </c>
      <c r="AS11">
        <v>2</v>
      </c>
      <c r="AT11">
        <v>5</v>
      </c>
      <c r="AU11">
        <v>0</v>
      </c>
      <c r="AV11" t="s">
        <v>314</v>
      </c>
      <c r="AW11" t="s">
        <v>314</v>
      </c>
      <c r="AX11">
        <v>0</v>
      </c>
      <c r="AY11">
        <v>36</v>
      </c>
      <c r="AZ11">
        <v>0</v>
      </c>
      <c r="BA11" t="s">
        <v>453</v>
      </c>
      <c r="BB11" t="s">
        <v>521</v>
      </c>
    </row>
    <row r="12" spans="1:54" x14ac:dyDescent="0.25">
      <c r="A12">
        <v>1</v>
      </c>
      <c r="B12">
        <v>750</v>
      </c>
      <c r="C12">
        <v>1</v>
      </c>
      <c r="D12">
        <v>1</v>
      </c>
      <c r="E12">
        <v>10</v>
      </c>
      <c r="F12">
        <v>1</v>
      </c>
      <c r="G12">
        <v>4</v>
      </c>
      <c r="H12">
        <v>7</v>
      </c>
      <c r="I12">
        <v>32</v>
      </c>
      <c r="J12">
        <v>6</v>
      </c>
      <c r="K12">
        <v>5</v>
      </c>
      <c r="L12">
        <v>8</v>
      </c>
      <c r="M12">
        <v>1</v>
      </c>
      <c r="N12">
        <v>6</v>
      </c>
      <c r="O12">
        <v>26</v>
      </c>
      <c r="P12" t="s">
        <v>616</v>
      </c>
      <c r="Q12">
        <v>0</v>
      </c>
      <c r="R12">
        <v>4</v>
      </c>
      <c r="S12">
        <v>2</v>
      </c>
      <c r="T12">
        <v>1</v>
      </c>
      <c r="U12">
        <v>6</v>
      </c>
      <c r="V12">
        <v>750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5</v>
      </c>
      <c r="AH12">
        <v>7</v>
      </c>
      <c r="AI12">
        <v>67</v>
      </c>
      <c r="AJ12">
        <v>5</v>
      </c>
      <c r="AK12">
        <v>0</v>
      </c>
      <c r="AL12">
        <v>0</v>
      </c>
      <c r="AM12">
        <v>2</v>
      </c>
      <c r="AN12">
        <v>0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0</v>
      </c>
      <c r="AV12">
        <v>2</v>
      </c>
      <c r="AW12">
        <v>2</v>
      </c>
      <c r="AX12">
        <v>0</v>
      </c>
      <c r="AY12">
        <v>26</v>
      </c>
      <c r="AZ12">
        <v>0</v>
      </c>
      <c r="BA12">
        <v>5</v>
      </c>
      <c r="BB12">
        <v>1</v>
      </c>
    </row>
    <row r="13" spans="1:54" x14ac:dyDescent="0.25">
      <c r="A13">
        <v>2</v>
      </c>
      <c r="B13">
        <v>412</v>
      </c>
      <c r="C13">
        <v>1</v>
      </c>
      <c r="D13">
        <v>1</v>
      </c>
      <c r="E13">
        <v>5</v>
      </c>
      <c r="F13">
        <v>4</v>
      </c>
      <c r="G13">
        <v>2</v>
      </c>
      <c r="H13">
        <v>9</v>
      </c>
      <c r="I13">
        <v>31</v>
      </c>
      <c r="J13">
        <v>8</v>
      </c>
      <c r="K13">
        <v>0</v>
      </c>
      <c r="L13">
        <v>2</v>
      </c>
      <c r="M13">
        <v>2</v>
      </c>
      <c r="N13">
        <v>11</v>
      </c>
      <c r="O13">
        <v>12</v>
      </c>
      <c r="P13">
        <v>2</v>
      </c>
      <c r="Q13" t="s">
        <v>440</v>
      </c>
      <c r="R13">
        <v>2</v>
      </c>
      <c r="S13">
        <v>3</v>
      </c>
      <c r="T13">
        <v>3</v>
      </c>
      <c r="U13">
        <v>3</v>
      </c>
      <c r="V13">
        <v>412</v>
      </c>
      <c r="W13">
        <v>1</v>
      </c>
      <c r="X13">
        <v>1</v>
      </c>
      <c r="Y13">
        <v>0</v>
      </c>
      <c r="Z13">
        <v>5</v>
      </c>
      <c r="AA13">
        <v>2</v>
      </c>
      <c r="AB13">
        <v>0</v>
      </c>
      <c r="AC13" t="s">
        <v>461</v>
      </c>
      <c r="AD13">
        <v>0</v>
      </c>
      <c r="AE13" t="s">
        <v>453</v>
      </c>
      <c r="AF13">
        <v>5</v>
      </c>
      <c r="AG13">
        <v>6</v>
      </c>
      <c r="AH13">
        <v>22</v>
      </c>
      <c r="AI13">
        <v>65</v>
      </c>
      <c r="AJ13">
        <v>7</v>
      </c>
      <c r="AK13">
        <v>0</v>
      </c>
      <c r="AL13">
        <v>0</v>
      </c>
      <c r="AM13">
        <v>2</v>
      </c>
      <c r="AN13">
        <v>0</v>
      </c>
      <c r="AO13">
        <v>4</v>
      </c>
      <c r="AP13">
        <v>1</v>
      </c>
      <c r="AQ13">
        <v>4</v>
      </c>
      <c r="AR13">
        <v>4</v>
      </c>
      <c r="AS13">
        <v>1</v>
      </c>
      <c r="AT13">
        <v>4</v>
      </c>
      <c r="AU13">
        <v>0</v>
      </c>
      <c r="AV13">
        <v>2</v>
      </c>
      <c r="AW13">
        <v>2</v>
      </c>
      <c r="AX13">
        <v>2</v>
      </c>
      <c r="AY13">
        <v>0</v>
      </c>
      <c r="AZ13">
        <v>0</v>
      </c>
      <c r="BA13">
        <v>-1</v>
      </c>
      <c r="BB13">
        <v>0</v>
      </c>
    </row>
    <row r="14" spans="1:54" x14ac:dyDescent="0.25">
      <c r="A14">
        <v>2</v>
      </c>
      <c r="B14">
        <v>583</v>
      </c>
      <c r="C14">
        <v>1</v>
      </c>
      <c r="D14">
        <v>1</v>
      </c>
      <c r="E14">
        <v>7</v>
      </c>
      <c r="F14">
        <v>1</v>
      </c>
      <c r="G14">
        <v>4</v>
      </c>
      <c r="H14">
        <v>9</v>
      </c>
      <c r="I14">
        <v>0</v>
      </c>
      <c r="J14">
        <v>8</v>
      </c>
      <c r="K14">
        <v>7</v>
      </c>
      <c r="L14">
        <v>10</v>
      </c>
      <c r="M14">
        <v>1</v>
      </c>
      <c r="N14">
        <v>6</v>
      </c>
      <c r="O14">
        <v>14</v>
      </c>
      <c r="P14" t="s">
        <v>435</v>
      </c>
      <c r="Q14">
        <v>0</v>
      </c>
      <c r="R14">
        <v>4</v>
      </c>
      <c r="S14">
        <v>3</v>
      </c>
      <c r="T14">
        <v>1</v>
      </c>
      <c r="U14">
        <v>5</v>
      </c>
      <c r="V14">
        <v>583</v>
      </c>
      <c r="W14">
        <v>2</v>
      </c>
      <c r="X14">
        <v>2</v>
      </c>
      <c r="Y14">
        <v>0</v>
      </c>
      <c r="Z14">
        <v>6</v>
      </c>
      <c r="AA14">
        <v>1</v>
      </c>
      <c r="AB14">
        <v>0</v>
      </c>
      <c r="AC14" t="s">
        <v>387</v>
      </c>
      <c r="AD14">
        <v>0</v>
      </c>
      <c r="AE14" t="s">
        <v>439</v>
      </c>
      <c r="AF14">
        <v>6</v>
      </c>
      <c r="AG14">
        <v>7</v>
      </c>
      <c r="AH14">
        <v>42</v>
      </c>
      <c r="AI14">
        <v>0</v>
      </c>
      <c r="AJ14">
        <v>9</v>
      </c>
      <c r="AK14">
        <v>1</v>
      </c>
      <c r="AL14">
        <v>1</v>
      </c>
      <c r="AM14">
        <v>2</v>
      </c>
      <c r="AN14">
        <v>1</v>
      </c>
      <c r="AO14">
        <v>5</v>
      </c>
      <c r="AP14">
        <v>2</v>
      </c>
      <c r="AQ14">
        <v>5</v>
      </c>
      <c r="AR14">
        <v>5</v>
      </c>
      <c r="AS14">
        <v>2</v>
      </c>
      <c r="AT14">
        <v>5</v>
      </c>
      <c r="AU14" t="s">
        <v>308</v>
      </c>
      <c r="AV14" t="s">
        <v>314</v>
      </c>
      <c r="AW14" t="s">
        <v>314</v>
      </c>
      <c r="AX14">
        <v>1</v>
      </c>
      <c r="AY14">
        <v>0</v>
      </c>
      <c r="AZ14">
        <v>0</v>
      </c>
      <c r="BA14">
        <v>-2</v>
      </c>
      <c r="BB14">
        <v>0</v>
      </c>
    </row>
    <row r="15" spans="1:54" x14ac:dyDescent="0.25">
      <c r="A15">
        <v>2</v>
      </c>
      <c r="B15">
        <v>750</v>
      </c>
      <c r="C15">
        <v>3</v>
      </c>
      <c r="D15">
        <v>3</v>
      </c>
      <c r="E15" t="s">
        <v>434</v>
      </c>
      <c r="F15" t="s">
        <v>440</v>
      </c>
      <c r="G15" t="s">
        <v>367</v>
      </c>
      <c r="H15" t="s">
        <v>368</v>
      </c>
      <c r="I15">
        <v>48</v>
      </c>
      <c r="J15">
        <v>7</v>
      </c>
      <c r="K15" t="s">
        <v>363</v>
      </c>
      <c r="L15">
        <v>8</v>
      </c>
      <c r="M15" t="s">
        <v>335</v>
      </c>
      <c r="N15">
        <v>5</v>
      </c>
      <c r="O15">
        <v>15</v>
      </c>
      <c r="P15" t="s">
        <v>369</v>
      </c>
      <c r="Q15" t="s">
        <v>570</v>
      </c>
      <c r="R15" t="s">
        <v>363</v>
      </c>
      <c r="S15">
        <v>3</v>
      </c>
      <c r="T15" t="s">
        <v>335</v>
      </c>
      <c r="U15" t="s">
        <v>569</v>
      </c>
      <c r="V15">
        <v>750</v>
      </c>
      <c r="W15">
        <v>1</v>
      </c>
      <c r="X15">
        <v>1</v>
      </c>
      <c r="Y15">
        <v>1</v>
      </c>
      <c r="Z15">
        <v>3</v>
      </c>
      <c r="AA15" t="s">
        <v>335</v>
      </c>
      <c r="AB15">
        <v>0</v>
      </c>
      <c r="AC15" t="s">
        <v>571</v>
      </c>
      <c r="AD15">
        <v>0</v>
      </c>
      <c r="AE15" t="s">
        <v>572</v>
      </c>
      <c r="AF15">
        <v>3</v>
      </c>
      <c r="AG15">
        <v>3</v>
      </c>
      <c r="AH15">
        <v>7</v>
      </c>
      <c r="AI15">
        <v>67</v>
      </c>
      <c r="AJ15">
        <v>5</v>
      </c>
      <c r="AK15">
        <v>0</v>
      </c>
      <c r="AL15">
        <v>0</v>
      </c>
      <c r="AM15">
        <v>2</v>
      </c>
      <c r="AN15">
        <v>0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0</v>
      </c>
      <c r="AV15">
        <v>2</v>
      </c>
      <c r="AW15">
        <v>2</v>
      </c>
      <c r="AX15">
        <v>2</v>
      </c>
      <c r="AY15">
        <v>4</v>
      </c>
      <c r="AZ15">
        <v>0</v>
      </c>
      <c r="BA15" t="s">
        <v>573</v>
      </c>
      <c r="BB15" t="s">
        <v>336</v>
      </c>
    </row>
    <row r="16" spans="1:54" x14ac:dyDescent="0.25">
      <c r="A16">
        <v>2</v>
      </c>
      <c r="B16">
        <v>818</v>
      </c>
      <c r="C16">
        <v>2</v>
      </c>
      <c r="D16">
        <v>2</v>
      </c>
      <c r="E16" t="s">
        <v>378</v>
      </c>
      <c r="F16" t="s">
        <v>314</v>
      </c>
      <c r="G16">
        <v>1</v>
      </c>
      <c r="H16">
        <v>4</v>
      </c>
      <c r="I16" t="s">
        <v>575</v>
      </c>
      <c r="J16">
        <v>3</v>
      </c>
      <c r="K16" t="s">
        <v>308</v>
      </c>
      <c r="L16">
        <v>2</v>
      </c>
      <c r="M16">
        <v>2</v>
      </c>
      <c r="N16">
        <v>5</v>
      </c>
      <c r="O16" t="s">
        <v>314</v>
      </c>
      <c r="P16" t="s">
        <v>576</v>
      </c>
      <c r="Q16" t="s">
        <v>399</v>
      </c>
      <c r="R16">
        <v>4</v>
      </c>
      <c r="S16">
        <v>5</v>
      </c>
      <c r="T16" t="s">
        <v>327</v>
      </c>
      <c r="U16" t="s">
        <v>342</v>
      </c>
      <c r="V16">
        <v>818</v>
      </c>
      <c r="W16">
        <v>2</v>
      </c>
      <c r="X16">
        <v>3</v>
      </c>
      <c r="Y16">
        <v>3</v>
      </c>
      <c r="Z16" t="s">
        <v>307</v>
      </c>
      <c r="AA16">
        <v>0</v>
      </c>
      <c r="AB16">
        <v>0</v>
      </c>
      <c r="AC16">
        <v>0</v>
      </c>
      <c r="AD16">
        <v>0</v>
      </c>
      <c r="AE16">
        <v>1</v>
      </c>
      <c r="AF16" t="s">
        <v>308</v>
      </c>
      <c r="AG16" t="s">
        <v>308</v>
      </c>
      <c r="AH16">
        <v>26</v>
      </c>
      <c r="AI16">
        <v>46</v>
      </c>
      <c r="AJ16" t="s">
        <v>308</v>
      </c>
      <c r="AK16">
        <v>5</v>
      </c>
      <c r="AL16">
        <v>1</v>
      </c>
      <c r="AM16">
        <v>6</v>
      </c>
      <c r="AN16">
        <v>2</v>
      </c>
      <c r="AO16" t="s">
        <v>378</v>
      </c>
      <c r="AP16">
        <v>0</v>
      </c>
      <c r="AQ16" t="s">
        <v>314</v>
      </c>
      <c r="AR16" t="s">
        <v>378</v>
      </c>
      <c r="AS16">
        <v>0</v>
      </c>
      <c r="AT16" t="s">
        <v>314</v>
      </c>
      <c r="AU16" t="s">
        <v>439</v>
      </c>
      <c r="AV16" t="s">
        <v>304</v>
      </c>
      <c r="AW16" t="s">
        <v>304</v>
      </c>
      <c r="AX16">
        <v>0</v>
      </c>
      <c r="AY16" t="s">
        <v>577</v>
      </c>
      <c r="AZ16">
        <v>0</v>
      </c>
      <c r="BA16" t="s">
        <v>308</v>
      </c>
      <c r="BB16">
        <v>0</v>
      </c>
    </row>
    <row r="17" spans="1:54" x14ac:dyDescent="0.25">
      <c r="A17">
        <v>2</v>
      </c>
      <c r="B17">
        <v>853</v>
      </c>
      <c r="C17">
        <v>1</v>
      </c>
      <c r="D17">
        <v>1</v>
      </c>
      <c r="E17">
        <v>9</v>
      </c>
      <c r="F17">
        <v>1</v>
      </c>
      <c r="G17">
        <v>4</v>
      </c>
      <c r="H17">
        <v>10</v>
      </c>
      <c r="I17">
        <v>0</v>
      </c>
      <c r="J17">
        <v>9</v>
      </c>
      <c r="K17">
        <v>7</v>
      </c>
      <c r="L17">
        <v>10</v>
      </c>
      <c r="M17">
        <v>1</v>
      </c>
      <c r="N17">
        <v>6</v>
      </c>
      <c r="O17">
        <v>14</v>
      </c>
      <c r="P17" t="s">
        <v>435</v>
      </c>
      <c r="Q17">
        <v>0</v>
      </c>
      <c r="R17">
        <v>4</v>
      </c>
      <c r="S17">
        <v>3</v>
      </c>
      <c r="T17">
        <v>1</v>
      </c>
      <c r="U17">
        <v>5</v>
      </c>
      <c r="V17">
        <v>853</v>
      </c>
      <c r="W17">
        <v>1</v>
      </c>
      <c r="X17">
        <v>2</v>
      </c>
      <c r="Y17">
        <v>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2</v>
      </c>
      <c r="AH17">
        <v>11</v>
      </c>
      <c r="AI17">
        <v>60</v>
      </c>
      <c r="AJ17">
        <v>2</v>
      </c>
      <c r="AK17">
        <v>1</v>
      </c>
      <c r="AL17">
        <v>0</v>
      </c>
      <c r="AM17">
        <v>4</v>
      </c>
      <c r="AN17">
        <v>1</v>
      </c>
      <c r="AO17">
        <v>6</v>
      </c>
      <c r="AP17">
        <v>1</v>
      </c>
      <c r="AQ17">
        <v>4</v>
      </c>
      <c r="AR17">
        <v>6</v>
      </c>
      <c r="AS17">
        <v>1</v>
      </c>
      <c r="AT17">
        <v>4</v>
      </c>
      <c r="AU17" t="s">
        <v>315</v>
      </c>
      <c r="AV17" t="s">
        <v>307</v>
      </c>
      <c r="AW17" t="s">
        <v>307</v>
      </c>
      <c r="AX17">
        <v>0</v>
      </c>
      <c r="AY17">
        <v>0</v>
      </c>
      <c r="AZ17">
        <v>0</v>
      </c>
      <c r="BA17">
        <v>2</v>
      </c>
      <c r="BB17">
        <v>0</v>
      </c>
    </row>
    <row r="18" spans="1:54" x14ac:dyDescent="0.25">
      <c r="A18">
        <v>2</v>
      </c>
      <c r="B18">
        <v>922</v>
      </c>
      <c r="C18">
        <v>2</v>
      </c>
      <c r="D18">
        <v>2</v>
      </c>
      <c r="E18" t="s">
        <v>406</v>
      </c>
      <c r="F18">
        <v>3</v>
      </c>
      <c r="G18">
        <v>3</v>
      </c>
      <c r="H18">
        <v>11</v>
      </c>
      <c r="I18">
        <v>0</v>
      </c>
      <c r="J18">
        <v>10</v>
      </c>
      <c r="K18" t="s">
        <v>327</v>
      </c>
      <c r="L18">
        <v>6</v>
      </c>
      <c r="M18" t="s">
        <v>307</v>
      </c>
      <c r="N18" t="s">
        <v>406</v>
      </c>
      <c r="O18">
        <v>13</v>
      </c>
      <c r="P18" t="s">
        <v>617</v>
      </c>
      <c r="Q18" t="s">
        <v>338</v>
      </c>
      <c r="R18">
        <v>3</v>
      </c>
      <c r="S18">
        <v>3</v>
      </c>
      <c r="T18">
        <v>2</v>
      </c>
      <c r="U18">
        <v>3</v>
      </c>
      <c r="V18">
        <v>922</v>
      </c>
      <c r="W18">
        <v>2</v>
      </c>
      <c r="X18">
        <v>3</v>
      </c>
      <c r="Y18">
        <v>1</v>
      </c>
      <c r="Z18" t="s">
        <v>307</v>
      </c>
      <c r="AA18">
        <v>1</v>
      </c>
      <c r="AB18">
        <v>0</v>
      </c>
      <c r="AC18" t="s">
        <v>304</v>
      </c>
      <c r="AD18">
        <v>0</v>
      </c>
      <c r="AE18" t="s">
        <v>315</v>
      </c>
      <c r="AF18" t="s">
        <v>307</v>
      </c>
      <c r="AG18" t="s">
        <v>327</v>
      </c>
      <c r="AH18">
        <v>55</v>
      </c>
      <c r="AI18">
        <v>0</v>
      </c>
      <c r="AJ18" t="s">
        <v>327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 t="s">
        <v>308</v>
      </c>
      <c r="AW18" t="s">
        <v>308</v>
      </c>
      <c r="AX18">
        <v>0</v>
      </c>
      <c r="AY18">
        <v>0</v>
      </c>
      <c r="AZ18">
        <v>0</v>
      </c>
      <c r="BA18" t="s">
        <v>314</v>
      </c>
      <c r="BB18" t="s">
        <v>308</v>
      </c>
    </row>
    <row r="19" spans="1:54" x14ac:dyDescent="0.25">
      <c r="A19">
        <v>2</v>
      </c>
      <c r="B19">
        <v>1002</v>
      </c>
      <c r="C19">
        <v>1</v>
      </c>
      <c r="D19">
        <v>1</v>
      </c>
      <c r="E19">
        <v>5</v>
      </c>
      <c r="F19">
        <v>4</v>
      </c>
      <c r="G19">
        <v>2</v>
      </c>
      <c r="H19">
        <v>5</v>
      </c>
      <c r="I19">
        <v>47</v>
      </c>
      <c r="J19">
        <v>5</v>
      </c>
      <c r="K19">
        <v>1</v>
      </c>
      <c r="L19">
        <v>4</v>
      </c>
      <c r="M19">
        <v>2</v>
      </c>
      <c r="N19">
        <v>3</v>
      </c>
      <c r="O19">
        <v>5</v>
      </c>
      <c r="P19" t="s">
        <v>492</v>
      </c>
      <c r="Q19" t="s">
        <v>336</v>
      </c>
      <c r="R19">
        <v>5</v>
      </c>
      <c r="S19">
        <v>4</v>
      </c>
      <c r="T19">
        <v>2</v>
      </c>
      <c r="U19">
        <v>4</v>
      </c>
      <c r="V19">
        <v>1002</v>
      </c>
      <c r="W19">
        <v>1</v>
      </c>
      <c r="X19">
        <v>2</v>
      </c>
      <c r="Y19">
        <v>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58</v>
      </c>
      <c r="AI19">
        <v>49</v>
      </c>
      <c r="AJ19">
        <v>1</v>
      </c>
      <c r="AK19">
        <v>1</v>
      </c>
      <c r="AL19">
        <v>0</v>
      </c>
      <c r="AM19">
        <v>4</v>
      </c>
      <c r="AN19">
        <v>1</v>
      </c>
      <c r="AO19">
        <v>9</v>
      </c>
      <c r="AP19">
        <v>4</v>
      </c>
      <c r="AQ19">
        <v>5</v>
      </c>
      <c r="AR19">
        <v>9</v>
      </c>
      <c r="AS19">
        <v>4</v>
      </c>
      <c r="AT19">
        <v>5</v>
      </c>
      <c r="AU19" t="s">
        <v>315</v>
      </c>
      <c r="AV19" t="s">
        <v>320</v>
      </c>
      <c r="AW19" t="s">
        <v>320</v>
      </c>
      <c r="AX19">
        <v>0</v>
      </c>
      <c r="AY19">
        <v>0</v>
      </c>
      <c r="AZ19">
        <v>0</v>
      </c>
      <c r="BA19">
        <v>1</v>
      </c>
      <c r="BB19">
        <v>0</v>
      </c>
    </row>
    <row r="20" spans="1:54" x14ac:dyDescent="0.25">
      <c r="A20">
        <v>3</v>
      </c>
      <c r="B20">
        <v>412</v>
      </c>
      <c r="C20">
        <v>1</v>
      </c>
      <c r="D20">
        <v>1</v>
      </c>
      <c r="E20">
        <v>8</v>
      </c>
      <c r="F20">
        <v>0</v>
      </c>
      <c r="G20">
        <v>2</v>
      </c>
      <c r="H20">
        <v>7</v>
      </c>
      <c r="I20">
        <v>0</v>
      </c>
      <c r="J20">
        <v>6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 t="s">
        <v>581</v>
      </c>
      <c r="R20">
        <v>6</v>
      </c>
      <c r="S20">
        <v>6</v>
      </c>
      <c r="T20">
        <v>5</v>
      </c>
      <c r="U20">
        <v>3</v>
      </c>
      <c r="V20">
        <v>412</v>
      </c>
      <c r="W20">
        <v>1</v>
      </c>
      <c r="X20">
        <v>1</v>
      </c>
      <c r="Y20">
        <v>0</v>
      </c>
      <c r="Z20">
        <v>6</v>
      </c>
      <c r="AA20">
        <v>2</v>
      </c>
      <c r="AB20">
        <v>0</v>
      </c>
      <c r="AC20" t="s">
        <v>336</v>
      </c>
      <c r="AD20">
        <v>0</v>
      </c>
      <c r="AE20" t="s">
        <v>473</v>
      </c>
      <c r="AF20">
        <v>6</v>
      </c>
      <c r="AG20">
        <v>8</v>
      </c>
      <c r="AH20">
        <v>22</v>
      </c>
      <c r="AI20">
        <v>65</v>
      </c>
      <c r="AJ20">
        <v>8</v>
      </c>
      <c r="AK20">
        <v>0</v>
      </c>
      <c r="AL20">
        <v>0</v>
      </c>
      <c r="AM20">
        <v>2</v>
      </c>
      <c r="AN20">
        <v>0</v>
      </c>
      <c r="AO20">
        <v>4</v>
      </c>
      <c r="AP20">
        <v>1</v>
      </c>
      <c r="AQ20">
        <v>4</v>
      </c>
      <c r="AR20">
        <v>4</v>
      </c>
      <c r="AS20">
        <v>1</v>
      </c>
      <c r="AT20">
        <v>4</v>
      </c>
      <c r="AU20">
        <v>0</v>
      </c>
      <c r="AV20">
        <v>2</v>
      </c>
      <c r="AW20">
        <v>2</v>
      </c>
      <c r="AX20">
        <v>2</v>
      </c>
      <c r="AY20">
        <v>0</v>
      </c>
      <c r="AZ20">
        <v>0</v>
      </c>
      <c r="BA20">
        <v>2</v>
      </c>
      <c r="BB20">
        <v>0</v>
      </c>
    </row>
    <row r="21" spans="1:54" x14ac:dyDescent="0.25">
      <c r="A21">
        <v>3</v>
      </c>
      <c r="B21">
        <v>455</v>
      </c>
      <c r="C21">
        <v>1</v>
      </c>
      <c r="D21">
        <v>1</v>
      </c>
      <c r="E21">
        <v>8</v>
      </c>
      <c r="F21">
        <v>0</v>
      </c>
      <c r="G21">
        <v>2</v>
      </c>
      <c r="H21">
        <v>4</v>
      </c>
      <c r="I21">
        <v>98</v>
      </c>
      <c r="J21">
        <v>4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 t="s">
        <v>320</v>
      </c>
      <c r="R21">
        <v>6</v>
      </c>
      <c r="S21">
        <v>6</v>
      </c>
      <c r="T21">
        <v>5</v>
      </c>
      <c r="U21">
        <v>3</v>
      </c>
      <c r="V21">
        <v>455</v>
      </c>
      <c r="W21">
        <v>1</v>
      </c>
      <c r="X21">
        <v>1</v>
      </c>
      <c r="Y21">
        <v>1</v>
      </c>
      <c r="Z21">
        <v>6</v>
      </c>
      <c r="AA21">
        <v>1</v>
      </c>
      <c r="AB21">
        <v>0</v>
      </c>
      <c r="AC21" t="s">
        <v>387</v>
      </c>
      <c r="AD21">
        <v>0</v>
      </c>
      <c r="AE21" t="s">
        <v>439</v>
      </c>
      <c r="AF21">
        <v>6</v>
      </c>
      <c r="AG21">
        <v>7</v>
      </c>
      <c r="AH21">
        <v>20</v>
      </c>
      <c r="AI21">
        <v>35</v>
      </c>
      <c r="AJ21">
        <v>12</v>
      </c>
      <c r="AK21">
        <v>0</v>
      </c>
      <c r="AL21">
        <v>0</v>
      </c>
      <c r="AM21">
        <v>2</v>
      </c>
      <c r="AN21">
        <v>0</v>
      </c>
      <c r="AO21">
        <v>4</v>
      </c>
      <c r="AP21">
        <v>3</v>
      </c>
      <c r="AQ21">
        <v>4</v>
      </c>
      <c r="AR21">
        <v>4</v>
      </c>
      <c r="AS21">
        <v>3</v>
      </c>
      <c r="AT21">
        <v>4</v>
      </c>
      <c r="AU21">
        <v>0</v>
      </c>
      <c r="AV21">
        <v>2</v>
      </c>
      <c r="AW21">
        <v>2</v>
      </c>
      <c r="AX21">
        <v>2</v>
      </c>
      <c r="AY21">
        <v>0</v>
      </c>
      <c r="AZ21">
        <v>0</v>
      </c>
      <c r="BA21">
        <v>-1</v>
      </c>
      <c r="BB21">
        <v>0</v>
      </c>
    </row>
    <row r="22" spans="1:54" x14ac:dyDescent="0.25">
      <c r="A22">
        <v>3</v>
      </c>
      <c r="B22">
        <v>589</v>
      </c>
      <c r="C22">
        <v>1</v>
      </c>
      <c r="D22">
        <v>1</v>
      </c>
      <c r="E22">
        <v>6</v>
      </c>
      <c r="F22">
        <v>0</v>
      </c>
      <c r="G22">
        <v>2</v>
      </c>
      <c r="H22">
        <v>6</v>
      </c>
      <c r="I22">
        <v>58</v>
      </c>
      <c r="J22">
        <v>5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 t="s">
        <v>320</v>
      </c>
      <c r="R22">
        <v>6</v>
      </c>
      <c r="S22">
        <v>6</v>
      </c>
      <c r="T22">
        <v>5</v>
      </c>
      <c r="U22">
        <v>3</v>
      </c>
      <c r="V22">
        <v>589</v>
      </c>
      <c r="W22">
        <v>1</v>
      </c>
      <c r="X22">
        <v>1</v>
      </c>
      <c r="Y22">
        <v>2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3</v>
      </c>
      <c r="AG22">
        <v>3</v>
      </c>
      <c r="AH22">
        <v>14</v>
      </c>
      <c r="AI22">
        <v>86</v>
      </c>
      <c r="AJ22">
        <v>5</v>
      </c>
      <c r="AK22">
        <v>0</v>
      </c>
      <c r="AL22">
        <v>0</v>
      </c>
      <c r="AM22">
        <v>2</v>
      </c>
      <c r="AN22">
        <v>0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0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-2</v>
      </c>
      <c r="BB22">
        <v>0</v>
      </c>
    </row>
    <row r="23" spans="1:54" x14ac:dyDescent="0.25">
      <c r="A23">
        <v>3</v>
      </c>
      <c r="B23">
        <v>623</v>
      </c>
      <c r="C23">
        <v>2</v>
      </c>
      <c r="D23">
        <v>2</v>
      </c>
      <c r="E23">
        <v>8</v>
      </c>
      <c r="F23" t="s">
        <v>314</v>
      </c>
      <c r="G23">
        <v>2</v>
      </c>
      <c r="H23">
        <v>8</v>
      </c>
      <c r="I23" t="s">
        <v>574</v>
      </c>
      <c r="J23" t="s">
        <v>491</v>
      </c>
      <c r="K23">
        <v>0</v>
      </c>
      <c r="L23" t="s">
        <v>314</v>
      </c>
      <c r="M23" t="s">
        <v>307</v>
      </c>
      <c r="N23">
        <v>6</v>
      </c>
      <c r="O23">
        <v>6</v>
      </c>
      <c r="P23">
        <v>1</v>
      </c>
      <c r="Q23" t="s">
        <v>582</v>
      </c>
      <c r="R23">
        <v>4</v>
      </c>
      <c r="S23" t="s">
        <v>378</v>
      </c>
      <c r="T23">
        <v>4</v>
      </c>
      <c r="U23">
        <v>2</v>
      </c>
      <c r="V23">
        <v>623</v>
      </c>
      <c r="W23">
        <v>3</v>
      </c>
      <c r="X23">
        <v>3</v>
      </c>
      <c r="Y23">
        <v>1</v>
      </c>
      <c r="Z23" t="s">
        <v>491</v>
      </c>
      <c r="AA23">
        <v>1</v>
      </c>
      <c r="AB23">
        <v>2</v>
      </c>
      <c r="AC23" t="s">
        <v>583</v>
      </c>
      <c r="AD23" t="s">
        <v>584</v>
      </c>
      <c r="AE23" t="s">
        <v>585</v>
      </c>
      <c r="AF23">
        <v>2</v>
      </c>
      <c r="AG23">
        <v>3</v>
      </c>
      <c r="AH23">
        <v>10</v>
      </c>
      <c r="AI23">
        <v>88</v>
      </c>
      <c r="AJ23">
        <v>3</v>
      </c>
      <c r="AK23">
        <v>0</v>
      </c>
      <c r="AL23">
        <v>0</v>
      </c>
      <c r="AM23">
        <v>2</v>
      </c>
      <c r="AN23">
        <v>0</v>
      </c>
      <c r="AO23">
        <v>6</v>
      </c>
      <c r="AP23">
        <v>2</v>
      </c>
      <c r="AQ23">
        <v>6</v>
      </c>
      <c r="AR23">
        <v>6</v>
      </c>
      <c r="AS23">
        <v>2</v>
      </c>
      <c r="AT23">
        <v>6</v>
      </c>
      <c r="AU23">
        <v>0</v>
      </c>
      <c r="AV23">
        <v>3</v>
      </c>
      <c r="AW23">
        <v>3</v>
      </c>
      <c r="AX23">
        <v>0</v>
      </c>
      <c r="AY23">
        <v>25</v>
      </c>
      <c r="AZ23">
        <v>0</v>
      </c>
      <c r="BA23">
        <v>0</v>
      </c>
      <c r="BB23">
        <v>0</v>
      </c>
    </row>
    <row r="24" spans="1:54" x14ac:dyDescent="0.25">
      <c r="A24">
        <v>3</v>
      </c>
      <c r="B24">
        <v>853</v>
      </c>
      <c r="C24">
        <v>1</v>
      </c>
      <c r="D24">
        <v>1</v>
      </c>
      <c r="E24">
        <v>7</v>
      </c>
      <c r="F24">
        <v>1</v>
      </c>
      <c r="G24">
        <v>0</v>
      </c>
      <c r="H24">
        <v>6</v>
      </c>
      <c r="I24">
        <v>372</v>
      </c>
      <c r="J24">
        <v>4</v>
      </c>
      <c r="K24">
        <v>0</v>
      </c>
      <c r="L24">
        <v>0</v>
      </c>
      <c r="M24">
        <v>2</v>
      </c>
      <c r="N24">
        <v>7</v>
      </c>
      <c r="O24">
        <v>0</v>
      </c>
      <c r="P24">
        <v>0</v>
      </c>
      <c r="Q24" t="s">
        <v>472</v>
      </c>
      <c r="R24">
        <v>4</v>
      </c>
      <c r="S24">
        <v>6</v>
      </c>
      <c r="T24">
        <v>5</v>
      </c>
      <c r="U24">
        <v>6</v>
      </c>
      <c r="V24">
        <v>853</v>
      </c>
      <c r="W24">
        <v>1</v>
      </c>
      <c r="X24">
        <v>2</v>
      </c>
      <c r="Y24">
        <v>2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3</v>
      </c>
      <c r="AH24">
        <v>11</v>
      </c>
      <c r="AI24">
        <v>60</v>
      </c>
      <c r="AJ24">
        <v>3</v>
      </c>
      <c r="AK24">
        <v>1</v>
      </c>
      <c r="AL24">
        <v>0</v>
      </c>
      <c r="AM24">
        <v>4</v>
      </c>
      <c r="AN24">
        <v>1</v>
      </c>
      <c r="AO24">
        <v>8</v>
      </c>
      <c r="AP24">
        <v>1</v>
      </c>
      <c r="AQ24">
        <v>4</v>
      </c>
      <c r="AR24">
        <v>8</v>
      </c>
      <c r="AS24">
        <v>1</v>
      </c>
      <c r="AT24">
        <v>4</v>
      </c>
      <c r="AU24" t="s">
        <v>315</v>
      </c>
      <c r="AV24">
        <v>2</v>
      </c>
      <c r="AW24">
        <v>2</v>
      </c>
      <c r="AX24">
        <v>2</v>
      </c>
      <c r="AY24">
        <v>0</v>
      </c>
      <c r="AZ24">
        <v>0</v>
      </c>
      <c r="BA24">
        <v>1</v>
      </c>
      <c r="BB24">
        <v>0</v>
      </c>
    </row>
    <row r="25" spans="1:54" x14ac:dyDescent="0.25">
      <c r="A25">
        <v>3</v>
      </c>
      <c r="B25">
        <v>955</v>
      </c>
      <c r="C25">
        <v>1</v>
      </c>
      <c r="D25">
        <v>1</v>
      </c>
      <c r="E25">
        <v>9</v>
      </c>
      <c r="F25">
        <v>2</v>
      </c>
      <c r="G25">
        <v>4</v>
      </c>
      <c r="H25">
        <v>13</v>
      </c>
      <c r="I25">
        <v>239</v>
      </c>
      <c r="J25">
        <v>11</v>
      </c>
      <c r="K25">
        <v>7</v>
      </c>
      <c r="L25">
        <v>11</v>
      </c>
      <c r="M25">
        <v>1</v>
      </c>
      <c r="N25">
        <v>9</v>
      </c>
      <c r="O25">
        <v>22</v>
      </c>
      <c r="P25" t="s">
        <v>586</v>
      </c>
      <c r="Q25">
        <v>0</v>
      </c>
      <c r="R25">
        <v>3</v>
      </c>
      <c r="S25">
        <v>2</v>
      </c>
      <c r="T25">
        <v>1</v>
      </c>
      <c r="U25">
        <v>5</v>
      </c>
      <c r="V25">
        <v>955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7</v>
      </c>
      <c r="AI25">
        <v>52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0</v>
      </c>
      <c r="AV25">
        <v>2</v>
      </c>
      <c r="AW25">
        <v>2</v>
      </c>
      <c r="AX25">
        <v>0</v>
      </c>
      <c r="AY25">
        <v>32</v>
      </c>
      <c r="AZ25">
        <v>0</v>
      </c>
      <c r="BA25">
        <v>0</v>
      </c>
      <c r="BB25">
        <v>0</v>
      </c>
    </row>
    <row r="26" spans="1:54" x14ac:dyDescent="0.25">
      <c r="A26">
        <v>3</v>
      </c>
      <c r="B26">
        <v>1002</v>
      </c>
      <c r="C26">
        <v>1</v>
      </c>
      <c r="D26">
        <v>1</v>
      </c>
      <c r="E26">
        <v>9</v>
      </c>
      <c r="F26">
        <v>2</v>
      </c>
      <c r="G26">
        <v>4</v>
      </c>
      <c r="H26">
        <v>14</v>
      </c>
      <c r="I26">
        <v>131</v>
      </c>
      <c r="J26">
        <v>11</v>
      </c>
      <c r="K26">
        <v>7</v>
      </c>
      <c r="L26">
        <v>11</v>
      </c>
      <c r="M26">
        <v>1</v>
      </c>
      <c r="N26">
        <v>9</v>
      </c>
      <c r="O26">
        <v>22</v>
      </c>
      <c r="P26" t="s">
        <v>524</v>
      </c>
      <c r="Q26">
        <v>0</v>
      </c>
      <c r="R26">
        <v>3</v>
      </c>
      <c r="S26">
        <v>2</v>
      </c>
      <c r="T26">
        <v>1</v>
      </c>
      <c r="U26">
        <v>5</v>
      </c>
      <c r="V26">
        <v>1002</v>
      </c>
      <c r="W26">
        <v>1</v>
      </c>
      <c r="X26">
        <v>2</v>
      </c>
      <c r="Y26">
        <v>3</v>
      </c>
      <c r="Z26">
        <v>2</v>
      </c>
      <c r="AA26">
        <v>1</v>
      </c>
      <c r="AB26">
        <v>0</v>
      </c>
      <c r="AC26" t="s">
        <v>308</v>
      </c>
      <c r="AD26">
        <v>0</v>
      </c>
      <c r="AE26" t="s">
        <v>308</v>
      </c>
      <c r="AF26">
        <v>1</v>
      </c>
      <c r="AG26">
        <v>1</v>
      </c>
      <c r="AH26">
        <v>58</v>
      </c>
      <c r="AI26">
        <v>49</v>
      </c>
      <c r="AJ26">
        <v>1</v>
      </c>
      <c r="AK26">
        <v>1</v>
      </c>
      <c r="AL26">
        <v>0</v>
      </c>
      <c r="AM26">
        <v>4</v>
      </c>
      <c r="AN26">
        <v>1</v>
      </c>
      <c r="AO26">
        <v>10</v>
      </c>
      <c r="AP26">
        <v>4</v>
      </c>
      <c r="AQ26">
        <v>6</v>
      </c>
      <c r="AR26">
        <v>10</v>
      </c>
      <c r="AS26">
        <v>4</v>
      </c>
      <c r="AT26">
        <v>6</v>
      </c>
      <c r="AU26" t="s">
        <v>315</v>
      </c>
      <c r="AV26" t="s">
        <v>314</v>
      </c>
      <c r="AW26" t="s">
        <v>314</v>
      </c>
      <c r="AX26">
        <v>0</v>
      </c>
      <c r="AY26">
        <v>26</v>
      </c>
      <c r="AZ26">
        <v>0</v>
      </c>
      <c r="BA26">
        <v>0</v>
      </c>
      <c r="BB26">
        <v>1</v>
      </c>
    </row>
    <row r="27" spans="1:54" x14ac:dyDescent="0.25">
      <c r="A27">
        <v>3</v>
      </c>
      <c r="B27">
        <v>1137</v>
      </c>
      <c r="C27">
        <v>1</v>
      </c>
      <c r="D27">
        <v>1</v>
      </c>
      <c r="E27">
        <v>5</v>
      </c>
      <c r="F27">
        <v>4</v>
      </c>
      <c r="G27">
        <v>2</v>
      </c>
      <c r="H27">
        <v>6</v>
      </c>
      <c r="I27">
        <v>85</v>
      </c>
      <c r="J27">
        <v>5</v>
      </c>
      <c r="K27">
        <v>1</v>
      </c>
      <c r="L27">
        <v>4</v>
      </c>
      <c r="M27">
        <v>2</v>
      </c>
      <c r="N27">
        <v>3</v>
      </c>
      <c r="O27">
        <v>5</v>
      </c>
      <c r="P27" t="s">
        <v>492</v>
      </c>
      <c r="Q27" t="s">
        <v>336</v>
      </c>
      <c r="R27">
        <v>5</v>
      </c>
      <c r="S27">
        <v>4</v>
      </c>
      <c r="T27">
        <v>2</v>
      </c>
      <c r="U27">
        <v>4</v>
      </c>
      <c r="V27">
        <v>1137</v>
      </c>
      <c r="W27">
        <v>1</v>
      </c>
      <c r="X27">
        <v>3</v>
      </c>
      <c r="Y27">
        <v>2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12</v>
      </c>
      <c r="AI27">
        <v>31</v>
      </c>
      <c r="AJ27">
        <v>0</v>
      </c>
      <c r="AK27">
        <v>3</v>
      </c>
      <c r="AL27">
        <v>0</v>
      </c>
      <c r="AM27">
        <v>6</v>
      </c>
      <c r="AN27">
        <v>2</v>
      </c>
      <c r="AO27">
        <v>9</v>
      </c>
      <c r="AP27">
        <v>1</v>
      </c>
      <c r="AQ27">
        <v>4</v>
      </c>
      <c r="AR27">
        <v>9</v>
      </c>
      <c r="AS27">
        <v>1</v>
      </c>
      <c r="AT27">
        <v>4</v>
      </c>
      <c r="AU27" t="s">
        <v>308</v>
      </c>
      <c r="AV27" t="s">
        <v>307</v>
      </c>
      <c r="AW27" t="s">
        <v>307</v>
      </c>
      <c r="AX27">
        <v>0</v>
      </c>
      <c r="AY27">
        <v>41</v>
      </c>
      <c r="AZ27">
        <v>0</v>
      </c>
      <c r="BA27">
        <v>0</v>
      </c>
      <c r="BB27">
        <v>-1</v>
      </c>
    </row>
    <row r="28" spans="1:54" x14ac:dyDescent="0.25">
      <c r="A28">
        <v>3</v>
      </c>
      <c r="B28">
        <v>1240</v>
      </c>
      <c r="C28">
        <v>1</v>
      </c>
      <c r="D28">
        <v>1</v>
      </c>
      <c r="E28">
        <v>6</v>
      </c>
      <c r="F28">
        <v>4</v>
      </c>
      <c r="G28">
        <v>2</v>
      </c>
      <c r="H28">
        <v>7</v>
      </c>
      <c r="I28">
        <v>87</v>
      </c>
      <c r="J28">
        <v>6</v>
      </c>
      <c r="K28">
        <v>1</v>
      </c>
      <c r="L28">
        <v>4</v>
      </c>
      <c r="M28">
        <v>2</v>
      </c>
      <c r="N28">
        <v>3</v>
      </c>
      <c r="O28">
        <v>5</v>
      </c>
      <c r="P28" t="s">
        <v>492</v>
      </c>
      <c r="Q28" t="s">
        <v>336</v>
      </c>
      <c r="R28">
        <v>5</v>
      </c>
      <c r="S28">
        <v>4</v>
      </c>
      <c r="T28">
        <v>2</v>
      </c>
      <c r="U28">
        <v>4</v>
      </c>
      <c r="V28">
        <v>1240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17</v>
      </c>
      <c r="AI28">
        <v>79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0</v>
      </c>
      <c r="AV28">
        <v>2</v>
      </c>
      <c r="AW28">
        <v>2</v>
      </c>
      <c r="AX28">
        <v>0</v>
      </c>
      <c r="AY28">
        <v>9</v>
      </c>
      <c r="AZ28">
        <v>0</v>
      </c>
      <c r="BA28">
        <v>1</v>
      </c>
      <c r="BB28">
        <v>1</v>
      </c>
    </row>
    <row r="29" spans="1:54" x14ac:dyDescent="0.25">
      <c r="A29">
        <v>4</v>
      </c>
      <c r="B29">
        <v>412</v>
      </c>
      <c r="C29">
        <v>2</v>
      </c>
      <c r="D29">
        <v>2</v>
      </c>
      <c r="E29" t="s">
        <v>555</v>
      </c>
      <c r="F29" t="s">
        <v>314</v>
      </c>
      <c r="G29">
        <v>2</v>
      </c>
      <c r="H29">
        <v>11</v>
      </c>
      <c r="I29" t="s">
        <v>430</v>
      </c>
      <c r="J29" t="s">
        <v>555</v>
      </c>
      <c r="K29">
        <v>1</v>
      </c>
      <c r="L29" t="s">
        <v>314</v>
      </c>
      <c r="M29" t="s">
        <v>307</v>
      </c>
      <c r="N29">
        <v>6</v>
      </c>
      <c r="O29" t="s">
        <v>496</v>
      </c>
      <c r="P29" t="s">
        <v>587</v>
      </c>
      <c r="Q29" t="s">
        <v>588</v>
      </c>
      <c r="R29">
        <v>4</v>
      </c>
      <c r="S29">
        <v>4</v>
      </c>
      <c r="T29">
        <v>4</v>
      </c>
      <c r="U29">
        <v>3</v>
      </c>
      <c r="V29">
        <v>412</v>
      </c>
      <c r="W29">
        <v>1</v>
      </c>
      <c r="X29">
        <v>1</v>
      </c>
      <c r="Y29">
        <v>0</v>
      </c>
      <c r="Z29" t="s">
        <v>416</v>
      </c>
      <c r="AA29">
        <v>2</v>
      </c>
      <c r="AB29">
        <v>0</v>
      </c>
      <c r="AC29" t="s">
        <v>589</v>
      </c>
      <c r="AD29">
        <v>0</v>
      </c>
      <c r="AE29" t="s">
        <v>590</v>
      </c>
      <c r="AF29" t="s">
        <v>416</v>
      </c>
      <c r="AG29">
        <v>10</v>
      </c>
      <c r="AH29">
        <v>22</v>
      </c>
      <c r="AI29">
        <v>65</v>
      </c>
      <c r="AJ29">
        <v>10</v>
      </c>
      <c r="AK29">
        <v>0</v>
      </c>
      <c r="AL29">
        <v>0</v>
      </c>
      <c r="AM29">
        <v>2</v>
      </c>
      <c r="AN29">
        <v>0</v>
      </c>
      <c r="AO29">
        <v>4</v>
      </c>
      <c r="AP29">
        <v>1</v>
      </c>
      <c r="AQ29">
        <v>4</v>
      </c>
      <c r="AR29">
        <v>4</v>
      </c>
      <c r="AS29">
        <v>1</v>
      </c>
      <c r="AT29">
        <v>4</v>
      </c>
      <c r="AU29">
        <v>0</v>
      </c>
      <c r="AV29">
        <v>2</v>
      </c>
      <c r="AW29">
        <v>2</v>
      </c>
      <c r="AX29">
        <v>2</v>
      </c>
      <c r="AY29">
        <v>0</v>
      </c>
      <c r="AZ29">
        <v>0</v>
      </c>
      <c r="BA29" t="s">
        <v>307</v>
      </c>
      <c r="BB29">
        <v>0</v>
      </c>
    </row>
    <row r="30" spans="1:54" x14ac:dyDescent="0.25">
      <c r="A30">
        <v>4</v>
      </c>
      <c r="B30">
        <v>416</v>
      </c>
      <c r="C30">
        <v>2</v>
      </c>
      <c r="D30">
        <v>2</v>
      </c>
      <c r="E30">
        <v>10</v>
      </c>
      <c r="F30" t="s">
        <v>327</v>
      </c>
      <c r="G30">
        <v>3</v>
      </c>
      <c r="H30" t="s">
        <v>485</v>
      </c>
      <c r="I30">
        <v>71</v>
      </c>
      <c r="J30">
        <v>12</v>
      </c>
      <c r="K30" t="s">
        <v>378</v>
      </c>
      <c r="L30">
        <v>7</v>
      </c>
      <c r="M30">
        <v>2</v>
      </c>
      <c r="N30" t="s">
        <v>496</v>
      </c>
      <c r="O30">
        <v>20</v>
      </c>
      <c r="P30" t="s">
        <v>591</v>
      </c>
      <c r="Q30" t="s">
        <v>440</v>
      </c>
      <c r="R30">
        <v>3</v>
      </c>
      <c r="S30" t="s">
        <v>314</v>
      </c>
      <c r="T30">
        <v>2</v>
      </c>
      <c r="U30">
        <v>4</v>
      </c>
      <c r="V30">
        <v>416</v>
      </c>
      <c r="W30">
        <v>1</v>
      </c>
      <c r="X30">
        <v>1</v>
      </c>
      <c r="Y30">
        <v>2</v>
      </c>
      <c r="Z30" t="s">
        <v>327</v>
      </c>
      <c r="AA30">
        <v>0</v>
      </c>
      <c r="AB30" t="s">
        <v>308</v>
      </c>
      <c r="AC30">
        <v>0</v>
      </c>
      <c r="AD30" t="s">
        <v>324</v>
      </c>
      <c r="AE30" t="s">
        <v>592</v>
      </c>
      <c r="AF30">
        <v>2</v>
      </c>
      <c r="AG30">
        <v>3</v>
      </c>
      <c r="AH30">
        <v>34</v>
      </c>
      <c r="AI30">
        <v>65</v>
      </c>
      <c r="AJ30">
        <v>3</v>
      </c>
      <c r="AK30">
        <v>0</v>
      </c>
      <c r="AL30">
        <v>0</v>
      </c>
      <c r="AM30">
        <v>2</v>
      </c>
      <c r="AN30">
        <v>0</v>
      </c>
      <c r="AO30">
        <v>4</v>
      </c>
      <c r="AP30">
        <v>3</v>
      </c>
      <c r="AQ30">
        <v>4</v>
      </c>
      <c r="AR30">
        <v>4</v>
      </c>
      <c r="AS30">
        <v>3</v>
      </c>
      <c r="AT30">
        <v>4</v>
      </c>
      <c r="AU30">
        <v>0</v>
      </c>
      <c r="AV30">
        <v>2</v>
      </c>
      <c r="AW30">
        <v>2</v>
      </c>
      <c r="AX30">
        <v>1</v>
      </c>
      <c r="AY30">
        <v>39</v>
      </c>
      <c r="AZ30">
        <v>0</v>
      </c>
      <c r="BA30">
        <v>0</v>
      </c>
      <c r="BB30" t="s">
        <v>356</v>
      </c>
    </row>
    <row r="31" spans="1:54" x14ac:dyDescent="0.25">
      <c r="A31">
        <v>4</v>
      </c>
      <c r="B31">
        <v>455</v>
      </c>
      <c r="C31">
        <v>1</v>
      </c>
      <c r="D31">
        <v>1</v>
      </c>
      <c r="E31">
        <v>9</v>
      </c>
      <c r="F31">
        <v>0</v>
      </c>
      <c r="G31">
        <v>2</v>
      </c>
      <c r="H31">
        <v>11</v>
      </c>
      <c r="I31">
        <v>23</v>
      </c>
      <c r="J31">
        <v>9</v>
      </c>
      <c r="K31">
        <v>0</v>
      </c>
      <c r="L31">
        <v>2</v>
      </c>
      <c r="M31">
        <v>0</v>
      </c>
      <c r="N31">
        <v>0</v>
      </c>
      <c r="O31">
        <v>7</v>
      </c>
      <c r="P31">
        <v>0</v>
      </c>
      <c r="Q31" t="s">
        <v>593</v>
      </c>
      <c r="R31">
        <v>6</v>
      </c>
      <c r="S31">
        <v>5</v>
      </c>
      <c r="T31">
        <v>5</v>
      </c>
      <c r="U31">
        <v>2</v>
      </c>
      <c r="V31">
        <v>455</v>
      </c>
      <c r="W31">
        <v>1</v>
      </c>
      <c r="X31">
        <v>1</v>
      </c>
      <c r="Y31">
        <v>1</v>
      </c>
      <c r="Z31">
        <v>7</v>
      </c>
      <c r="AA31">
        <v>1</v>
      </c>
      <c r="AB31">
        <v>0</v>
      </c>
      <c r="AC31" t="s">
        <v>501</v>
      </c>
      <c r="AD31">
        <v>0</v>
      </c>
      <c r="AE31" t="s">
        <v>594</v>
      </c>
      <c r="AF31">
        <v>7</v>
      </c>
      <c r="AG31">
        <v>6</v>
      </c>
      <c r="AH31">
        <v>20</v>
      </c>
      <c r="AI31">
        <v>35</v>
      </c>
      <c r="AJ31">
        <v>12</v>
      </c>
      <c r="AK31">
        <v>0</v>
      </c>
      <c r="AL31">
        <v>0</v>
      </c>
      <c r="AM31">
        <v>2</v>
      </c>
      <c r="AN31">
        <v>0</v>
      </c>
      <c r="AO31">
        <v>4</v>
      </c>
      <c r="AP31">
        <v>3</v>
      </c>
      <c r="AQ31">
        <v>4</v>
      </c>
      <c r="AR31">
        <v>4</v>
      </c>
      <c r="AS31">
        <v>3</v>
      </c>
      <c r="AT31">
        <v>4</v>
      </c>
      <c r="AU31">
        <v>0</v>
      </c>
      <c r="AV31">
        <v>2</v>
      </c>
      <c r="AW31">
        <v>2</v>
      </c>
      <c r="AX31">
        <v>2</v>
      </c>
      <c r="AY31">
        <v>0</v>
      </c>
      <c r="AZ31">
        <v>0</v>
      </c>
      <c r="BA31">
        <v>-1</v>
      </c>
      <c r="BB31">
        <v>0</v>
      </c>
    </row>
    <row r="32" spans="1:54" x14ac:dyDescent="0.25">
      <c r="A32">
        <v>4</v>
      </c>
      <c r="B32">
        <v>516</v>
      </c>
      <c r="C32">
        <v>1</v>
      </c>
      <c r="D32">
        <v>1</v>
      </c>
      <c r="E32">
        <v>7</v>
      </c>
      <c r="F32">
        <v>4</v>
      </c>
      <c r="G32">
        <v>2</v>
      </c>
      <c r="H32">
        <v>9</v>
      </c>
      <c r="I32">
        <v>83</v>
      </c>
      <c r="J32">
        <v>7</v>
      </c>
      <c r="K32">
        <v>1</v>
      </c>
      <c r="L32">
        <v>4</v>
      </c>
      <c r="M32">
        <v>2</v>
      </c>
      <c r="N32">
        <v>3</v>
      </c>
      <c r="O32">
        <v>10</v>
      </c>
      <c r="P32" t="s">
        <v>516</v>
      </c>
      <c r="Q32" t="s">
        <v>335</v>
      </c>
      <c r="R32">
        <v>5</v>
      </c>
      <c r="S32">
        <v>4</v>
      </c>
      <c r="T32">
        <v>2</v>
      </c>
      <c r="U32">
        <v>4</v>
      </c>
      <c r="V32">
        <v>516</v>
      </c>
      <c r="W32">
        <v>2</v>
      </c>
      <c r="X32">
        <v>2</v>
      </c>
      <c r="Y32">
        <v>2</v>
      </c>
      <c r="Z32">
        <v>2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2</v>
      </c>
      <c r="AG32">
        <v>4</v>
      </c>
      <c r="AH32">
        <v>25</v>
      </c>
      <c r="AI32">
        <v>48</v>
      </c>
      <c r="AJ32">
        <v>4</v>
      </c>
      <c r="AK32">
        <v>0</v>
      </c>
      <c r="AL32">
        <v>0</v>
      </c>
      <c r="AM32">
        <v>2</v>
      </c>
      <c r="AN32">
        <v>0</v>
      </c>
      <c r="AO32">
        <v>8</v>
      </c>
      <c r="AP32">
        <v>4</v>
      </c>
      <c r="AQ32">
        <v>8</v>
      </c>
      <c r="AR32">
        <v>8</v>
      </c>
      <c r="AS32">
        <v>4</v>
      </c>
      <c r="AT32">
        <v>8</v>
      </c>
      <c r="AU32">
        <v>0</v>
      </c>
      <c r="AV32">
        <v>4</v>
      </c>
      <c r="AW32">
        <v>4</v>
      </c>
      <c r="AX32">
        <v>0</v>
      </c>
      <c r="AY32">
        <v>34</v>
      </c>
      <c r="AZ32">
        <v>0</v>
      </c>
      <c r="BA32">
        <v>1</v>
      </c>
      <c r="BB32">
        <v>1</v>
      </c>
    </row>
    <row r="33" spans="1:54" x14ac:dyDescent="0.25">
      <c r="A33">
        <v>4</v>
      </c>
      <c r="B33">
        <v>589</v>
      </c>
      <c r="C33">
        <v>2</v>
      </c>
      <c r="D33">
        <v>2</v>
      </c>
      <c r="E33">
        <v>10</v>
      </c>
      <c r="F33">
        <v>1</v>
      </c>
      <c r="G33">
        <v>3</v>
      </c>
      <c r="H33">
        <v>12</v>
      </c>
      <c r="I33">
        <v>19</v>
      </c>
      <c r="J33">
        <v>10</v>
      </c>
      <c r="K33" t="s">
        <v>327</v>
      </c>
      <c r="L33" t="s">
        <v>491</v>
      </c>
      <c r="M33" t="s">
        <v>308</v>
      </c>
      <c r="N33" t="s">
        <v>378</v>
      </c>
      <c r="O33" t="s">
        <v>430</v>
      </c>
      <c r="P33" t="s">
        <v>595</v>
      </c>
      <c r="Q33" t="s">
        <v>596</v>
      </c>
      <c r="R33">
        <v>5</v>
      </c>
      <c r="S33" t="s">
        <v>327</v>
      </c>
      <c r="T33">
        <v>3</v>
      </c>
      <c r="U33">
        <v>4</v>
      </c>
      <c r="V33">
        <v>589</v>
      </c>
      <c r="W33">
        <v>1</v>
      </c>
      <c r="X33">
        <v>1</v>
      </c>
      <c r="Y33">
        <v>2</v>
      </c>
      <c r="Z33" t="s">
        <v>342</v>
      </c>
      <c r="AA33">
        <v>1</v>
      </c>
      <c r="AB33">
        <v>0</v>
      </c>
      <c r="AC33" t="s">
        <v>597</v>
      </c>
      <c r="AD33">
        <v>0</v>
      </c>
      <c r="AE33" t="s">
        <v>598</v>
      </c>
      <c r="AF33" t="s">
        <v>378</v>
      </c>
      <c r="AG33" t="s">
        <v>378</v>
      </c>
      <c r="AH33">
        <v>14</v>
      </c>
      <c r="AI33">
        <v>86</v>
      </c>
      <c r="AJ33">
        <v>5</v>
      </c>
      <c r="AK33">
        <v>0</v>
      </c>
      <c r="AL33">
        <v>0</v>
      </c>
      <c r="AM33">
        <v>2</v>
      </c>
      <c r="AN33">
        <v>0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0</v>
      </c>
      <c r="AV33">
        <v>2</v>
      </c>
      <c r="AW33">
        <v>2</v>
      </c>
      <c r="AX33">
        <v>0</v>
      </c>
      <c r="AY33" t="s">
        <v>484</v>
      </c>
      <c r="AZ33">
        <v>0</v>
      </c>
      <c r="BA33">
        <v>1</v>
      </c>
      <c r="BB33" t="s">
        <v>308</v>
      </c>
    </row>
    <row r="34" spans="1:54" x14ac:dyDescent="0.25">
      <c r="A34">
        <v>4</v>
      </c>
      <c r="B34">
        <v>922</v>
      </c>
      <c r="C34">
        <v>2</v>
      </c>
      <c r="D34">
        <v>2</v>
      </c>
      <c r="E34">
        <v>7</v>
      </c>
      <c r="F34" t="s">
        <v>378</v>
      </c>
      <c r="G34">
        <v>2</v>
      </c>
      <c r="H34" t="s">
        <v>496</v>
      </c>
      <c r="I34">
        <v>107</v>
      </c>
      <c r="J34" t="s">
        <v>406</v>
      </c>
      <c r="K34" t="s">
        <v>307</v>
      </c>
      <c r="L34" t="s">
        <v>327</v>
      </c>
      <c r="M34" t="s">
        <v>314</v>
      </c>
      <c r="N34" t="s">
        <v>416</v>
      </c>
      <c r="O34" t="s">
        <v>485</v>
      </c>
      <c r="P34" t="s">
        <v>600</v>
      </c>
      <c r="Q34" t="s">
        <v>440</v>
      </c>
      <c r="R34" t="s">
        <v>327</v>
      </c>
      <c r="S34">
        <v>3</v>
      </c>
      <c r="T34" t="s">
        <v>314</v>
      </c>
      <c r="U34" t="s">
        <v>327</v>
      </c>
      <c r="V34">
        <v>922</v>
      </c>
      <c r="W34">
        <v>2</v>
      </c>
      <c r="X34">
        <v>3</v>
      </c>
      <c r="Y34">
        <v>1</v>
      </c>
      <c r="Z34" t="s">
        <v>327</v>
      </c>
      <c r="AA34">
        <v>1</v>
      </c>
      <c r="AB34" t="s">
        <v>308</v>
      </c>
      <c r="AC34" t="s">
        <v>310</v>
      </c>
      <c r="AD34" t="s">
        <v>324</v>
      </c>
      <c r="AE34" t="s">
        <v>372</v>
      </c>
      <c r="AF34">
        <v>3</v>
      </c>
      <c r="AG34">
        <v>3</v>
      </c>
      <c r="AH34">
        <v>55</v>
      </c>
      <c r="AI34">
        <v>0</v>
      </c>
      <c r="AJ34">
        <v>5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0</v>
      </c>
      <c r="AY34">
        <v>20</v>
      </c>
      <c r="AZ34">
        <v>0</v>
      </c>
      <c r="BA34">
        <v>-1</v>
      </c>
      <c r="BB34" t="s">
        <v>356</v>
      </c>
    </row>
    <row r="35" spans="1:54" x14ac:dyDescent="0.25">
      <c r="A35">
        <v>4</v>
      </c>
      <c r="B35">
        <v>955</v>
      </c>
      <c r="C35">
        <v>2</v>
      </c>
      <c r="D35">
        <v>2</v>
      </c>
      <c r="E35">
        <v>10</v>
      </c>
      <c r="F35" t="s">
        <v>314</v>
      </c>
      <c r="G35">
        <v>2</v>
      </c>
      <c r="H35">
        <v>11</v>
      </c>
      <c r="I35" t="s">
        <v>601</v>
      </c>
      <c r="J35">
        <v>9</v>
      </c>
      <c r="K35">
        <v>1</v>
      </c>
      <c r="L35" t="s">
        <v>314</v>
      </c>
      <c r="M35" t="s">
        <v>307</v>
      </c>
      <c r="N35">
        <v>6</v>
      </c>
      <c r="O35">
        <v>14</v>
      </c>
      <c r="P35" t="s">
        <v>587</v>
      </c>
      <c r="Q35" t="s">
        <v>602</v>
      </c>
      <c r="R35">
        <v>4</v>
      </c>
      <c r="S35">
        <v>4</v>
      </c>
      <c r="T35">
        <v>4</v>
      </c>
      <c r="U35" t="s">
        <v>307</v>
      </c>
      <c r="V35">
        <v>955</v>
      </c>
      <c r="W35">
        <v>1</v>
      </c>
      <c r="X35">
        <v>1</v>
      </c>
      <c r="Y35">
        <v>1</v>
      </c>
      <c r="Z35" t="s">
        <v>314</v>
      </c>
      <c r="AA35">
        <v>1</v>
      </c>
      <c r="AB35">
        <v>0</v>
      </c>
      <c r="AC35" t="s">
        <v>395</v>
      </c>
      <c r="AD35">
        <v>0</v>
      </c>
      <c r="AE35" t="s">
        <v>372</v>
      </c>
      <c r="AF35">
        <v>1</v>
      </c>
      <c r="AG35">
        <v>2</v>
      </c>
      <c r="AH35">
        <v>7</v>
      </c>
      <c r="AI35">
        <v>52</v>
      </c>
      <c r="AJ35">
        <v>2</v>
      </c>
      <c r="AK35">
        <v>0</v>
      </c>
      <c r="AL35">
        <v>0</v>
      </c>
      <c r="AM35">
        <v>2</v>
      </c>
      <c r="AN35">
        <v>0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0</v>
      </c>
      <c r="AV35">
        <v>2</v>
      </c>
      <c r="AW35">
        <v>2</v>
      </c>
      <c r="AX35">
        <v>0</v>
      </c>
      <c r="AY35" t="s">
        <v>603</v>
      </c>
      <c r="AZ35">
        <v>0</v>
      </c>
      <c r="BA35">
        <v>1</v>
      </c>
      <c r="BB35" t="s">
        <v>308</v>
      </c>
    </row>
    <row r="36" spans="1:54" x14ac:dyDescent="0.25">
      <c r="A36">
        <v>4</v>
      </c>
      <c r="B36">
        <v>1137</v>
      </c>
      <c r="C36">
        <v>1</v>
      </c>
      <c r="D36">
        <v>1</v>
      </c>
      <c r="E36">
        <v>10</v>
      </c>
      <c r="F36">
        <v>5</v>
      </c>
      <c r="G36">
        <v>2</v>
      </c>
      <c r="H36">
        <v>16</v>
      </c>
      <c r="I36">
        <v>108</v>
      </c>
      <c r="J36">
        <v>12</v>
      </c>
      <c r="K36">
        <v>2</v>
      </c>
      <c r="L36">
        <v>3</v>
      </c>
      <c r="M36">
        <v>3</v>
      </c>
      <c r="N36">
        <v>13</v>
      </c>
      <c r="O36">
        <v>21</v>
      </c>
      <c r="P36" t="s">
        <v>540</v>
      </c>
      <c r="Q36" t="s">
        <v>593</v>
      </c>
      <c r="R36">
        <v>2</v>
      </c>
      <c r="S36">
        <v>2</v>
      </c>
      <c r="T36">
        <v>3</v>
      </c>
      <c r="U36">
        <v>3</v>
      </c>
      <c r="V36">
        <v>1137</v>
      </c>
      <c r="W36">
        <v>1</v>
      </c>
      <c r="X36">
        <v>3</v>
      </c>
      <c r="Y36">
        <v>2</v>
      </c>
      <c r="Z36">
        <v>2</v>
      </c>
      <c r="AA36">
        <v>0</v>
      </c>
      <c r="AB36">
        <v>1</v>
      </c>
      <c r="AC36">
        <v>0</v>
      </c>
      <c r="AD36" t="s">
        <v>308</v>
      </c>
      <c r="AE36" t="s">
        <v>308</v>
      </c>
      <c r="AF36">
        <v>0</v>
      </c>
      <c r="AG36">
        <v>0</v>
      </c>
      <c r="AH36">
        <v>12</v>
      </c>
      <c r="AI36">
        <v>31</v>
      </c>
      <c r="AJ36">
        <v>0</v>
      </c>
      <c r="AK36">
        <v>3</v>
      </c>
      <c r="AL36">
        <v>0</v>
      </c>
      <c r="AM36">
        <v>6</v>
      </c>
      <c r="AN36">
        <v>2</v>
      </c>
      <c r="AO36">
        <v>10</v>
      </c>
      <c r="AP36">
        <v>1</v>
      </c>
      <c r="AQ36">
        <v>4</v>
      </c>
      <c r="AR36">
        <v>10</v>
      </c>
      <c r="AS36">
        <v>1</v>
      </c>
      <c r="AT36">
        <v>4</v>
      </c>
      <c r="AU36" t="s">
        <v>308</v>
      </c>
      <c r="AV36" t="s">
        <v>604</v>
      </c>
      <c r="AW36" t="s">
        <v>604</v>
      </c>
      <c r="AX36">
        <v>0</v>
      </c>
      <c r="AY36">
        <v>63</v>
      </c>
      <c r="AZ36">
        <v>0</v>
      </c>
      <c r="BA36">
        <v>0</v>
      </c>
      <c r="BB36">
        <v>0</v>
      </c>
    </row>
    <row r="37" spans="1:54" x14ac:dyDescent="0.25">
      <c r="A37">
        <v>5</v>
      </c>
      <c r="B37">
        <v>1200</v>
      </c>
      <c r="C37">
        <v>1</v>
      </c>
      <c r="D37">
        <v>1</v>
      </c>
      <c r="E37">
        <v>10</v>
      </c>
      <c r="F37">
        <v>5</v>
      </c>
      <c r="G37">
        <v>2</v>
      </c>
      <c r="H37">
        <v>16</v>
      </c>
      <c r="I37">
        <v>108</v>
      </c>
      <c r="J37">
        <v>12</v>
      </c>
      <c r="K37">
        <v>2</v>
      </c>
      <c r="L37">
        <v>3</v>
      </c>
      <c r="M37">
        <v>3</v>
      </c>
      <c r="N37">
        <v>13</v>
      </c>
      <c r="O37">
        <v>21</v>
      </c>
      <c r="P37" t="s">
        <v>540</v>
      </c>
      <c r="Q37" t="s">
        <v>593</v>
      </c>
      <c r="R37">
        <v>2</v>
      </c>
      <c r="S37">
        <v>2</v>
      </c>
      <c r="T37">
        <v>3</v>
      </c>
      <c r="U37">
        <v>3</v>
      </c>
      <c r="V37">
        <v>1137</v>
      </c>
      <c r="W37">
        <v>1</v>
      </c>
      <c r="X37">
        <v>3</v>
      </c>
      <c r="Y37">
        <v>2</v>
      </c>
      <c r="Z37">
        <v>2</v>
      </c>
      <c r="AA37">
        <v>0</v>
      </c>
      <c r="AB37">
        <v>1</v>
      </c>
      <c r="AC37">
        <v>0</v>
      </c>
      <c r="AD37" t="s">
        <v>308</v>
      </c>
      <c r="AE37" t="s">
        <v>308</v>
      </c>
      <c r="AF37">
        <v>0</v>
      </c>
      <c r="AG37">
        <v>0</v>
      </c>
      <c r="AH37">
        <v>12</v>
      </c>
      <c r="AI37">
        <v>31</v>
      </c>
      <c r="AJ37">
        <v>0</v>
      </c>
      <c r="AK37">
        <v>3</v>
      </c>
      <c r="AL37">
        <v>0</v>
      </c>
      <c r="AM37">
        <v>6</v>
      </c>
      <c r="AN37">
        <v>2</v>
      </c>
      <c r="AO37">
        <v>10</v>
      </c>
      <c r="AP37">
        <v>1</v>
      </c>
      <c r="AQ37">
        <v>4</v>
      </c>
      <c r="AR37">
        <v>10</v>
      </c>
      <c r="AS37">
        <v>1</v>
      </c>
      <c r="AT37">
        <v>4</v>
      </c>
      <c r="AU37" t="s">
        <v>308</v>
      </c>
      <c r="AV37" t="s">
        <v>604</v>
      </c>
      <c r="AW37" t="s">
        <v>604</v>
      </c>
      <c r="AX37">
        <v>0</v>
      </c>
      <c r="AY37">
        <v>63</v>
      </c>
      <c r="AZ37">
        <v>0</v>
      </c>
      <c r="BA37">
        <v>0</v>
      </c>
      <c r="BB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"/>
  <sheetViews>
    <sheetView workbookViewId="0">
      <selection activeCell="A24" sqref="A24"/>
    </sheetView>
  </sheetViews>
  <sheetFormatPr baseColWidth="10" defaultRowHeight="15" x14ac:dyDescent="0.25"/>
  <sheetData>
    <row r="1" spans="1:55" x14ac:dyDescent="0.25">
      <c r="A1" s="4" t="s">
        <v>240</v>
      </c>
      <c r="B1" s="4" t="s">
        <v>30</v>
      </c>
      <c r="C1" s="4" t="s">
        <v>619</v>
      </c>
      <c r="D1" s="4" t="s">
        <v>642</v>
      </c>
      <c r="E1" s="4" t="s">
        <v>247</v>
      </c>
      <c r="F1" s="4" t="s">
        <v>248</v>
      </c>
      <c r="G1" s="4" t="s">
        <v>249</v>
      </c>
      <c r="H1" s="4" t="s">
        <v>250</v>
      </c>
      <c r="I1" s="4" t="s">
        <v>251</v>
      </c>
      <c r="J1" s="4" t="s">
        <v>252</v>
      </c>
      <c r="K1" s="4" t="s">
        <v>253</v>
      </c>
      <c r="L1" s="4" t="s">
        <v>254</v>
      </c>
      <c r="M1" s="4" t="s">
        <v>255</v>
      </c>
      <c r="N1" s="4" t="s">
        <v>256</v>
      </c>
      <c r="O1" s="4" t="s">
        <v>257</v>
      </c>
      <c r="P1" s="4" t="s">
        <v>258</v>
      </c>
      <c r="Q1" s="4" t="s">
        <v>259</v>
      </c>
      <c r="R1" s="4" t="s">
        <v>260</v>
      </c>
      <c r="S1" s="4" t="s">
        <v>261</v>
      </c>
      <c r="T1" s="4" t="s">
        <v>262</v>
      </c>
      <c r="U1" s="4" t="s">
        <v>263</v>
      </c>
      <c r="V1" s="4" t="s">
        <v>264</v>
      </c>
      <c r="W1" s="4" t="s">
        <v>265</v>
      </c>
      <c r="X1" s="4" t="s">
        <v>266</v>
      </c>
      <c r="Y1" s="4" t="s">
        <v>267</v>
      </c>
      <c r="Z1" s="4" t="s">
        <v>268</v>
      </c>
      <c r="AA1" s="4" t="s">
        <v>269</v>
      </c>
      <c r="AB1" s="4" t="s">
        <v>270</v>
      </c>
      <c r="AC1" s="4" t="s">
        <v>271</v>
      </c>
      <c r="AD1" s="4" t="s">
        <v>272</v>
      </c>
      <c r="AE1" s="4" t="s">
        <v>273</v>
      </c>
      <c r="AF1" s="4" t="s">
        <v>274</v>
      </c>
      <c r="AG1" s="4" t="s">
        <v>275</v>
      </c>
      <c r="AH1" s="4" t="s">
        <v>276</v>
      </c>
      <c r="AI1" s="4" t="s">
        <v>277</v>
      </c>
      <c r="AJ1" s="4" t="s">
        <v>278</v>
      </c>
      <c r="AK1" s="4" t="s">
        <v>279</v>
      </c>
      <c r="AL1" s="4" t="s">
        <v>280</v>
      </c>
      <c r="AM1" s="4" t="s">
        <v>281</v>
      </c>
      <c r="AN1" s="4" t="s">
        <v>282</v>
      </c>
      <c r="AO1" s="4" t="s">
        <v>283</v>
      </c>
      <c r="AP1" s="4" t="s">
        <v>284</v>
      </c>
      <c r="AQ1" s="4" t="s">
        <v>285</v>
      </c>
      <c r="AR1" s="4" t="s">
        <v>286</v>
      </c>
      <c r="AS1" s="4" t="s">
        <v>287</v>
      </c>
      <c r="AT1" s="4" t="s">
        <v>288</v>
      </c>
      <c r="AU1" s="4" t="s">
        <v>289</v>
      </c>
      <c r="AV1" s="4" t="s">
        <v>290</v>
      </c>
      <c r="AW1" s="4" t="s">
        <v>291</v>
      </c>
      <c r="AX1" s="4" t="s">
        <v>292</v>
      </c>
      <c r="AY1" s="4" t="s">
        <v>293</v>
      </c>
      <c r="AZ1" s="4" t="s">
        <v>294</v>
      </c>
      <c r="BA1" s="4" t="s">
        <v>296</v>
      </c>
      <c r="BB1" s="4" t="s">
        <v>298</v>
      </c>
      <c r="BC1" s="4" t="s">
        <v>299</v>
      </c>
    </row>
    <row r="2" spans="1:55" x14ac:dyDescent="0.25">
      <c r="A2" s="6">
        <v>-1</v>
      </c>
      <c r="B2">
        <v>200</v>
      </c>
      <c r="C2" s="2">
        <v>4</v>
      </c>
      <c r="D2" s="2" t="s">
        <v>302</v>
      </c>
      <c r="E2" s="2" t="s">
        <v>410</v>
      </c>
      <c r="F2" s="2" t="s">
        <v>308</v>
      </c>
      <c r="G2" s="2" t="s">
        <v>315</v>
      </c>
      <c r="H2" s="2" t="s">
        <v>327</v>
      </c>
      <c r="I2" s="2" t="s">
        <v>311</v>
      </c>
      <c r="J2" s="2" t="s">
        <v>327</v>
      </c>
      <c r="K2" s="2" t="s">
        <v>308</v>
      </c>
      <c r="L2" s="2" t="s">
        <v>315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 t="s">
        <v>306</v>
      </c>
      <c r="S2" s="2">
        <v>6</v>
      </c>
      <c r="T2" s="2" t="s">
        <v>347</v>
      </c>
      <c r="U2" s="2">
        <v>6</v>
      </c>
      <c r="V2" s="2" t="s">
        <v>327</v>
      </c>
      <c r="W2" s="2">
        <v>412</v>
      </c>
      <c r="X2" s="2">
        <v>1</v>
      </c>
      <c r="Y2" s="2">
        <v>1</v>
      </c>
      <c r="Z2" s="2">
        <v>0</v>
      </c>
      <c r="AA2" s="2" t="s">
        <v>314</v>
      </c>
      <c r="AB2" s="2" t="s">
        <v>306</v>
      </c>
      <c r="AC2" s="2">
        <v>0</v>
      </c>
      <c r="AD2" s="2" t="s">
        <v>395</v>
      </c>
      <c r="AE2" s="2">
        <v>0</v>
      </c>
      <c r="AF2" s="2" t="s">
        <v>372</v>
      </c>
      <c r="AG2" s="2" t="s">
        <v>314</v>
      </c>
      <c r="AH2" s="2" t="s">
        <v>347</v>
      </c>
      <c r="AI2" s="2">
        <v>22</v>
      </c>
      <c r="AJ2" s="2">
        <v>65</v>
      </c>
      <c r="AK2" s="2" t="s">
        <v>347</v>
      </c>
      <c r="AL2" s="2">
        <v>0</v>
      </c>
      <c r="AM2" s="2">
        <v>0</v>
      </c>
      <c r="AN2" s="2">
        <v>2</v>
      </c>
      <c r="AO2" s="2">
        <v>0</v>
      </c>
      <c r="AP2" s="2" t="s">
        <v>327</v>
      </c>
      <c r="AQ2" s="2">
        <v>1</v>
      </c>
      <c r="AR2" s="2" t="s">
        <v>327</v>
      </c>
      <c r="AS2" s="2" t="s">
        <v>327</v>
      </c>
      <c r="AT2" s="2">
        <v>1</v>
      </c>
      <c r="AU2" s="2" t="s">
        <v>327</v>
      </c>
      <c r="AV2" s="2">
        <v>0</v>
      </c>
      <c r="AW2" s="2" t="s">
        <v>305</v>
      </c>
      <c r="AX2" s="2" t="s">
        <v>305</v>
      </c>
      <c r="AY2" s="2">
        <v>0</v>
      </c>
      <c r="AZ2" s="2">
        <v>0</v>
      </c>
      <c r="BA2" s="2" t="s">
        <v>303</v>
      </c>
      <c r="BB2" s="2" t="s">
        <v>305</v>
      </c>
      <c r="BC2" s="2" t="s">
        <v>308</v>
      </c>
    </row>
    <row r="3" spans="1:55" x14ac:dyDescent="0.25">
      <c r="A3" s="6">
        <v>0</v>
      </c>
      <c r="B3">
        <v>412</v>
      </c>
      <c r="C3" s="2">
        <v>4</v>
      </c>
      <c r="D3" s="2" t="s">
        <v>302</v>
      </c>
      <c r="E3" s="2" t="s">
        <v>410</v>
      </c>
      <c r="F3" s="2" t="s">
        <v>308</v>
      </c>
      <c r="G3" s="2" t="s">
        <v>315</v>
      </c>
      <c r="H3" s="2" t="s">
        <v>327</v>
      </c>
      <c r="I3" s="2" t="s">
        <v>311</v>
      </c>
      <c r="J3" s="2" t="s">
        <v>327</v>
      </c>
      <c r="K3" s="2" t="s">
        <v>308</v>
      </c>
      <c r="L3" s="2" t="s">
        <v>315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 t="s">
        <v>306</v>
      </c>
      <c r="S3" s="2">
        <v>6</v>
      </c>
      <c r="T3" s="2" t="s">
        <v>347</v>
      </c>
      <c r="U3" s="2">
        <v>6</v>
      </c>
      <c r="V3" s="2" t="s">
        <v>327</v>
      </c>
      <c r="W3" s="2">
        <v>412</v>
      </c>
      <c r="X3" s="2">
        <v>1</v>
      </c>
      <c r="Y3" s="2">
        <v>1</v>
      </c>
      <c r="Z3" s="2">
        <v>0</v>
      </c>
      <c r="AA3" s="2" t="s">
        <v>314</v>
      </c>
      <c r="AB3" s="2" t="s">
        <v>306</v>
      </c>
      <c r="AC3" s="2">
        <v>0</v>
      </c>
      <c r="AD3" s="2" t="s">
        <v>395</v>
      </c>
      <c r="AE3" s="2">
        <v>0</v>
      </c>
      <c r="AF3" s="2" t="s">
        <v>372</v>
      </c>
      <c r="AG3" s="2" t="s">
        <v>314</v>
      </c>
      <c r="AH3" s="2" t="s">
        <v>347</v>
      </c>
      <c r="AI3" s="2">
        <v>22</v>
      </c>
      <c r="AJ3" s="2">
        <v>65</v>
      </c>
      <c r="AK3" s="2" t="s">
        <v>347</v>
      </c>
      <c r="AL3" s="2">
        <v>0</v>
      </c>
      <c r="AM3" s="2">
        <v>0</v>
      </c>
      <c r="AN3" s="2">
        <v>2</v>
      </c>
      <c r="AO3" s="2">
        <v>0</v>
      </c>
      <c r="AP3" s="2" t="s">
        <v>327</v>
      </c>
      <c r="AQ3" s="2">
        <v>1</v>
      </c>
      <c r="AR3" s="2" t="s">
        <v>327</v>
      </c>
      <c r="AS3" s="2" t="s">
        <v>327</v>
      </c>
      <c r="AT3" s="2">
        <v>1</v>
      </c>
      <c r="AU3" s="2" t="s">
        <v>327</v>
      </c>
      <c r="AV3" s="2">
        <v>0</v>
      </c>
      <c r="AW3" s="2" t="s">
        <v>305</v>
      </c>
      <c r="AX3" s="2" t="s">
        <v>305</v>
      </c>
      <c r="AY3" s="2">
        <v>0</v>
      </c>
      <c r="AZ3" s="2">
        <v>0</v>
      </c>
      <c r="BA3" s="2" t="s">
        <v>303</v>
      </c>
      <c r="BB3" s="2" t="s">
        <v>305</v>
      </c>
      <c r="BC3" s="2" t="s">
        <v>308</v>
      </c>
    </row>
    <row r="4" spans="1:55" x14ac:dyDescent="0.25">
      <c r="A4" s="6">
        <v>0</v>
      </c>
      <c r="B4">
        <v>416</v>
      </c>
      <c r="C4" s="2">
        <v>2</v>
      </c>
      <c r="D4" s="2" t="s">
        <v>406</v>
      </c>
      <c r="E4" s="2" t="s">
        <v>307</v>
      </c>
      <c r="F4" s="2">
        <v>1</v>
      </c>
      <c r="G4" s="2">
        <v>0</v>
      </c>
      <c r="H4" s="2">
        <v>1</v>
      </c>
      <c r="I4" s="2" t="s">
        <v>599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 t="s">
        <v>314</v>
      </c>
      <c r="P4" s="2">
        <v>0</v>
      </c>
      <c r="Q4" s="2">
        <v>0</v>
      </c>
      <c r="R4" s="2">
        <v>0</v>
      </c>
      <c r="S4" s="2" t="s">
        <v>327</v>
      </c>
      <c r="T4" s="2">
        <v>6</v>
      </c>
      <c r="U4" s="2">
        <v>6</v>
      </c>
      <c r="V4" s="2">
        <v>6</v>
      </c>
      <c r="W4" s="2">
        <v>416</v>
      </c>
      <c r="X4" s="2">
        <v>1</v>
      </c>
      <c r="Y4" s="2">
        <v>1</v>
      </c>
      <c r="Z4" s="2">
        <v>2</v>
      </c>
      <c r="AA4" s="2" t="s">
        <v>307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 t="s">
        <v>307</v>
      </c>
      <c r="AH4" s="2" t="s">
        <v>314</v>
      </c>
      <c r="AI4" s="2">
        <v>34</v>
      </c>
      <c r="AJ4" s="2">
        <v>65</v>
      </c>
      <c r="AK4" s="2" t="s">
        <v>314</v>
      </c>
      <c r="AL4" s="2">
        <v>0</v>
      </c>
      <c r="AM4" s="2">
        <v>0</v>
      </c>
      <c r="AN4" s="2">
        <v>2</v>
      </c>
      <c r="AO4" s="2">
        <v>0</v>
      </c>
      <c r="AP4" s="2">
        <v>4</v>
      </c>
      <c r="AQ4" s="2">
        <v>3</v>
      </c>
      <c r="AR4" s="2">
        <v>4</v>
      </c>
      <c r="AS4" s="2">
        <v>4</v>
      </c>
      <c r="AT4" s="2">
        <v>3</v>
      </c>
      <c r="AU4" s="2">
        <v>4</v>
      </c>
      <c r="AV4" s="2">
        <v>0</v>
      </c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 t="s">
        <v>307</v>
      </c>
      <c r="BC4" s="2">
        <v>0</v>
      </c>
    </row>
    <row r="5" spans="1:55" x14ac:dyDescent="0.25">
      <c r="A5" s="6">
        <v>0</v>
      </c>
      <c r="B5">
        <v>455</v>
      </c>
      <c r="C5" s="2">
        <v>5</v>
      </c>
      <c r="D5" s="2" t="s">
        <v>511</v>
      </c>
      <c r="E5" s="2" t="s">
        <v>519</v>
      </c>
      <c r="F5" s="2" t="s">
        <v>453</v>
      </c>
      <c r="G5" s="2" t="s">
        <v>543</v>
      </c>
      <c r="H5" s="2" t="s">
        <v>542</v>
      </c>
      <c r="I5" s="2" t="s">
        <v>620</v>
      </c>
      <c r="J5" s="2" t="s">
        <v>542</v>
      </c>
      <c r="K5" s="2" t="s">
        <v>460</v>
      </c>
      <c r="L5" s="2" t="s">
        <v>468</v>
      </c>
      <c r="M5" s="2" t="s">
        <v>401</v>
      </c>
      <c r="N5" s="2">
        <v>0</v>
      </c>
      <c r="O5" s="2" t="s">
        <v>461</v>
      </c>
      <c r="P5" s="2" t="s">
        <v>547</v>
      </c>
      <c r="Q5" s="2" t="s">
        <v>465</v>
      </c>
      <c r="R5" s="2" t="s">
        <v>461</v>
      </c>
      <c r="S5" s="2" t="s">
        <v>609</v>
      </c>
      <c r="T5" s="2" t="s">
        <v>454</v>
      </c>
      <c r="U5" s="2">
        <v>5</v>
      </c>
      <c r="V5" s="2" t="s">
        <v>466</v>
      </c>
      <c r="W5" s="2">
        <v>455</v>
      </c>
      <c r="X5" s="2">
        <v>1</v>
      </c>
      <c r="Y5" s="2">
        <v>1</v>
      </c>
      <c r="Z5" s="2">
        <v>1</v>
      </c>
      <c r="AA5" s="2">
        <v>3</v>
      </c>
      <c r="AB5" s="2" t="s">
        <v>465</v>
      </c>
      <c r="AC5" s="2">
        <v>0</v>
      </c>
      <c r="AD5" s="2" t="s">
        <v>621</v>
      </c>
      <c r="AE5" s="2">
        <v>0</v>
      </c>
      <c r="AF5" s="2" t="s">
        <v>622</v>
      </c>
      <c r="AG5" s="2">
        <v>3</v>
      </c>
      <c r="AH5" s="2">
        <v>8</v>
      </c>
      <c r="AI5" s="2">
        <v>20</v>
      </c>
      <c r="AJ5" s="2">
        <v>35</v>
      </c>
      <c r="AK5" s="2">
        <v>10</v>
      </c>
      <c r="AL5" s="2">
        <v>0</v>
      </c>
      <c r="AM5" s="2">
        <v>0</v>
      </c>
      <c r="AN5" s="2">
        <v>2</v>
      </c>
      <c r="AO5" s="2">
        <v>0</v>
      </c>
      <c r="AP5" s="2">
        <v>4</v>
      </c>
      <c r="AQ5" s="2">
        <v>3</v>
      </c>
      <c r="AR5" s="2">
        <v>4</v>
      </c>
      <c r="AS5" s="2">
        <v>4</v>
      </c>
      <c r="AT5" s="2">
        <v>3</v>
      </c>
      <c r="AU5" s="2">
        <v>4</v>
      </c>
      <c r="AV5" s="2">
        <v>0</v>
      </c>
      <c r="AW5" s="2">
        <v>2</v>
      </c>
      <c r="AX5" s="2">
        <v>2</v>
      </c>
      <c r="AY5" s="2">
        <v>0</v>
      </c>
      <c r="AZ5" s="2" t="s">
        <v>453</v>
      </c>
      <c r="BA5" s="2">
        <v>2</v>
      </c>
      <c r="BB5" s="2" t="s">
        <v>459</v>
      </c>
      <c r="BC5" s="2" t="s">
        <v>401</v>
      </c>
    </row>
    <row r="6" spans="1:55" x14ac:dyDescent="0.25">
      <c r="A6" s="6">
        <v>0</v>
      </c>
      <c r="B6">
        <v>516</v>
      </c>
      <c r="C6" s="2">
        <v>1</v>
      </c>
      <c r="D6" s="2">
        <v>6</v>
      </c>
      <c r="E6" s="2">
        <v>4</v>
      </c>
      <c r="F6" s="2">
        <v>1</v>
      </c>
      <c r="G6" s="2">
        <v>0</v>
      </c>
      <c r="H6" s="2">
        <v>2</v>
      </c>
      <c r="I6" s="2">
        <v>67</v>
      </c>
      <c r="J6" s="2">
        <v>2</v>
      </c>
      <c r="K6" s="2">
        <v>0</v>
      </c>
      <c r="L6" s="2">
        <v>0</v>
      </c>
      <c r="M6" s="2">
        <v>2</v>
      </c>
      <c r="N6" s="2">
        <v>0</v>
      </c>
      <c r="O6" s="2">
        <v>7</v>
      </c>
      <c r="P6" s="2">
        <v>0</v>
      </c>
      <c r="Q6" s="2">
        <v>0</v>
      </c>
      <c r="R6" s="2">
        <v>0</v>
      </c>
      <c r="S6" s="2">
        <v>2</v>
      </c>
      <c r="T6" s="2">
        <v>6</v>
      </c>
      <c r="U6" s="2">
        <v>6</v>
      </c>
      <c r="V6" s="2">
        <v>6</v>
      </c>
      <c r="W6" s="2">
        <v>516</v>
      </c>
      <c r="X6" s="2">
        <v>2</v>
      </c>
      <c r="Y6" s="2">
        <v>2</v>
      </c>
      <c r="Z6" s="2">
        <v>2</v>
      </c>
      <c r="AA6" s="2">
        <v>1</v>
      </c>
      <c r="AB6" s="2">
        <v>1</v>
      </c>
      <c r="AC6" s="2">
        <v>0</v>
      </c>
      <c r="AD6" s="2">
        <v>1</v>
      </c>
      <c r="AE6" s="2">
        <v>0</v>
      </c>
      <c r="AF6" s="2">
        <v>0</v>
      </c>
      <c r="AG6" s="2">
        <v>1</v>
      </c>
      <c r="AH6" s="2">
        <v>3</v>
      </c>
      <c r="AI6" s="2">
        <v>25</v>
      </c>
      <c r="AJ6" s="2">
        <v>48</v>
      </c>
      <c r="AK6" s="2">
        <v>3</v>
      </c>
      <c r="AL6" s="2">
        <v>0</v>
      </c>
      <c r="AM6" s="2">
        <v>0</v>
      </c>
      <c r="AN6" s="2">
        <v>2</v>
      </c>
      <c r="AO6" s="2">
        <v>0</v>
      </c>
      <c r="AP6" s="2">
        <v>4</v>
      </c>
      <c r="AQ6" s="2">
        <v>4</v>
      </c>
      <c r="AR6" s="2">
        <v>4</v>
      </c>
      <c r="AS6" s="2">
        <v>4</v>
      </c>
      <c r="AT6" s="2">
        <v>4</v>
      </c>
      <c r="AU6" s="2">
        <v>4</v>
      </c>
      <c r="AV6" s="2">
        <v>0</v>
      </c>
      <c r="AW6" s="2">
        <v>2</v>
      </c>
      <c r="AX6" s="2">
        <v>2</v>
      </c>
      <c r="AY6" s="2">
        <v>0</v>
      </c>
      <c r="AZ6" s="2">
        <v>0</v>
      </c>
      <c r="BA6" s="2">
        <v>38</v>
      </c>
      <c r="BB6" s="2">
        <v>3</v>
      </c>
      <c r="BC6" s="2">
        <v>1</v>
      </c>
    </row>
    <row r="7" spans="1:55" x14ac:dyDescent="0.25">
      <c r="A7" s="6">
        <v>0</v>
      </c>
      <c r="B7">
        <v>583</v>
      </c>
      <c r="C7" s="2">
        <v>5</v>
      </c>
      <c r="D7" s="2" t="s">
        <v>460</v>
      </c>
      <c r="E7" s="2" t="s">
        <v>623</v>
      </c>
      <c r="F7" s="2" t="s">
        <v>462</v>
      </c>
      <c r="G7" s="2">
        <v>2</v>
      </c>
      <c r="H7" s="2" t="s">
        <v>511</v>
      </c>
      <c r="I7" s="2" t="s">
        <v>624</v>
      </c>
      <c r="J7" s="2" t="s">
        <v>511</v>
      </c>
      <c r="K7" s="2" t="s">
        <v>467</v>
      </c>
      <c r="L7" s="2" t="s">
        <v>547</v>
      </c>
      <c r="M7" s="2" t="s">
        <v>461</v>
      </c>
      <c r="N7" s="2">
        <v>0</v>
      </c>
      <c r="O7" s="2">
        <v>3</v>
      </c>
      <c r="P7" s="2" t="s">
        <v>625</v>
      </c>
      <c r="Q7" s="2" t="s">
        <v>462</v>
      </c>
      <c r="R7" s="2" t="s">
        <v>611</v>
      </c>
      <c r="S7" s="2" t="s">
        <v>457</v>
      </c>
      <c r="T7" s="2" t="s">
        <v>520</v>
      </c>
      <c r="U7" s="2" t="s">
        <v>511</v>
      </c>
      <c r="V7" s="2" t="s">
        <v>520</v>
      </c>
      <c r="W7" s="2">
        <v>583</v>
      </c>
      <c r="X7" s="2">
        <v>2</v>
      </c>
      <c r="Y7" s="2">
        <v>2</v>
      </c>
      <c r="Z7" s="2">
        <v>0</v>
      </c>
      <c r="AA7" s="2">
        <v>3</v>
      </c>
      <c r="AB7" s="2">
        <v>1</v>
      </c>
      <c r="AC7" s="2">
        <v>0</v>
      </c>
      <c r="AD7" s="2" t="s">
        <v>613</v>
      </c>
      <c r="AE7" s="2">
        <v>0</v>
      </c>
      <c r="AF7" s="2" t="s">
        <v>626</v>
      </c>
      <c r="AG7" s="2">
        <v>3</v>
      </c>
      <c r="AH7" s="2" t="s">
        <v>627</v>
      </c>
      <c r="AI7" s="2">
        <v>42</v>
      </c>
      <c r="AJ7" s="2">
        <v>0</v>
      </c>
      <c r="AK7" s="2">
        <v>7</v>
      </c>
      <c r="AL7" s="2">
        <v>1</v>
      </c>
      <c r="AM7" s="2">
        <v>1</v>
      </c>
      <c r="AN7" s="2">
        <v>2</v>
      </c>
      <c r="AO7" s="2">
        <v>1</v>
      </c>
      <c r="AP7" s="2" t="s">
        <v>516</v>
      </c>
      <c r="AQ7" s="2">
        <v>2</v>
      </c>
      <c r="AR7" s="2" t="s">
        <v>516</v>
      </c>
      <c r="AS7" s="2" t="s">
        <v>516</v>
      </c>
      <c r="AT7" s="2">
        <v>2</v>
      </c>
      <c r="AU7" s="2" t="s">
        <v>516</v>
      </c>
      <c r="AV7" s="2" t="s">
        <v>308</v>
      </c>
      <c r="AW7" s="2" t="s">
        <v>628</v>
      </c>
      <c r="AX7" s="2" t="s">
        <v>628</v>
      </c>
      <c r="AY7" s="2">
        <v>0</v>
      </c>
      <c r="AZ7" s="2" t="s">
        <v>453</v>
      </c>
      <c r="BA7" s="2">
        <v>0</v>
      </c>
      <c r="BB7" s="2" t="s">
        <v>512</v>
      </c>
      <c r="BC7" s="2" t="s">
        <v>401</v>
      </c>
    </row>
    <row r="8" spans="1:55" x14ac:dyDescent="0.25">
      <c r="A8" s="7">
        <v>0</v>
      </c>
      <c r="B8">
        <v>589</v>
      </c>
      <c r="C8" s="2">
        <v>2</v>
      </c>
      <c r="D8" s="2" t="s">
        <v>314</v>
      </c>
      <c r="E8" s="2" t="s">
        <v>416</v>
      </c>
      <c r="F8" s="2">
        <v>1</v>
      </c>
      <c r="G8" s="2" t="s">
        <v>308</v>
      </c>
      <c r="H8" s="2">
        <v>3</v>
      </c>
      <c r="I8" s="2">
        <v>13</v>
      </c>
      <c r="J8" s="2">
        <v>3</v>
      </c>
      <c r="K8" s="2">
        <v>1</v>
      </c>
      <c r="L8" s="2">
        <v>0</v>
      </c>
      <c r="M8" s="2" t="s">
        <v>308</v>
      </c>
      <c r="N8" s="2">
        <v>0</v>
      </c>
      <c r="O8" s="2">
        <v>5</v>
      </c>
      <c r="P8" s="2">
        <v>11</v>
      </c>
      <c r="Q8" s="2">
        <v>0</v>
      </c>
      <c r="R8" s="2" t="s">
        <v>314</v>
      </c>
      <c r="S8" s="2" t="s">
        <v>327</v>
      </c>
      <c r="T8" s="2" t="s">
        <v>327</v>
      </c>
      <c r="U8" s="2">
        <v>6</v>
      </c>
      <c r="V8" s="2">
        <v>2</v>
      </c>
      <c r="W8" s="2">
        <v>589</v>
      </c>
      <c r="X8" s="2">
        <v>1</v>
      </c>
      <c r="Y8" s="2">
        <v>1</v>
      </c>
      <c r="Z8" s="2">
        <v>2</v>
      </c>
      <c r="AA8" s="2" t="s">
        <v>307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 t="s">
        <v>307</v>
      </c>
      <c r="AH8" s="2" t="s">
        <v>327</v>
      </c>
      <c r="AI8" s="2">
        <v>14</v>
      </c>
      <c r="AJ8" s="2">
        <v>86</v>
      </c>
      <c r="AK8" s="2" t="s">
        <v>327</v>
      </c>
      <c r="AL8" s="2">
        <v>0</v>
      </c>
      <c r="AM8" s="2">
        <v>0</v>
      </c>
      <c r="AN8" s="2">
        <v>2</v>
      </c>
      <c r="AO8" s="2">
        <v>0</v>
      </c>
      <c r="AP8" s="2">
        <v>4</v>
      </c>
      <c r="AQ8" s="2">
        <v>4</v>
      </c>
      <c r="AR8" s="2">
        <v>4</v>
      </c>
      <c r="AS8" s="2">
        <v>4</v>
      </c>
      <c r="AT8" s="2">
        <v>4</v>
      </c>
      <c r="AU8" s="2">
        <v>4</v>
      </c>
      <c r="AV8" s="2">
        <v>0</v>
      </c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 t="s">
        <v>314</v>
      </c>
      <c r="BC8" s="2">
        <v>0</v>
      </c>
    </row>
    <row r="9" spans="1:55" x14ac:dyDescent="0.25">
      <c r="A9" s="6">
        <v>1</v>
      </c>
      <c r="B9">
        <v>583</v>
      </c>
      <c r="C9" s="2">
        <v>1</v>
      </c>
      <c r="D9" s="2">
        <v>3</v>
      </c>
      <c r="E9" s="2">
        <v>7</v>
      </c>
      <c r="F9" s="2">
        <v>1</v>
      </c>
      <c r="G9" s="2">
        <v>4</v>
      </c>
      <c r="H9" s="2">
        <v>9</v>
      </c>
      <c r="I9" s="2">
        <v>0</v>
      </c>
      <c r="J9" s="2">
        <v>8</v>
      </c>
      <c r="K9" s="2">
        <v>7</v>
      </c>
      <c r="L9" s="2">
        <v>10</v>
      </c>
      <c r="M9" s="2">
        <v>1</v>
      </c>
      <c r="N9" s="2">
        <v>0</v>
      </c>
      <c r="O9" s="2">
        <v>6</v>
      </c>
      <c r="P9" s="2">
        <v>14</v>
      </c>
      <c r="Q9" s="2" t="s">
        <v>435</v>
      </c>
      <c r="R9" s="2">
        <v>0</v>
      </c>
      <c r="S9" s="2">
        <v>4</v>
      </c>
      <c r="T9" s="2">
        <v>3</v>
      </c>
      <c r="U9" s="2">
        <v>1</v>
      </c>
      <c r="V9" s="2">
        <v>5</v>
      </c>
      <c r="W9" s="2">
        <v>583</v>
      </c>
      <c r="X9" s="2">
        <v>2</v>
      </c>
      <c r="Y9" s="2">
        <v>2</v>
      </c>
      <c r="Z9" s="2">
        <v>0</v>
      </c>
      <c r="AA9" s="2">
        <v>6</v>
      </c>
      <c r="AB9" s="2">
        <v>1</v>
      </c>
      <c r="AC9" s="2">
        <v>0</v>
      </c>
      <c r="AD9" s="2" t="s">
        <v>387</v>
      </c>
      <c r="AE9" s="2">
        <v>0</v>
      </c>
      <c r="AF9" s="2" t="s">
        <v>439</v>
      </c>
      <c r="AG9" s="2">
        <v>6</v>
      </c>
      <c r="AH9" s="2">
        <v>7</v>
      </c>
      <c r="AI9" s="2">
        <v>42</v>
      </c>
      <c r="AJ9" s="2">
        <v>0</v>
      </c>
      <c r="AK9" s="2">
        <v>9</v>
      </c>
      <c r="AL9" s="2">
        <v>1</v>
      </c>
      <c r="AM9" s="2">
        <v>1</v>
      </c>
      <c r="AN9" s="2">
        <v>2</v>
      </c>
      <c r="AO9" s="2">
        <v>1</v>
      </c>
      <c r="AP9" s="2">
        <v>5</v>
      </c>
      <c r="AQ9" s="2">
        <v>2</v>
      </c>
      <c r="AR9" s="2">
        <v>5</v>
      </c>
      <c r="AS9" s="2">
        <v>5</v>
      </c>
      <c r="AT9" s="2">
        <v>2</v>
      </c>
      <c r="AU9" s="2">
        <v>5</v>
      </c>
      <c r="AV9" s="2" t="s">
        <v>308</v>
      </c>
      <c r="AW9" s="2" t="s">
        <v>314</v>
      </c>
      <c r="AX9" s="2" t="s">
        <v>314</v>
      </c>
      <c r="AY9" s="2">
        <v>0</v>
      </c>
      <c r="AZ9" s="2">
        <v>1</v>
      </c>
      <c r="BA9" s="2">
        <v>0</v>
      </c>
      <c r="BB9" s="2">
        <v>-2</v>
      </c>
      <c r="BC9" s="2">
        <v>0</v>
      </c>
    </row>
    <row r="10" spans="1:55" x14ac:dyDescent="0.25">
      <c r="A10" s="6">
        <v>1</v>
      </c>
      <c r="B10">
        <v>589</v>
      </c>
      <c r="C10" s="2">
        <v>1</v>
      </c>
      <c r="D10" s="2">
        <v>6</v>
      </c>
      <c r="E10" s="2">
        <v>4</v>
      </c>
      <c r="F10" s="2">
        <v>1</v>
      </c>
      <c r="G10" s="2">
        <v>0</v>
      </c>
      <c r="H10" s="2">
        <v>3</v>
      </c>
      <c r="I10" s="2">
        <v>194</v>
      </c>
      <c r="J10" s="2">
        <v>2</v>
      </c>
      <c r="K10" s="2">
        <v>0</v>
      </c>
      <c r="L10" s="2">
        <v>0</v>
      </c>
      <c r="M10" s="2">
        <v>2</v>
      </c>
      <c r="N10" s="2">
        <v>0</v>
      </c>
      <c r="O10" s="2">
        <v>7</v>
      </c>
      <c r="P10" s="2">
        <v>0</v>
      </c>
      <c r="Q10" s="2">
        <v>0</v>
      </c>
      <c r="R10" s="2">
        <v>0</v>
      </c>
      <c r="S10" s="2">
        <v>2</v>
      </c>
      <c r="T10" s="2">
        <v>6</v>
      </c>
      <c r="U10" s="2">
        <v>6</v>
      </c>
      <c r="V10" s="2">
        <v>6</v>
      </c>
      <c r="W10" s="2">
        <v>589</v>
      </c>
      <c r="X10" s="2">
        <v>1</v>
      </c>
      <c r="Y10" s="2">
        <v>1</v>
      </c>
      <c r="Z10" s="2">
        <v>2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2</v>
      </c>
      <c r="AH10" s="2">
        <v>5</v>
      </c>
      <c r="AI10" s="2">
        <v>14</v>
      </c>
      <c r="AJ10" s="2">
        <v>86</v>
      </c>
      <c r="AK10" s="2">
        <v>5</v>
      </c>
      <c r="AL10" s="2">
        <v>0</v>
      </c>
      <c r="AM10" s="2">
        <v>0</v>
      </c>
      <c r="AN10" s="2">
        <v>2</v>
      </c>
      <c r="AO10" s="2">
        <v>0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0</v>
      </c>
      <c r="AW10" s="2">
        <v>2</v>
      </c>
      <c r="AX10" s="2">
        <v>2</v>
      </c>
      <c r="AY10" s="2">
        <v>0</v>
      </c>
      <c r="AZ10" s="2">
        <v>0</v>
      </c>
      <c r="BA10" s="2">
        <v>94</v>
      </c>
      <c r="BB10" s="2">
        <v>0</v>
      </c>
      <c r="BC10" s="2">
        <v>0</v>
      </c>
    </row>
    <row r="11" spans="1:55" x14ac:dyDescent="0.25">
      <c r="A11" s="6">
        <v>1</v>
      </c>
      <c r="B11">
        <v>623</v>
      </c>
      <c r="C11" s="2">
        <v>5</v>
      </c>
      <c r="D11" s="2" t="s">
        <v>516</v>
      </c>
      <c r="E11" s="2" t="s">
        <v>609</v>
      </c>
      <c r="F11" s="2" t="s">
        <v>512</v>
      </c>
      <c r="G11" s="2" t="s">
        <v>462</v>
      </c>
      <c r="H11" s="2" t="s">
        <v>454</v>
      </c>
      <c r="I11" s="2">
        <v>90</v>
      </c>
      <c r="J11" s="2" t="s">
        <v>511</v>
      </c>
      <c r="K11" s="2" t="s">
        <v>460</v>
      </c>
      <c r="L11" s="2">
        <v>2</v>
      </c>
      <c r="M11" s="2" t="s">
        <v>465</v>
      </c>
      <c r="N11" s="2">
        <v>0</v>
      </c>
      <c r="O11" s="2" t="s">
        <v>565</v>
      </c>
      <c r="P11" s="2" t="s">
        <v>610</v>
      </c>
      <c r="Q11" s="2" t="s">
        <v>611</v>
      </c>
      <c r="R11" s="2" t="s">
        <v>612</v>
      </c>
      <c r="S11" s="2" t="s">
        <v>547</v>
      </c>
      <c r="T11" s="2" t="s">
        <v>450</v>
      </c>
      <c r="U11" s="2" t="s">
        <v>468</v>
      </c>
      <c r="V11" s="2" t="s">
        <v>516</v>
      </c>
      <c r="W11" s="2">
        <v>623</v>
      </c>
      <c r="X11" s="2">
        <v>3</v>
      </c>
      <c r="Y11" s="2">
        <v>3</v>
      </c>
      <c r="Z11" s="2">
        <v>1</v>
      </c>
      <c r="AA11" s="2">
        <v>3</v>
      </c>
      <c r="AB11" s="2">
        <v>1</v>
      </c>
      <c r="AC11" s="2" t="s">
        <v>460</v>
      </c>
      <c r="AD11" s="2" t="s">
        <v>613</v>
      </c>
      <c r="AE11" s="2" t="s">
        <v>614</v>
      </c>
      <c r="AF11" s="2" t="s">
        <v>615</v>
      </c>
      <c r="AG11" s="2" t="s">
        <v>462</v>
      </c>
      <c r="AH11" s="2" t="s">
        <v>460</v>
      </c>
      <c r="AI11" s="2">
        <v>10</v>
      </c>
      <c r="AJ11" s="2">
        <v>88</v>
      </c>
      <c r="AK11" s="2" t="s">
        <v>460</v>
      </c>
      <c r="AL11" s="2">
        <v>0</v>
      </c>
      <c r="AM11" s="2">
        <v>0</v>
      </c>
      <c r="AN11" s="2">
        <v>2</v>
      </c>
      <c r="AO11" s="2">
        <v>0</v>
      </c>
      <c r="AP11" s="2">
        <v>5</v>
      </c>
      <c r="AQ11" s="2">
        <v>2</v>
      </c>
      <c r="AR11" s="2">
        <v>5</v>
      </c>
      <c r="AS11" s="2">
        <v>5</v>
      </c>
      <c r="AT11" s="2">
        <v>2</v>
      </c>
      <c r="AU11" s="2">
        <v>5</v>
      </c>
      <c r="AV11" s="2">
        <v>0</v>
      </c>
      <c r="AW11" s="2" t="s">
        <v>314</v>
      </c>
      <c r="AX11" s="2" t="s">
        <v>314</v>
      </c>
      <c r="AY11" s="2">
        <v>0</v>
      </c>
      <c r="AZ11" s="2">
        <v>0</v>
      </c>
      <c r="BA11" s="2">
        <v>36</v>
      </c>
      <c r="BB11" s="2" t="s">
        <v>453</v>
      </c>
      <c r="BC11" s="2" t="s">
        <v>521</v>
      </c>
    </row>
    <row r="12" spans="1:55" x14ac:dyDescent="0.25">
      <c r="A12" s="6">
        <v>1</v>
      </c>
      <c r="B12">
        <v>750</v>
      </c>
      <c r="C12" s="2">
        <v>3</v>
      </c>
      <c r="D12" s="2" t="s">
        <v>335</v>
      </c>
      <c r="E12" s="2" t="s">
        <v>578</v>
      </c>
      <c r="F12" s="2" t="s">
        <v>335</v>
      </c>
      <c r="G12" s="2">
        <v>4</v>
      </c>
      <c r="H12" s="2" t="s">
        <v>578</v>
      </c>
      <c r="I12" s="2" t="s">
        <v>629</v>
      </c>
      <c r="J12" s="2" t="s">
        <v>368</v>
      </c>
      <c r="K12" s="2" t="s">
        <v>331</v>
      </c>
      <c r="L12" s="2" t="s">
        <v>630</v>
      </c>
      <c r="M12" s="2">
        <v>1</v>
      </c>
      <c r="N12" s="2">
        <v>0</v>
      </c>
      <c r="O12" s="2">
        <v>6</v>
      </c>
      <c r="P12" s="2">
        <v>22</v>
      </c>
      <c r="Q12" s="2" t="s">
        <v>631</v>
      </c>
      <c r="R12" s="2">
        <v>0</v>
      </c>
      <c r="S12" s="2">
        <v>4</v>
      </c>
      <c r="T12" s="2" t="s">
        <v>440</v>
      </c>
      <c r="U12" s="2">
        <v>1</v>
      </c>
      <c r="V12" s="2" t="s">
        <v>498</v>
      </c>
      <c r="W12" s="2">
        <v>750</v>
      </c>
      <c r="X12" s="2">
        <v>1</v>
      </c>
      <c r="Y12" s="2">
        <v>1</v>
      </c>
      <c r="Z12" s="2">
        <v>1</v>
      </c>
      <c r="AA12" s="2">
        <v>2</v>
      </c>
      <c r="AB12" s="2">
        <v>1</v>
      </c>
      <c r="AC12" s="2">
        <v>0</v>
      </c>
      <c r="AD12" s="2" t="s">
        <v>632</v>
      </c>
      <c r="AE12" s="2">
        <v>0</v>
      </c>
      <c r="AF12" s="2" t="s">
        <v>633</v>
      </c>
      <c r="AG12" s="2">
        <v>2</v>
      </c>
      <c r="AH12" s="2" t="s">
        <v>564</v>
      </c>
      <c r="AI12" s="2">
        <v>7</v>
      </c>
      <c r="AJ12" s="2">
        <v>67</v>
      </c>
      <c r="AK12" s="2">
        <v>5</v>
      </c>
      <c r="AL12" s="2">
        <v>0</v>
      </c>
      <c r="AM12" s="2">
        <v>0</v>
      </c>
      <c r="AN12" s="2">
        <v>2</v>
      </c>
      <c r="AO12" s="2">
        <v>0</v>
      </c>
      <c r="AP12" s="2">
        <v>4</v>
      </c>
      <c r="AQ12" s="2">
        <v>4</v>
      </c>
      <c r="AR12" s="2">
        <v>4</v>
      </c>
      <c r="AS12" s="2">
        <v>4</v>
      </c>
      <c r="AT12" s="2">
        <v>4</v>
      </c>
      <c r="AU12" s="2">
        <v>4</v>
      </c>
      <c r="AV12" s="2">
        <v>0</v>
      </c>
      <c r="AW12" s="2">
        <v>2</v>
      </c>
      <c r="AX12" s="2">
        <v>2</v>
      </c>
      <c r="AY12" s="2">
        <v>0</v>
      </c>
      <c r="AZ12" s="2" t="s">
        <v>335</v>
      </c>
      <c r="BA12" s="2" t="s">
        <v>578</v>
      </c>
      <c r="BB12" s="2" t="s">
        <v>334</v>
      </c>
      <c r="BC12" s="2" t="s">
        <v>336</v>
      </c>
    </row>
    <row r="13" spans="1:55" x14ac:dyDescent="0.25">
      <c r="A13" s="6">
        <v>1</v>
      </c>
      <c r="B13">
        <v>818</v>
      </c>
      <c r="C13" s="2">
        <v>1</v>
      </c>
      <c r="D13" s="2">
        <v>4</v>
      </c>
      <c r="E13" s="2">
        <v>6</v>
      </c>
      <c r="F13" s="2">
        <v>1</v>
      </c>
      <c r="G13" s="2">
        <v>0</v>
      </c>
      <c r="H13" s="2">
        <v>5</v>
      </c>
      <c r="I13" s="2">
        <v>89</v>
      </c>
      <c r="J13" s="2">
        <v>3</v>
      </c>
      <c r="K13" s="2">
        <v>0</v>
      </c>
      <c r="L13" s="2">
        <v>0</v>
      </c>
      <c r="M13" s="2">
        <v>2</v>
      </c>
      <c r="N13" s="2">
        <v>0</v>
      </c>
      <c r="O13" s="2">
        <v>7</v>
      </c>
      <c r="P13" s="2">
        <v>0</v>
      </c>
      <c r="Q13" s="2">
        <v>0</v>
      </c>
      <c r="R13" s="2" t="s">
        <v>472</v>
      </c>
      <c r="S13" s="2">
        <v>3</v>
      </c>
      <c r="T13" s="2">
        <v>6</v>
      </c>
      <c r="U13" s="2">
        <v>5</v>
      </c>
      <c r="V13" s="2">
        <v>6</v>
      </c>
      <c r="W13" s="2">
        <v>818</v>
      </c>
      <c r="X13" s="2">
        <v>2</v>
      </c>
      <c r="Y13" s="2">
        <v>3</v>
      </c>
      <c r="Z13" s="2">
        <v>3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26</v>
      </c>
      <c r="AJ13" s="2">
        <v>46</v>
      </c>
      <c r="AK13" s="2">
        <v>0</v>
      </c>
      <c r="AL13" s="2">
        <v>5</v>
      </c>
      <c r="AM13" s="2">
        <v>1</v>
      </c>
      <c r="AN13" s="2">
        <v>6</v>
      </c>
      <c r="AO13" s="2">
        <v>2</v>
      </c>
      <c r="AP13" s="2">
        <v>4</v>
      </c>
      <c r="AQ13" s="2">
        <v>0</v>
      </c>
      <c r="AR13" s="2">
        <v>2</v>
      </c>
      <c r="AS13" s="2">
        <v>4</v>
      </c>
      <c r="AT13" s="2">
        <v>0</v>
      </c>
      <c r="AU13" s="2">
        <v>2</v>
      </c>
      <c r="AV13" s="2" t="s">
        <v>439</v>
      </c>
      <c r="AW13" s="2" t="s">
        <v>473</v>
      </c>
      <c r="AX13" s="2" t="s">
        <v>473</v>
      </c>
      <c r="AY13" s="2">
        <v>2</v>
      </c>
      <c r="AZ13" s="2">
        <v>0</v>
      </c>
      <c r="BA13" s="2">
        <v>47</v>
      </c>
      <c r="BB13" s="2">
        <v>0</v>
      </c>
      <c r="BC13" s="2">
        <v>0</v>
      </c>
    </row>
    <row r="14" spans="1:55" x14ac:dyDescent="0.25">
      <c r="A14" s="6">
        <v>1</v>
      </c>
      <c r="B14">
        <v>853</v>
      </c>
      <c r="C14" s="2">
        <v>1</v>
      </c>
      <c r="D14" s="2">
        <v>1</v>
      </c>
      <c r="E14" s="2">
        <v>9</v>
      </c>
      <c r="F14" s="2">
        <v>1</v>
      </c>
      <c r="G14" s="2">
        <v>4</v>
      </c>
      <c r="H14" s="2">
        <v>10</v>
      </c>
      <c r="I14" s="2">
        <v>0</v>
      </c>
      <c r="J14" s="2">
        <v>9</v>
      </c>
      <c r="K14" s="2">
        <v>7</v>
      </c>
      <c r="L14" s="2">
        <v>10</v>
      </c>
      <c r="M14" s="2">
        <v>1</v>
      </c>
      <c r="N14" s="2">
        <v>0</v>
      </c>
      <c r="O14" s="2">
        <v>6</v>
      </c>
      <c r="P14" s="2">
        <v>14</v>
      </c>
      <c r="Q14" s="2" t="s">
        <v>435</v>
      </c>
      <c r="R14" s="2">
        <v>0</v>
      </c>
      <c r="S14" s="2">
        <v>4</v>
      </c>
      <c r="T14" s="2">
        <v>3</v>
      </c>
      <c r="U14" s="2">
        <v>1</v>
      </c>
      <c r="V14" s="2">
        <v>5</v>
      </c>
      <c r="W14" s="2">
        <v>853</v>
      </c>
      <c r="X14" s="2">
        <v>1</v>
      </c>
      <c r="Y14" s="2">
        <v>2</v>
      </c>
      <c r="Z14" s="2">
        <v>2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1</v>
      </c>
      <c r="AH14" s="2">
        <v>2</v>
      </c>
      <c r="AI14" s="2">
        <v>11</v>
      </c>
      <c r="AJ14" s="2">
        <v>60</v>
      </c>
      <c r="AK14" s="2">
        <v>2</v>
      </c>
      <c r="AL14" s="2">
        <v>1</v>
      </c>
      <c r="AM14" s="2">
        <v>0</v>
      </c>
      <c r="AN14" s="2">
        <v>4</v>
      </c>
      <c r="AO14" s="2">
        <v>1</v>
      </c>
      <c r="AP14" s="2">
        <v>6</v>
      </c>
      <c r="AQ14" s="2">
        <v>1</v>
      </c>
      <c r="AR14" s="2">
        <v>4</v>
      </c>
      <c r="AS14" s="2">
        <v>6</v>
      </c>
      <c r="AT14" s="2">
        <v>1</v>
      </c>
      <c r="AU14" s="2">
        <v>4</v>
      </c>
      <c r="AV14" s="2" t="s">
        <v>315</v>
      </c>
      <c r="AW14" s="2" t="s">
        <v>307</v>
      </c>
      <c r="AX14" s="2" t="s">
        <v>307</v>
      </c>
      <c r="AY14" s="2">
        <v>0</v>
      </c>
      <c r="AZ14" s="2">
        <v>0</v>
      </c>
      <c r="BA14" s="2">
        <v>0</v>
      </c>
      <c r="BB14" s="2">
        <v>2</v>
      </c>
      <c r="BC14" s="2">
        <v>0</v>
      </c>
    </row>
    <row r="15" spans="1:55" x14ac:dyDescent="0.25">
      <c r="A15" s="7">
        <v>1</v>
      </c>
      <c r="B15">
        <v>922</v>
      </c>
      <c r="C15" s="2">
        <v>1</v>
      </c>
      <c r="D15" s="2">
        <v>1</v>
      </c>
      <c r="E15" s="2">
        <v>9</v>
      </c>
      <c r="F15" s="2">
        <v>2</v>
      </c>
      <c r="G15" s="2">
        <v>4</v>
      </c>
      <c r="H15" s="2">
        <v>12</v>
      </c>
      <c r="I15" s="2">
        <v>0</v>
      </c>
      <c r="J15" s="2">
        <v>11</v>
      </c>
      <c r="K15" s="2">
        <v>7</v>
      </c>
      <c r="L15" s="2">
        <v>10</v>
      </c>
      <c r="M15" s="2">
        <v>1</v>
      </c>
      <c r="N15" s="2">
        <v>0</v>
      </c>
      <c r="O15" s="2">
        <v>6</v>
      </c>
      <c r="P15" s="2">
        <v>14</v>
      </c>
      <c r="Q15" s="2" t="s">
        <v>435</v>
      </c>
      <c r="R15" s="2">
        <v>0</v>
      </c>
      <c r="S15" s="2">
        <v>4</v>
      </c>
      <c r="T15" s="2">
        <v>3</v>
      </c>
      <c r="U15" s="2">
        <v>1</v>
      </c>
      <c r="V15" s="2">
        <v>5</v>
      </c>
      <c r="W15" s="2">
        <v>922</v>
      </c>
      <c r="X15" s="2">
        <v>2</v>
      </c>
      <c r="Y15" s="2">
        <v>3</v>
      </c>
      <c r="Z15" s="2">
        <v>1</v>
      </c>
      <c r="AA15" s="2">
        <v>1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1</v>
      </c>
      <c r="AH15" s="2">
        <v>2</v>
      </c>
      <c r="AI15" s="2">
        <v>55</v>
      </c>
      <c r="AJ15" s="2">
        <v>0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 t="s">
        <v>308</v>
      </c>
      <c r="AX15" s="2" t="s">
        <v>308</v>
      </c>
      <c r="AY15" s="2">
        <v>0</v>
      </c>
      <c r="AZ15" s="2">
        <v>0</v>
      </c>
      <c r="BA15" s="2">
        <v>0</v>
      </c>
      <c r="BB15" s="2">
        <v>2</v>
      </c>
      <c r="BC15" s="2">
        <v>1</v>
      </c>
    </row>
    <row r="16" spans="1:55" x14ac:dyDescent="0.25">
      <c r="A16" s="6">
        <v>2</v>
      </c>
      <c r="B16">
        <v>412</v>
      </c>
      <c r="C16" s="2">
        <v>1</v>
      </c>
      <c r="D16" s="2">
        <v>5</v>
      </c>
      <c r="E16" s="2">
        <v>5</v>
      </c>
      <c r="F16" s="2">
        <v>4</v>
      </c>
      <c r="G16" s="2">
        <v>2</v>
      </c>
      <c r="H16" s="2">
        <v>9</v>
      </c>
      <c r="I16" s="2">
        <v>31</v>
      </c>
      <c r="J16" s="2">
        <v>8</v>
      </c>
      <c r="K16" s="2">
        <v>0</v>
      </c>
      <c r="L16" s="2">
        <v>2</v>
      </c>
      <c r="M16" s="2">
        <v>2</v>
      </c>
      <c r="N16" s="2">
        <v>0</v>
      </c>
      <c r="O16" s="2">
        <v>11</v>
      </c>
      <c r="P16" s="2">
        <v>12</v>
      </c>
      <c r="Q16" s="2">
        <v>2</v>
      </c>
      <c r="R16" s="2" t="s">
        <v>440</v>
      </c>
      <c r="S16" s="2">
        <v>2</v>
      </c>
      <c r="T16" s="2">
        <v>3</v>
      </c>
      <c r="U16" s="2">
        <v>3</v>
      </c>
      <c r="V16" s="2">
        <v>3</v>
      </c>
      <c r="W16" s="2">
        <v>412</v>
      </c>
      <c r="X16" s="2">
        <v>1</v>
      </c>
      <c r="Y16" s="2">
        <v>1</v>
      </c>
      <c r="Z16" s="2">
        <v>0</v>
      </c>
      <c r="AA16" s="2">
        <v>5</v>
      </c>
      <c r="AB16" s="2">
        <v>2</v>
      </c>
      <c r="AC16" s="2">
        <v>0</v>
      </c>
      <c r="AD16" s="2" t="s">
        <v>461</v>
      </c>
      <c r="AE16" s="2">
        <v>0</v>
      </c>
      <c r="AF16" s="2" t="s">
        <v>453</v>
      </c>
      <c r="AG16" s="2">
        <v>5</v>
      </c>
      <c r="AH16" s="2">
        <v>6</v>
      </c>
      <c r="AI16" s="2">
        <v>22</v>
      </c>
      <c r="AJ16" s="2">
        <v>65</v>
      </c>
      <c r="AK16" s="2">
        <v>7</v>
      </c>
      <c r="AL16" s="2">
        <v>0</v>
      </c>
      <c r="AM16" s="2">
        <v>0</v>
      </c>
      <c r="AN16" s="2">
        <v>2</v>
      </c>
      <c r="AO16" s="2">
        <v>0</v>
      </c>
      <c r="AP16" s="2">
        <v>4</v>
      </c>
      <c r="AQ16" s="2">
        <v>1</v>
      </c>
      <c r="AR16" s="2">
        <v>4</v>
      </c>
      <c r="AS16" s="2">
        <v>4</v>
      </c>
      <c r="AT16" s="2">
        <v>1</v>
      </c>
      <c r="AU16" s="2">
        <v>4</v>
      </c>
      <c r="AV16" s="2">
        <v>0</v>
      </c>
      <c r="AW16" s="2">
        <v>2</v>
      </c>
      <c r="AX16" s="2">
        <v>2</v>
      </c>
      <c r="AY16" s="2">
        <v>0</v>
      </c>
      <c r="AZ16" s="2">
        <v>2</v>
      </c>
      <c r="BA16" s="2">
        <v>0</v>
      </c>
      <c r="BB16" s="2">
        <v>-1</v>
      </c>
      <c r="BC16" s="2">
        <v>0</v>
      </c>
    </row>
    <row r="17" spans="1:55" x14ac:dyDescent="0.25">
      <c r="A17" s="6">
        <v>2</v>
      </c>
      <c r="B17">
        <v>455</v>
      </c>
      <c r="C17" s="2">
        <v>1</v>
      </c>
      <c r="D17" s="2">
        <v>2</v>
      </c>
      <c r="E17" s="2">
        <v>8</v>
      </c>
      <c r="F17" s="2">
        <v>0</v>
      </c>
      <c r="G17" s="2">
        <v>2</v>
      </c>
      <c r="H17" s="2">
        <v>4</v>
      </c>
      <c r="I17" s="2">
        <v>98</v>
      </c>
      <c r="J17" s="2">
        <v>4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 t="s">
        <v>320</v>
      </c>
      <c r="S17" s="2">
        <v>6</v>
      </c>
      <c r="T17" s="2">
        <v>6</v>
      </c>
      <c r="U17" s="2">
        <v>5</v>
      </c>
      <c r="V17" s="2">
        <v>3</v>
      </c>
      <c r="W17" s="2">
        <v>455</v>
      </c>
      <c r="X17" s="2">
        <v>1</v>
      </c>
      <c r="Y17" s="2">
        <v>1</v>
      </c>
      <c r="Z17" s="2">
        <v>1</v>
      </c>
      <c r="AA17" s="2">
        <v>6</v>
      </c>
      <c r="AB17" s="2">
        <v>1</v>
      </c>
      <c r="AC17" s="2">
        <v>0</v>
      </c>
      <c r="AD17" s="2" t="s">
        <v>387</v>
      </c>
      <c r="AE17" s="2">
        <v>0</v>
      </c>
      <c r="AF17" s="2" t="s">
        <v>439</v>
      </c>
      <c r="AG17" s="2">
        <v>6</v>
      </c>
      <c r="AH17" s="2">
        <v>7</v>
      </c>
      <c r="AI17" s="2">
        <v>20</v>
      </c>
      <c r="AJ17" s="2">
        <v>35</v>
      </c>
      <c r="AK17" s="2">
        <v>12</v>
      </c>
      <c r="AL17" s="2">
        <v>0</v>
      </c>
      <c r="AM17" s="2">
        <v>0</v>
      </c>
      <c r="AN17" s="2">
        <v>2</v>
      </c>
      <c r="AO17" s="2">
        <v>0</v>
      </c>
      <c r="AP17" s="2">
        <v>4</v>
      </c>
      <c r="AQ17" s="2">
        <v>3</v>
      </c>
      <c r="AR17" s="2">
        <v>4</v>
      </c>
      <c r="AS17" s="2">
        <v>4</v>
      </c>
      <c r="AT17" s="2">
        <v>3</v>
      </c>
      <c r="AU17" s="2">
        <v>4</v>
      </c>
      <c r="AV17" s="2">
        <v>0</v>
      </c>
      <c r="AW17" s="2">
        <v>2</v>
      </c>
      <c r="AX17" s="2">
        <v>2</v>
      </c>
      <c r="AY17" s="2">
        <v>0</v>
      </c>
      <c r="AZ17" s="2">
        <v>2</v>
      </c>
      <c r="BA17" s="2">
        <v>0</v>
      </c>
      <c r="BB17" s="2">
        <v>-1</v>
      </c>
      <c r="BC17" s="2">
        <v>0</v>
      </c>
    </row>
    <row r="18" spans="1:55" x14ac:dyDescent="0.25">
      <c r="A18" s="6">
        <v>2</v>
      </c>
      <c r="B18">
        <v>623</v>
      </c>
      <c r="C18" s="2">
        <v>1</v>
      </c>
      <c r="D18" s="2">
        <v>2</v>
      </c>
      <c r="E18" s="2">
        <v>8</v>
      </c>
      <c r="F18" s="2">
        <v>0</v>
      </c>
      <c r="G18" s="2">
        <v>2</v>
      </c>
      <c r="H18" s="2">
        <v>5</v>
      </c>
      <c r="I18" s="2">
        <v>50</v>
      </c>
      <c r="J18" s="2">
        <v>4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 t="s">
        <v>320</v>
      </c>
      <c r="S18" s="2">
        <v>6</v>
      </c>
      <c r="T18" s="2">
        <v>6</v>
      </c>
      <c r="U18" s="2">
        <v>5</v>
      </c>
      <c r="V18" s="2">
        <v>3</v>
      </c>
      <c r="W18" s="2">
        <v>623</v>
      </c>
      <c r="X18" s="2">
        <v>3</v>
      </c>
      <c r="Y18" s="2">
        <v>3</v>
      </c>
      <c r="Z18" s="2">
        <v>1</v>
      </c>
      <c r="AA18" s="2">
        <v>6</v>
      </c>
      <c r="AB18" s="2">
        <v>1</v>
      </c>
      <c r="AC18" s="2">
        <v>2</v>
      </c>
      <c r="AD18" s="2" t="s">
        <v>387</v>
      </c>
      <c r="AE18" s="2" t="s">
        <v>336</v>
      </c>
      <c r="AF18" s="2" t="s">
        <v>308</v>
      </c>
      <c r="AG18" s="2">
        <v>2</v>
      </c>
      <c r="AH18" s="2">
        <v>3</v>
      </c>
      <c r="AI18" s="2">
        <v>10</v>
      </c>
      <c r="AJ18" s="2">
        <v>88</v>
      </c>
      <c r="AK18" s="2">
        <v>3</v>
      </c>
      <c r="AL18" s="2">
        <v>0</v>
      </c>
      <c r="AM18" s="2">
        <v>0</v>
      </c>
      <c r="AN18" s="2">
        <v>2</v>
      </c>
      <c r="AO18" s="2">
        <v>0</v>
      </c>
      <c r="AP18" s="2">
        <v>6</v>
      </c>
      <c r="AQ18" s="2">
        <v>2</v>
      </c>
      <c r="AR18" s="2">
        <v>6</v>
      </c>
      <c r="AS18" s="2">
        <v>6</v>
      </c>
      <c r="AT18" s="2">
        <v>2</v>
      </c>
      <c r="AU18" s="2">
        <v>6</v>
      </c>
      <c r="AV18" s="2">
        <v>0</v>
      </c>
      <c r="AW18" s="2">
        <v>3</v>
      </c>
      <c r="AX18" s="2">
        <v>3</v>
      </c>
      <c r="AY18" s="2">
        <v>0</v>
      </c>
      <c r="AZ18" s="2">
        <v>0</v>
      </c>
      <c r="BA18" s="2">
        <v>26</v>
      </c>
      <c r="BB18" s="2">
        <v>0</v>
      </c>
      <c r="BC18" s="2">
        <v>0</v>
      </c>
    </row>
    <row r="19" spans="1:55" x14ac:dyDescent="0.25">
      <c r="A19" s="6">
        <v>2</v>
      </c>
      <c r="B19">
        <v>750</v>
      </c>
      <c r="C19" s="2">
        <v>1</v>
      </c>
      <c r="D19" s="2">
        <v>6</v>
      </c>
      <c r="E19" s="2">
        <v>4</v>
      </c>
      <c r="F19" s="2">
        <v>4</v>
      </c>
      <c r="G19" s="2">
        <v>2</v>
      </c>
      <c r="H19" s="2">
        <v>4</v>
      </c>
      <c r="I19" s="2">
        <v>19</v>
      </c>
      <c r="J19" s="2">
        <v>4</v>
      </c>
      <c r="K19" s="2">
        <v>1</v>
      </c>
      <c r="L19" s="2">
        <v>4</v>
      </c>
      <c r="M19" s="2">
        <v>2</v>
      </c>
      <c r="N19" s="2">
        <v>0</v>
      </c>
      <c r="O19" s="2">
        <v>3</v>
      </c>
      <c r="P19" s="2">
        <v>5</v>
      </c>
      <c r="Q19" s="2" t="s">
        <v>492</v>
      </c>
      <c r="R19" s="2" t="s">
        <v>336</v>
      </c>
      <c r="S19" s="2">
        <v>5</v>
      </c>
      <c r="T19" s="2">
        <v>4</v>
      </c>
      <c r="U19" s="2">
        <v>2</v>
      </c>
      <c r="V19" s="2">
        <v>4</v>
      </c>
      <c r="W19" s="2">
        <v>750</v>
      </c>
      <c r="X19" s="2">
        <v>1</v>
      </c>
      <c r="Y19" s="2">
        <v>1</v>
      </c>
      <c r="Z19" s="2">
        <v>1</v>
      </c>
      <c r="AA19" s="2">
        <v>4</v>
      </c>
      <c r="AB19" s="2">
        <v>2</v>
      </c>
      <c r="AC19" s="2">
        <v>0</v>
      </c>
      <c r="AD19" s="2" t="s">
        <v>308</v>
      </c>
      <c r="AE19" s="2">
        <v>0</v>
      </c>
      <c r="AF19" s="2" t="s">
        <v>308</v>
      </c>
      <c r="AG19" s="2">
        <v>4</v>
      </c>
      <c r="AH19" s="2">
        <v>3</v>
      </c>
      <c r="AI19" s="2">
        <v>7</v>
      </c>
      <c r="AJ19" s="2">
        <v>67</v>
      </c>
      <c r="AK19" s="2">
        <v>5</v>
      </c>
      <c r="AL19" s="2">
        <v>0</v>
      </c>
      <c r="AM19" s="2">
        <v>0</v>
      </c>
      <c r="AN19" s="2">
        <v>2</v>
      </c>
      <c r="AO19" s="2">
        <v>0</v>
      </c>
      <c r="AP19" s="2">
        <v>4</v>
      </c>
      <c r="AQ19" s="2">
        <v>4</v>
      </c>
      <c r="AR19" s="2">
        <v>4</v>
      </c>
      <c r="AS19" s="2">
        <v>4</v>
      </c>
      <c r="AT19" s="2">
        <v>4</v>
      </c>
      <c r="AU19" s="2">
        <v>4</v>
      </c>
      <c r="AV19" s="2">
        <v>0</v>
      </c>
      <c r="AW19" s="2">
        <v>2</v>
      </c>
      <c r="AX19" s="2">
        <v>2</v>
      </c>
      <c r="AY19" s="2">
        <v>0</v>
      </c>
      <c r="AZ19" s="2">
        <v>2</v>
      </c>
      <c r="BA19" s="2">
        <v>12</v>
      </c>
      <c r="BB19" s="2">
        <v>1</v>
      </c>
      <c r="BC19" s="2">
        <v>1</v>
      </c>
    </row>
    <row r="20" spans="1:55" x14ac:dyDescent="0.25">
      <c r="A20" s="6">
        <v>2</v>
      </c>
      <c r="B20">
        <v>818</v>
      </c>
      <c r="C20" s="2">
        <v>1</v>
      </c>
      <c r="D20" s="2">
        <v>7</v>
      </c>
      <c r="E20" s="2">
        <v>3</v>
      </c>
      <c r="F20" s="2">
        <v>4</v>
      </c>
      <c r="G20" s="2">
        <v>2</v>
      </c>
      <c r="H20" s="2">
        <v>3</v>
      </c>
      <c r="I20" s="2">
        <v>16</v>
      </c>
      <c r="J20" s="2">
        <v>3</v>
      </c>
      <c r="K20" s="2">
        <v>1</v>
      </c>
      <c r="L20" s="2">
        <v>4</v>
      </c>
      <c r="M20" s="2">
        <v>2</v>
      </c>
      <c r="N20" s="2">
        <v>0</v>
      </c>
      <c r="O20" s="2">
        <v>3</v>
      </c>
      <c r="P20" s="2">
        <v>5</v>
      </c>
      <c r="Q20" s="2" t="s">
        <v>492</v>
      </c>
      <c r="R20" s="2">
        <v>0</v>
      </c>
      <c r="S20" s="2">
        <v>5</v>
      </c>
      <c r="T20" s="2">
        <v>4</v>
      </c>
      <c r="U20" s="2">
        <v>2</v>
      </c>
      <c r="V20" s="2">
        <v>5</v>
      </c>
      <c r="W20" s="2">
        <v>818</v>
      </c>
      <c r="X20" s="2">
        <v>2</v>
      </c>
      <c r="Y20" s="2">
        <v>3</v>
      </c>
      <c r="Z20" s="2">
        <v>3</v>
      </c>
      <c r="AA20" s="2">
        <v>2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1</v>
      </c>
      <c r="AI20" s="2">
        <v>26</v>
      </c>
      <c r="AJ20" s="2">
        <v>46</v>
      </c>
      <c r="AK20" s="2">
        <v>1</v>
      </c>
      <c r="AL20" s="2">
        <v>5</v>
      </c>
      <c r="AM20" s="2">
        <v>1</v>
      </c>
      <c r="AN20" s="2">
        <v>6</v>
      </c>
      <c r="AO20" s="2">
        <v>2</v>
      </c>
      <c r="AP20" s="2">
        <v>5</v>
      </c>
      <c r="AQ20" s="2">
        <v>0</v>
      </c>
      <c r="AR20" s="2">
        <v>3</v>
      </c>
      <c r="AS20" s="2">
        <v>5</v>
      </c>
      <c r="AT20" s="2">
        <v>0</v>
      </c>
      <c r="AU20" s="2">
        <v>3</v>
      </c>
      <c r="AV20" s="2" t="s">
        <v>439</v>
      </c>
      <c r="AW20" s="2" t="s">
        <v>439</v>
      </c>
      <c r="AX20" s="2" t="s">
        <v>439</v>
      </c>
      <c r="AY20" s="2">
        <v>2</v>
      </c>
      <c r="AZ20" s="2">
        <v>0</v>
      </c>
      <c r="BA20" s="2">
        <v>0</v>
      </c>
      <c r="BB20" s="2">
        <v>1</v>
      </c>
      <c r="BC20" s="2">
        <v>0</v>
      </c>
    </row>
    <row r="21" spans="1:55" x14ac:dyDescent="0.25">
      <c r="A21" s="6">
        <v>2</v>
      </c>
      <c r="B21">
        <v>853</v>
      </c>
      <c r="C21" s="2">
        <v>1</v>
      </c>
      <c r="D21" s="2">
        <v>3</v>
      </c>
      <c r="E21" s="2">
        <v>7</v>
      </c>
      <c r="F21" s="2">
        <v>1</v>
      </c>
      <c r="G21" s="2">
        <v>0</v>
      </c>
      <c r="H21" s="2">
        <v>6</v>
      </c>
      <c r="I21" s="2">
        <v>372</v>
      </c>
      <c r="J21" s="2">
        <v>4</v>
      </c>
      <c r="K21" s="2">
        <v>0</v>
      </c>
      <c r="L21" s="2">
        <v>0</v>
      </c>
      <c r="M21" s="2">
        <v>2</v>
      </c>
      <c r="N21" s="2">
        <v>0</v>
      </c>
      <c r="O21" s="2">
        <v>7</v>
      </c>
      <c r="P21" s="2">
        <v>0</v>
      </c>
      <c r="Q21" s="2">
        <v>0</v>
      </c>
      <c r="R21" s="2" t="s">
        <v>472</v>
      </c>
      <c r="S21" s="2">
        <v>4</v>
      </c>
      <c r="T21" s="2">
        <v>6</v>
      </c>
      <c r="U21" s="2">
        <v>5</v>
      </c>
      <c r="V21" s="2">
        <v>6</v>
      </c>
      <c r="W21" s="2">
        <v>853</v>
      </c>
      <c r="X21" s="2">
        <v>1</v>
      </c>
      <c r="Y21" s="2">
        <v>2</v>
      </c>
      <c r="Z21" s="2">
        <v>2</v>
      </c>
      <c r="AA21" s="2">
        <v>2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2</v>
      </c>
      <c r="AH21" s="2">
        <v>3</v>
      </c>
      <c r="AI21" s="2">
        <v>11</v>
      </c>
      <c r="AJ21" s="2">
        <v>60</v>
      </c>
      <c r="AK21" s="2">
        <v>3</v>
      </c>
      <c r="AL21" s="2">
        <v>1</v>
      </c>
      <c r="AM21" s="2">
        <v>0</v>
      </c>
      <c r="AN21" s="2">
        <v>4</v>
      </c>
      <c r="AO21" s="2">
        <v>1</v>
      </c>
      <c r="AP21" s="2">
        <v>8</v>
      </c>
      <c r="AQ21" s="2">
        <v>1</v>
      </c>
      <c r="AR21" s="2">
        <v>4</v>
      </c>
      <c r="AS21" s="2">
        <v>8</v>
      </c>
      <c r="AT21" s="2">
        <v>1</v>
      </c>
      <c r="AU21" s="2">
        <v>4</v>
      </c>
      <c r="AV21" s="2" t="s">
        <v>315</v>
      </c>
      <c r="AW21" s="2">
        <v>2</v>
      </c>
      <c r="AX21" s="2">
        <v>2</v>
      </c>
      <c r="AY21" s="2">
        <v>0</v>
      </c>
      <c r="AZ21" s="2">
        <v>2</v>
      </c>
      <c r="BA21" s="2">
        <v>0</v>
      </c>
      <c r="BB21" s="2">
        <v>1</v>
      </c>
      <c r="BC21" s="2">
        <v>0</v>
      </c>
    </row>
    <row r="22" spans="1:55" x14ac:dyDescent="0.25">
      <c r="A22" s="6">
        <v>2</v>
      </c>
      <c r="B22">
        <v>922</v>
      </c>
      <c r="C22" s="2">
        <v>1</v>
      </c>
      <c r="D22" s="2">
        <v>2</v>
      </c>
      <c r="E22" s="2">
        <v>8</v>
      </c>
      <c r="F22" s="2">
        <v>4</v>
      </c>
      <c r="G22" s="2">
        <v>2</v>
      </c>
      <c r="H22" s="2">
        <v>10</v>
      </c>
      <c r="I22" s="2">
        <v>0</v>
      </c>
      <c r="J22" s="2">
        <v>9</v>
      </c>
      <c r="K22" s="2">
        <v>0</v>
      </c>
      <c r="L22" s="2">
        <v>2</v>
      </c>
      <c r="M22" s="2">
        <v>2</v>
      </c>
      <c r="N22" s="2">
        <v>0</v>
      </c>
      <c r="O22" s="2">
        <v>11</v>
      </c>
      <c r="P22" s="2">
        <v>12</v>
      </c>
      <c r="Q22" s="2">
        <v>2</v>
      </c>
      <c r="R22" s="2" t="s">
        <v>498</v>
      </c>
      <c r="S22" s="2">
        <v>2</v>
      </c>
      <c r="T22" s="2">
        <v>3</v>
      </c>
      <c r="U22" s="2">
        <v>3</v>
      </c>
      <c r="V22" s="2">
        <v>1</v>
      </c>
      <c r="W22" s="2">
        <v>922</v>
      </c>
      <c r="X22" s="2">
        <v>2</v>
      </c>
      <c r="Y22" s="2">
        <v>3</v>
      </c>
      <c r="Z22" s="2">
        <v>1</v>
      </c>
      <c r="AA22" s="2">
        <v>2</v>
      </c>
      <c r="AB22" s="2">
        <v>1</v>
      </c>
      <c r="AC22" s="2">
        <v>0</v>
      </c>
      <c r="AD22" s="2" t="s">
        <v>308</v>
      </c>
      <c r="AE22" s="2">
        <v>0</v>
      </c>
      <c r="AF22" s="2" t="s">
        <v>308</v>
      </c>
      <c r="AG22" s="2">
        <v>2</v>
      </c>
      <c r="AH22" s="2">
        <v>5</v>
      </c>
      <c r="AI22" s="2">
        <v>55</v>
      </c>
      <c r="AJ22" s="2">
        <v>0</v>
      </c>
      <c r="AK22" s="2">
        <v>5</v>
      </c>
      <c r="AL22" s="2">
        <v>2</v>
      </c>
      <c r="AM22" s="2">
        <v>2</v>
      </c>
      <c r="AN22" s="2">
        <v>2</v>
      </c>
      <c r="AO22" s="2">
        <v>2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 t="s">
        <v>308</v>
      </c>
      <c r="AX22" s="2" t="s">
        <v>308</v>
      </c>
      <c r="AY22" s="2">
        <v>0</v>
      </c>
      <c r="AZ22" s="2">
        <v>0</v>
      </c>
      <c r="BA22" s="2">
        <v>0</v>
      </c>
      <c r="BB22" s="2">
        <v>3</v>
      </c>
      <c r="BC22" s="2">
        <v>0</v>
      </c>
    </row>
    <row r="23" spans="1:55" x14ac:dyDescent="0.25">
      <c r="A23" s="6">
        <v>2</v>
      </c>
      <c r="B23">
        <v>955</v>
      </c>
      <c r="C23" s="2">
        <v>1</v>
      </c>
      <c r="D23" s="2">
        <v>1</v>
      </c>
      <c r="E23" s="2">
        <v>9</v>
      </c>
      <c r="F23" s="2">
        <v>2</v>
      </c>
      <c r="G23" s="2">
        <v>4</v>
      </c>
      <c r="H23" s="2">
        <v>13</v>
      </c>
      <c r="I23" s="2">
        <v>239</v>
      </c>
      <c r="J23" s="2">
        <v>11</v>
      </c>
      <c r="K23" s="2">
        <v>7</v>
      </c>
      <c r="L23" s="2">
        <v>11</v>
      </c>
      <c r="M23" s="2">
        <v>1</v>
      </c>
      <c r="N23" s="2">
        <v>0</v>
      </c>
      <c r="O23" s="2">
        <v>9</v>
      </c>
      <c r="P23" s="2">
        <v>22</v>
      </c>
      <c r="Q23" s="2" t="s">
        <v>586</v>
      </c>
      <c r="R23" s="2">
        <v>0</v>
      </c>
      <c r="S23" s="2">
        <v>3</v>
      </c>
      <c r="T23" s="2">
        <v>2</v>
      </c>
      <c r="U23" s="2">
        <v>1</v>
      </c>
      <c r="V23" s="2">
        <v>5</v>
      </c>
      <c r="W23" s="2">
        <v>955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7</v>
      </c>
      <c r="AJ23" s="2">
        <v>52</v>
      </c>
      <c r="AK23" s="2">
        <v>0</v>
      </c>
      <c r="AL23" s="2">
        <v>0</v>
      </c>
      <c r="AM23" s="2">
        <v>0</v>
      </c>
      <c r="AN23" s="2">
        <v>2</v>
      </c>
      <c r="AO23" s="2">
        <v>0</v>
      </c>
      <c r="AP23" s="2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0</v>
      </c>
      <c r="AW23" s="2">
        <v>2</v>
      </c>
      <c r="AX23" s="2">
        <v>2</v>
      </c>
      <c r="AY23" s="2">
        <v>0</v>
      </c>
      <c r="AZ23" s="2">
        <v>0</v>
      </c>
      <c r="BA23" s="2">
        <v>32</v>
      </c>
      <c r="BB23" s="2">
        <v>0</v>
      </c>
      <c r="BC23" s="2">
        <v>0</v>
      </c>
    </row>
    <row r="24" spans="1:55" x14ac:dyDescent="0.25">
      <c r="A24" s="6">
        <v>2</v>
      </c>
      <c r="B24">
        <v>1002</v>
      </c>
      <c r="C24" s="2">
        <v>1</v>
      </c>
      <c r="D24" s="2">
        <v>5</v>
      </c>
      <c r="E24" s="2">
        <v>5</v>
      </c>
      <c r="F24" s="2">
        <v>4</v>
      </c>
      <c r="G24" s="2">
        <v>2</v>
      </c>
      <c r="H24" s="2">
        <v>5</v>
      </c>
      <c r="I24" s="2">
        <v>47</v>
      </c>
      <c r="J24" s="2">
        <v>5</v>
      </c>
      <c r="K24" s="2">
        <v>1</v>
      </c>
      <c r="L24" s="2">
        <v>4</v>
      </c>
      <c r="M24" s="2">
        <v>2</v>
      </c>
      <c r="N24" s="2">
        <v>0</v>
      </c>
      <c r="O24" s="2">
        <v>3</v>
      </c>
      <c r="P24" s="2">
        <v>5</v>
      </c>
      <c r="Q24" s="2" t="s">
        <v>492</v>
      </c>
      <c r="R24" s="2" t="s">
        <v>336</v>
      </c>
      <c r="S24" s="2">
        <v>5</v>
      </c>
      <c r="T24" s="2">
        <v>4</v>
      </c>
      <c r="U24" s="2">
        <v>2</v>
      </c>
      <c r="V24" s="2">
        <v>4</v>
      </c>
      <c r="W24" s="2">
        <v>1002</v>
      </c>
      <c r="X24" s="2">
        <v>1</v>
      </c>
      <c r="Y24" s="2">
        <v>2</v>
      </c>
      <c r="Z24" s="2">
        <v>3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2">
        <v>1</v>
      </c>
      <c r="AI24" s="2">
        <v>58</v>
      </c>
      <c r="AJ24" s="2">
        <v>49</v>
      </c>
      <c r="AK24" s="2">
        <v>1</v>
      </c>
      <c r="AL24" s="2">
        <v>1</v>
      </c>
      <c r="AM24" s="2">
        <v>0</v>
      </c>
      <c r="AN24" s="2">
        <v>4</v>
      </c>
      <c r="AO24" s="2">
        <v>1</v>
      </c>
      <c r="AP24" s="2">
        <v>9</v>
      </c>
      <c r="AQ24" s="2">
        <v>4</v>
      </c>
      <c r="AR24" s="2">
        <v>5</v>
      </c>
      <c r="AS24" s="2">
        <v>9</v>
      </c>
      <c r="AT24" s="2">
        <v>4</v>
      </c>
      <c r="AU24" s="2">
        <v>5</v>
      </c>
      <c r="AV24" s="2" t="s">
        <v>315</v>
      </c>
      <c r="AW24" s="2" t="s">
        <v>320</v>
      </c>
      <c r="AX24" s="2" t="s">
        <v>320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</row>
    <row r="25" spans="1:55" x14ac:dyDescent="0.25">
      <c r="A25" s="6">
        <v>2</v>
      </c>
      <c r="B25">
        <v>1137</v>
      </c>
      <c r="C25" s="2">
        <v>1</v>
      </c>
      <c r="D25" s="2">
        <v>5</v>
      </c>
      <c r="E25" s="2">
        <v>5</v>
      </c>
      <c r="F25" s="2">
        <v>4</v>
      </c>
      <c r="G25" s="2">
        <v>2</v>
      </c>
      <c r="H25" s="2">
        <v>6</v>
      </c>
      <c r="I25" s="2">
        <v>85</v>
      </c>
      <c r="J25" s="2">
        <v>5</v>
      </c>
      <c r="K25" s="2">
        <v>1</v>
      </c>
      <c r="L25" s="2">
        <v>4</v>
      </c>
      <c r="M25" s="2">
        <v>2</v>
      </c>
      <c r="N25" s="2">
        <v>0</v>
      </c>
      <c r="O25" s="2">
        <v>3</v>
      </c>
      <c r="P25" s="2">
        <v>5</v>
      </c>
      <c r="Q25" s="2" t="s">
        <v>492</v>
      </c>
      <c r="R25" s="2" t="s">
        <v>336</v>
      </c>
      <c r="S25" s="2">
        <v>5</v>
      </c>
      <c r="T25" s="2">
        <v>4</v>
      </c>
      <c r="U25" s="2">
        <v>2</v>
      </c>
      <c r="V25" s="2">
        <v>4</v>
      </c>
      <c r="W25" s="2">
        <v>1137</v>
      </c>
      <c r="X25" s="2">
        <v>1</v>
      </c>
      <c r="Y25" s="2">
        <v>3</v>
      </c>
      <c r="Z25" s="2">
        <v>2</v>
      </c>
      <c r="AA25" s="2">
        <v>1</v>
      </c>
      <c r="AB25" s="2">
        <v>0</v>
      </c>
      <c r="AC25" s="2">
        <v>1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12</v>
      </c>
      <c r="AJ25" s="2">
        <v>31</v>
      </c>
      <c r="AK25" s="2">
        <v>0</v>
      </c>
      <c r="AL25" s="2">
        <v>3</v>
      </c>
      <c r="AM25" s="2">
        <v>0</v>
      </c>
      <c r="AN25" s="2">
        <v>6</v>
      </c>
      <c r="AO25" s="2">
        <v>2</v>
      </c>
      <c r="AP25" s="2">
        <v>9</v>
      </c>
      <c r="AQ25" s="2">
        <v>1</v>
      </c>
      <c r="AR25" s="2">
        <v>4</v>
      </c>
      <c r="AS25" s="2">
        <v>9</v>
      </c>
      <c r="AT25" s="2">
        <v>1</v>
      </c>
      <c r="AU25" s="2">
        <v>4</v>
      </c>
      <c r="AV25" s="2" t="s">
        <v>308</v>
      </c>
      <c r="AW25" s="2" t="s">
        <v>307</v>
      </c>
      <c r="AX25" s="2" t="s">
        <v>307</v>
      </c>
      <c r="AY25" s="2">
        <v>1</v>
      </c>
      <c r="AZ25" s="2">
        <v>0</v>
      </c>
      <c r="BA25" s="2">
        <v>41</v>
      </c>
      <c r="BB25" s="2">
        <v>0</v>
      </c>
      <c r="BC25" s="2">
        <v>-1</v>
      </c>
    </row>
    <row r="26" spans="1:55" x14ac:dyDescent="0.25">
      <c r="A26" s="7">
        <v>2</v>
      </c>
      <c r="B26">
        <v>1240</v>
      </c>
      <c r="C26" s="2">
        <v>1</v>
      </c>
      <c r="D26" s="2">
        <v>4</v>
      </c>
      <c r="E26" s="2">
        <v>6</v>
      </c>
      <c r="F26" s="2">
        <v>4</v>
      </c>
      <c r="G26" s="2">
        <v>2</v>
      </c>
      <c r="H26" s="2">
        <v>7</v>
      </c>
      <c r="I26" s="2">
        <v>87</v>
      </c>
      <c r="J26" s="2">
        <v>6</v>
      </c>
      <c r="K26" s="2">
        <v>1</v>
      </c>
      <c r="L26" s="2">
        <v>4</v>
      </c>
      <c r="M26" s="2">
        <v>2</v>
      </c>
      <c r="N26" s="2">
        <v>0</v>
      </c>
      <c r="O26" s="2">
        <v>3</v>
      </c>
      <c r="P26" s="2">
        <v>5</v>
      </c>
      <c r="Q26" s="2" t="s">
        <v>492</v>
      </c>
      <c r="R26" s="2" t="s">
        <v>336</v>
      </c>
      <c r="S26" s="2">
        <v>5</v>
      </c>
      <c r="T26" s="2">
        <v>4</v>
      </c>
      <c r="U26" s="2">
        <v>2</v>
      </c>
      <c r="V26" s="2">
        <v>4</v>
      </c>
      <c r="W26" s="2">
        <v>1240</v>
      </c>
      <c r="X26" s="2">
        <v>1</v>
      </c>
      <c r="Y26" s="2">
        <v>1</v>
      </c>
      <c r="Z26" s="2">
        <v>0</v>
      </c>
      <c r="AA26" s="2">
        <v>1</v>
      </c>
      <c r="AB26" s="2">
        <v>1</v>
      </c>
      <c r="AC26" s="2">
        <v>0</v>
      </c>
      <c r="AD26" s="2">
        <v>1</v>
      </c>
      <c r="AE26" s="2">
        <v>0</v>
      </c>
      <c r="AF26" s="2">
        <v>0</v>
      </c>
      <c r="AG26" s="2">
        <v>1</v>
      </c>
      <c r="AH26" s="2">
        <v>1</v>
      </c>
      <c r="AI26" s="2">
        <v>17</v>
      </c>
      <c r="AJ26" s="2">
        <v>79</v>
      </c>
      <c r="AK26" s="2">
        <v>1</v>
      </c>
      <c r="AL26" s="2">
        <v>0</v>
      </c>
      <c r="AM26" s="2">
        <v>0</v>
      </c>
      <c r="AN26" s="2">
        <v>2</v>
      </c>
      <c r="AO26" s="2">
        <v>0</v>
      </c>
      <c r="AP26" s="2">
        <v>4</v>
      </c>
      <c r="AQ26" s="2">
        <v>4</v>
      </c>
      <c r="AR26" s="2">
        <v>4</v>
      </c>
      <c r="AS26" s="2">
        <v>4</v>
      </c>
      <c r="AT26" s="2">
        <v>4</v>
      </c>
      <c r="AU26" s="2">
        <v>4</v>
      </c>
      <c r="AV26" s="2">
        <v>0</v>
      </c>
      <c r="AW26" s="2">
        <v>2</v>
      </c>
      <c r="AX26" s="2">
        <v>2</v>
      </c>
      <c r="AY26" s="2">
        <v>0</v>
      </c>
      <c r="AZ26" s="2">
        <v>0</v>
      </c>
      <c r="BA26" s="2">
        <v>9</v>
      </c>
      <c r="BB26" s="2">
        <v>1</v>
      </c>
      <c r="BC26" s="2">
        <v>1</v>
      </c>
    </row>
    <row r="27" spans="1:55" x14ac:dyDescent="0.25">
      <c r="A27" s="6">
        <v>3</v>
      </c>
      <c r="B27">
        <v>412</v>
      </c>
      <c r="C27" s="2">
        <v>3</v>
      </c>
      <c r="D27" s="2">
        <v>1</v>
      </c>
      <c r="E27" s="2">
        <v>9</v>
      </c>
      <c r="F27" s="2" t="s">
        <v>332</v>
      </c>
      <c r="G27" s="2">
        <v>2</v>
      </c>
      <c r="H27" s="2" t="s">
        <v>579</v>
      </c>
      <c r="I27" s="2" t="s">
        <v>368</v>
      </c>
      <c r="J27" s="2" t="s">
        <v>431</v>
      </c>
      <c r="K27" s="2" t="s">
        <v>334</v>
      </c>
      <c r="L27" s="2" t="s">
        <v>440</v>
      </c>
      <c r="M27" s="2">
        <v>1</v>
      </c>
      <c r="N27" s="2">
        <v>0</v>
      </c>
      <c r="O27" s="2">
        <v>4</v>
      </c>
      <c r="P27" s="2">
        <v>7</v>
      </c>
      <c r="Q27" s="2" t="s">
        <v>634</v>
      </c>
      <c r="R27" s="2" t="s">
        <v>635</v>
      </c>
      <c r="S27" s="2" t="s">
        <v>569</v>
      </c>
      <c r="T27" s="2" t="s">
        <v>569</v>
      </c>
      <c r="U27" s="2" t="s">
        <v>363</v>
      </c>
      <c r="V27" s="2">
        <v>3</v>
      </c>
      <c r="W27" s="2">
        <v>412</v>
      </c>
      <c r="X27" s="2">
        <v>1</v>
      </c>
      <c r="Y27" s="2">
        <v>1</v>
      </c>
      <c r="Z27" s="2">
        <v>0</v>
      </c>
      <c r="AA27" s="2">
        <v>7</v>
      </c>
      <c r="AB27" s="2">
        <v>2</v>
      </c>
      <c r="AC27" s="2">
        <v>0</v>
      </c>
      <c r="AD27" s="2" t="s">
        <v>636</v>
      </c>
      <c r="AE27" s="2">
        <v>0</v>
      </c>
      <c r="AF27" s="2" t="s">
        <v>637</v>
      </c>
      <c r="AG27" s="2">
        <v>7</v>
      </c>
      <c r="AH27" s="2" t="s">
        <v>630</v>
      </c>
      <c r="AI27" s="2">
        <v>22</v>
      </c>
      <c r="AJ27" s="2">
        <v>65</v>
      </c>
      <c r="AK27" s="2" t="s">
        <v>630</v>
      </c>
      <c r="AL27" s="2">
        <v>0</v>
      </c>
      <c r="AM27" s="2">
        <v>0</v>
      </c>
      <c r="AN27" s="2">
        <v>2</v>
      </c>
      <c r="AO27" s="2">
        <v>0</v>
      </c>
      <c r="AP27" s="2">
        <v>4</v>
      </c>
      <c r="AQ27" s="2">
        <v>1</v>
      </c>
      <c r="AR27" s="2">
        <v>4</v>
      </c>
      <c r="AS27" s="2">
        <v>4</v>
      </c>
      <c r="AT27" s="2">
        <v>1</v>
      </c>
      <c r="AU27" s="2">
        <v>4</v>
      </c>
      <c r="AV27" s="2">
        <v>0</v>
      </c>
      <c r="AW27" s="2">
        <v>2</v>
      </c>
      <c r="AX27" s="2">
        <v>2</v>
      </c>
      <c r="AY27" s="2">
        <v>0</v>
      </c>
      <c r="AZ27" s="2">
        <v>2</v>
      </c>
      <c r="BA27" s="2">
        <v>0</v>
      </c>
      <c r="BB27" s="2" t="s">
        <v>332</v>
      </c>
      <c r="BC27" s="2">
        <v>0</v>
      </c>
    </row>
    <row r="28" spans="1:55" x14ac:dyDescent="0.25">
      <c r="A28" s="6">
        <v>3</v>
      </c>
      <c r="B28">
        <v>416</v>
      </c>
      <c r="C28" s="2">
        <v>2</v>
      </c>
      <c r="D28" s="2">
        <v>0</v>
      </c>
      <c r="E28" s="2">
        <v>10</v>
      </c>
      <c r="F28" s="2" t="s">
        <v>327</v>
      </c>
      <c r="G28" s="2">
        <v>3</v>
      </c>
      <c r="H28" s="2" t="s">
        <v>485</v>
      </c>
      <c r="I28" s="2">
        <v>71</v>
      </c>
      <c r="J28" s="2">
        <v>12</v>
      </c>
      <c r="K28" s="2" t="s">
        <v>378</v>
      </c>
      <c r="L28" s="2">
        <v>7</v>
      </c>
      <c r="M28" s="2">
        <v>2</v>
      </c>
      <c r="N28" s="2">
        <v>0</v>
      </c>
      <c r="O28" s="2" t="s">
        <v>496</v>
      </c>
      <c r="P28" s="2">
        <v>20</v>
      </c>
      <c r="Q28" s="2" t="s">
        <v>591</v>
      </c>
      <c r="R28" s="2" t="s">
        <v>440</v>
      </c>
      <c r="S28" s="2">
        <v>3</v>
      </c>
      <c r="T28" s="2" t="s">
        <v>314</v>
      </c>
      <c r="U28" s="2">
        <v>2</v>
      </c>
      <c r="V28" s="2">
        <v>4</v>
      </c>
      <c r="W28" s="2">
        <v>416</v>
      </c>
      <c r="X28" s="2">
        <v>1</v>
      </c>
      <c r="Y28" s="2">
        <v>1</v>
      </c>
      <c r="Z28" s="2">
        <v>2</v>
      </c>
      <c r="AA28" s="2" t="s">
        <v>327</v>
      </c>
      <c r="AB28" s="2">
        <v>0</v>
      </c>
      <c r="AC28" s="2" t="s">
        <v>308</v>
      </c>
      <c r="AD28" s="2">
        <v>0</v>
      </c>
      <c r="AE28" s="2" t="s">
        <v>324</v>
      </c>
      <c r="AF28" s="2" t="s">
        <v>592</v>
      </c>
      <c r="AG28" s="2">
        <v>2</v>
      </c>
      <c r="AH28" s="2">
        <v>3</v>
      </c>
      <c r="AI28" s="2">
        <v>34</v>
      </c>
      <c r="AJ28" s="2">
        <v>65</v>
      </c>
      <c r="AK28" s="2">
        <v>3</v>
      </c>
      <c r="AL28" s="2">
        <v>0</v>
      </c>
      <c r="AM28" s="2">
        <v>0</v>
      </c>
      <c r="AN28" s="2">
        <v>2</v>
      </c>
      <c r="AO28" s="2">
        <v>0</v>
      </c>
      <c r="AP28" s="2">
        <v>4</v>
      </c>
      <c r="AQ28" s="2">
        <v>3</v>
      </c>
      <c r="AR28" s="2">
        <v>4</v>
      </c>
      <c r="AS28" s="2">
        <v>4</v>
      </c>
      <c r="AT28" s="2">
        <v>3</v>
      </c>
      <c r="AU28" s="2">
        <v>4</v>
      </c>
      <c r="AV28" s="2">
        <v>0</v>
      </c>
      <c r="AW28" s="2">
        <v>2</v>
      </c>
      <c r="AX28" s="2">
        <v>2</v>
      </c>
      <c r="AY28" s="2">
        <v>0</v>
      </c>
      <c r="AZ28" s="2">
        <v>1</v>
      </c>
      <c r="BA28" s="2">
        <v>39</v>
      </c>
      <c r="BB28" s="2">
        <v>0</v>
      </c>
      <c r="BC28" s="2" t="s">
        <v>356</v>
      </c>
    </row>
    <row r="29" spans="1:55" x14ac:dyDescent="0.25">
      <c r="A29" s="6">
        <v>3</v>
      </c>
      <c r="B29">
        <v>455</v>
      </c>
      <c r="C29" s="2">
        <v>1</v>
      </c>
      <c r="D29" s="2">
        <v>1</v>
      </c>
      <c r="E29" s="2">
        <v>9</v>
      </c>
      <c r="F29" s="2">
        <v>0</v>
      </c>
      <c r="G29" s="2">
        <v>2</v>
      </c>
      <c r="H29" s="2">
        <v>11</v>
      </c>
      <c r="I29" s="2">
        <v>23</v>
      </c>
      <c r="J29" s="2">
        <v>9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7</v>
      </c>
      <c r="Q29" s="2">
        <v>0</v>
      </c>
      <c r="R29" s="2" t="s">
        <v>593</v>
      </c>
      <c r="S29" s="2">
        <v>6</v>
      </c>
      <c r="T29" s="2">
        <v>5</v>
      </c>
      <c r="U29" s="2">
        <v>5</v>
      </c>
      <c r="V29" s="2">
        <v>2</v>
      </c>
      <c r="W29" s="2">
        <v>455</v>
      </c>
      <c r="X29" s="2">
        <v>1</v>
      </c>
      <c r="Y29" s="2">
        <v>1</v>
      </c>
      <c r="Z29" s="2">
        <v>1</v>
      </c>
      <c r="AA29" s="2">
        <v>7</v>
      </c>
      <c r="AB29" s="2">
        <v>1</v>
      </c>
      <c r="AC29" s="2">
        <v>0</v>
      </c>
      <c r="AD29" s="2" t="s">
        <v>501</v>
      </c>
      <c r="AE29" s="2">
        <v>0</v>
      </c>
      <c r="AF29" s="2" t="s">
        <v>594</v>
      </c>
      <c r="AG29" s="2">
        <v>7</v>
      </c>
      <c r="AH29" s="2">
        <v>6</v>
      </c>
      <c r="AI29" s="2">
        <v>20</v>
      </c>
      <c r="AJ29" s="2">
        <v>35</v>
      </c>
      <c r="AK29" s="2">
        <v>12</v>
      </c>
      <c r="AL29" s="2">
        <v>0</v>
      </c>
      <c r="AM29" s="2">
        <v>0</v>
      </c>
      <c r="AN29" s="2">
        <v>2</v>
      </c>
      <c r="AO29" s="2">
        <v>0</v>
      </c>
      <c r="AP29" s="2">
        <v>4</v>
      </c>
      <c r="AQ29" s="2">
        <v>3</v>
      </c>
      <c r="AR29" s="2">
        <v>4</v>
      </c>
      <c r="AS29" s="2">
        <v>4</v>
      </c>
      <c r="AT29" s="2">
        <v>3</v>
      </c>
      <c r="AU29" s="2">
        <v>4</v>
      </c>
      <c r="AV29" s="2">
        <v>0</v>
      </c>
      <c r="AW29" s="2">
        <v>2</v>
      </c>
      <c r="AX29" s="2">
        <v>2</v>
      </c>
      <c r="AY29" s="2">
        <v>0</v>
      </c>
      <c r="AZ29" s="2">
        <v>2</v>
      </c>
      <c r="BA29" s="2">
        <v>0</v>
      </c>
      <c r="BB29" s="2">
        <v>-1</v>
      </c>
      <c r="BC29" s="2">
        <v>0</v>
      </c>
    </row>
    <row r="30" spans="1:55" x14ac:dyDescent="0.25">
      <c r="A30" s="6">
        <v>3</v>
      </c>
      <c r="B30">
        <v>516</v>
      </c>
      <c r="C30" s="2">
        <v>1</v>
      </c>
      <c r="D30" s="2">
        <v>3</v>
      </c>
      <c r="E30" s="2">
        <v>7</v>
      </c>
      <c r="F30" s="2">
        <v>4</v>
      </c>
      <c r="G30" s="2">
        <v>2</v>
      </c>
      <c r="H30" s="2">
        <v>9</v>
      </c>
      <c r="I30" s="2">
        <v>83</v>
      </c>
      <c r="J30" s="2">
        <v>7</v>
      </c>
      <c r="K30" s="2">
        <v>1</v>
      </c>
      <c r="L30" s="2">
        <v>4</v>
      </c>
      <c r="M30" s="2">
        <v>2</v>
      </c>
      <c r="N30" s="2">
        <v>0</v>
      </c>
      <c r="O30" s="2">
        <v>3</v>
      </c>
      <c r="P30" s="2">
        <v>10</v>
      </c>
      <c r="Q30" s="2" t="s">
        <v>516</v>
      </c>
      <c r="R30" s="2" t="s">
        <v>335</v>
      </c>
      <c r="S30" s="2">
        <v>5</v>
      </c>
      <c r="T30" s="2">
        <v>4</v>
      </c>
      <c r="U30" s="2">
        <v>2</v>
      </c>
      <c r="V30" s="2">
        <v>4</v>
      </c>
      <c r="W30" s="2">
        <v>516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0</v>
      </c>
      <c r="AD30" s="2">
        <v>1</v>
      </c>
      <c r="AE30" s="2">
        <v>0</v>
      </c>
      <c r="AF30" s="2">
        <v>0</v>
      </c>
      <c r="AG30" s="2">
        <v>2</v>
      </c>
      <c r="AH30" s="2">
        <v>4</v>
      </c>
      <c r="AI30" s="2">
        <v>25</v>
      </c>
      <c r="AJ30" s="2">
        <v>48</v>
      </c>
      <c r="AK30" s="2">
        <v>4</v>
      </c>
      <c r="AL30" s="2">
        <v>0</v>
      </c>
      <c r="AM30" s="2">
        <v>0</v>
      </c>
      <c r="AN30" s="2">
        <v>2</v>
      </c>
      <c r="AO30" s="2">
        <v>0</v>
      </c>
      <c r="AP30" s="2">
        <v>8</v>
      </c>
      <c r="AQ30" s="2">
        <v>4</v>
      </c>
      <c r="AR30" s="2">
        <v>8</v>
      </c>
      <c r="AS30" s="2">
        <v>8</v>
      </c>
      <c r="AT30" s="2">
        <v>4</v>
      </c>
      <c r="AU30" s="2">
        <v>8</v>
      </c>
      <c r="AV30" s="2">
        <v>0</v>
      </c>
      <c r="AW30" s="2">
        <v>4</v>
      </c>
      <c r="AX30" s="2">
        <v>4</v>
      </c>
      <c r="AY30" s="2">
        <v>0</v>
      </c>
      <c r="AZ30" s="2">
        <v>0</v>
      </c>
      <c r="BA30" s="2">
        <v>34</v>
      </c>
      <c r="BB30" s="2">
        <v>1</v>
      </c>
      <c r="BC30" s="2">
        <v>1</v>
      </c>
    </row>
    <row r="31" spans="1:55" x14ac:dyDescent="0.25">
      <c r="A31" s="6">
        <v>3</v>
      </c>
      <c r="B31">
        <v>589</v>
      </c>
      <c r="C31" s="2">
        <v>3</v>
      </c>
      <c r="D31" s="2" t="s">
        <v>335</v>
      </c>
      <c r="E31" s="2" t="s">
        <v>578</v>
      </c>
      <c r="F31" s="2" t="s">
        <v>334</v>
      </c>
      <c r="G31" s="2" t="s">
        <v>338</v>
      </c>
      <c r="H31" s="2">
        <v>10</v>
      </c>
      <c r="I31" s="2">
        <v>32</v>
      </c>
      <c r="J31" s="2" t="s">
        <v>431</v>
      </c>
      <c r="K31" s="2" t="s">
        <v>440</v>
      </c>
      <c r="L31" s="2">
        <v>5</v>
      </c>
      <c r="M31" s="2" t="s">
        <v>336</v>
      </c>
      <c r="N31" s="2">
        <v>0</v>
      </c>
      <c r="O31" s="2">
        <v>3</v>
      </c>
      <c r="P31" s="2" t="s">
        <v>368</v>
      </c>
      <c r="Q31" s="2" t="s">
        <v>638</v>
      </c>
      <c r="R31" s="2" t="s">
        <v>639</v>
      </c>
      <c r="S31" s="2" t="s">
        <v>498</v>
      </c>
      <c r="T31" s="2" t="s">
        <v>363</v>
      </c>
      <c r="U31" s="2" t="s">
        <v>564</v>
      </c>
      <c r="V31" s="2" t="s">
        <v>564</v>
      </c>
      <c r="W31" s="2">
        <v>589</v>
      </c>
      <c r="X31" s="2">
        <v>1</v>
      </c>
      <c r="Y31" s="2">
        <v>1</v>
      </c>
      <c r="Z31" s="2">
        <v>2</v>
      </c>
      <c r="AA31" s="2">
        <v>5</v>
      </c>
      <c r="AB31" s="2" t="s">
        <v>334</v>
      </c>
      <c r="AC31" s="2">
        <v>0</v>
      </c>
      <c r="AD31" s="2" t="s">
        <v>640</v>
      </c>
      <c r="AE31" s="2">
        <v>0</v>
      </c>
      <c r="AF31" s="2" t="s">
        <v>641</v>
      </c>
      <c r="AG31" s="2">
        <v>4</v>
      </c>
      <c r="AH31" s="2">
        <v>4</v>
      </c>
      <c r="AI31" s="2">
        <v>14</v>
      </c>
      <c r="AJ31" s="2">
        <v>86</v>
      </c>
      <c r="AK31" s="2">
        <v>5</v>
      </c>
      <c r="AL31" s="2">
        <v>0</v>
      </c>
      <c r="AM31" s="2">
        <v>0</v>
      </c>
      <c r="AN31" s="2">
        <v>2</v>
      </c>
      <c r="AO31" s="2">
        <v>0</v>
      </c>
      <c r="AP31" s="2">
        <v>4</v>
      </c>
      <c r="AQ31" s="2">
        <v>4</v>
      </c>
      <c r="AR31" s="2">
        <v>4</v>
      </c>
      <c r="AS31" s="2">
        <v>4</v>
      </c>
      <c r="AT31" s="2">
        <v>4</v>
      </c>
      <c r="AU31" s="2">
        <v>4</v>
      </c>
      <c r="AV31" s="2">
        <v>0</v>
      </c>
      <c r="AW31" s="2">
        <v>2</v>
      </c>
      <c r="AX31" s="2">
        <v>2</v>
      </c>
      <c r="AY31" s="2">
        <v>0</v>
      </c>
      <c r="AZ31" s="2">
        <v>0</v>
      </c>
      <c r="BA31" s="2" t="s">
        <v>431</v>
      </c>
      <c r="BB31" s="2">
        <v>0</v>
      </c>
      <c r="BC31" s="2" t="s">
        <v>336</v>
      </c>
    </row>
    <row r="32" spans="1:55" x14ac:dyDescent="0.25">
      <c r="A32" s="6">
        <v>3</v>
      </c>
      <c r="B32">
        <v>623</v>
      </c>
      <c r="C32" s="2">
        <v>1</v>
      </c>
      <c r="D32" s="2">
        <v>2</v>
      </c>
      <c r="E32" s="2">
        <v>8</v>
      </c>
      <c r="F32" s="2">
        <v>5</v>
      </c>
      <c r="G32" s="2">
        <v>2</v>
      </c>
      <c r="H32" s="2">
        <v>11</v>
      </c>
      <c r="I32" s="2">
        <v>37</v>
      </c>
      <c r="J32" s="2">
        <v>9</v>
      </c>
      <c r="K32" s="2">
        <v>0</v>
      </c>
      <c r="L32" s="2">
        <v>3</v>
      </c>
      <c r="M32" s="2">
        <v>3</v>
      </c>
      <c r="N32" s="2">
        <v>0</v>
      </c>
      <c r="O32" s="2">
        <v>12</v>
      </c>
      <c r="P32" s="2">
        <v>12</v>
      </c>
      <c r="Q32" s="2">
        <v>2</v>
      </c>
      <c r="R32" s="2" t="s">
        <v>498</v>
      </c>
      <c r="S32" s="2">
        <v>2</v>
      </c>
      <c r="T32" s="2">
        <v>3</v>
      </c>
      <c r="U32" s="2">
        <v>3</v>
      </c>
      <c r="V32" s="2">
        <v>1</v>
      </c>
      <c r="W32" s="2">
        <v>623</v>
      </c>
      <c r="X32" s="2">
        <v>3</v>
      </c>
      <c r="Y32" s="2">
        <v>3</v>
      </c>
      <c r="Z32" s="2">
        <v>1</v>
      </c>
      <c r="AA32" s="2">
        <v>7</v>
      </c>
      <c r="AB32" s="2">
        <v>1</v>
      </c>
      <c r="AC32" s="2">
        <v>2</v>
      </c>
      <c r="AD32" s="2" t="s">
        <v>501</v>
      </c>
      <c r="AE32" s="2" t="s">
        <v>502</v>
      </c>
      <c r="AF32" s="2" t="s">
        <v>563</v>
      </c>
      <c r="AG32" s="2">
        <v>2</v>
      </c>
      <c r="AH32" s="2">
        <v>3</v>
      </c>
      <c r="AI32" s="2">
        <v>10</v>
      </c>
      <c r="AJ32" s="2">
        <v>88</v>
      </c>
      <c r="AK32" s="2">
        <v>3</v>
      </c>
      <c r="AL32" s="2">
        <v>0</v>
      </c>
      <c r="AM32" s="2">
        <v>0</v>
      </c>
      <c r="AN32" s="2">
        <v>2</v>
      </c>
      <c r="AO32" s="2">
        <v>0</v>
      </c>
      <c r="AP32" s="2">
        <v>6</v>
      </c>
      <c r="AQ32" s="2">
        <v>2</v>
      </c>
      <c r="AR32" s="2">
        <v>6</v>
      </c>
      <c r="AS32" s="2">
        <v>6</v>
      </c>
      <c r="AT32" s="2">
        <v>2</v>
      </c>
      <c r="AU32" s="2">
        <v>6</v>
      </c>
      <c r="AV32" s="2">
        <v>0</v>
      </c>
      <c r="AW32" s="2">
        <v>3</v>
      </c>
      <c r="AX32" s="2">
        <v>3</v>
      </c>
      <c r="AY32" s="2">
        <v>0</v>
      </c>
      <c r="AZ32" s="2">
        <v>0</v>
      </c>
      <c r="BA32" s="2">
        <v>24</v>
      </c>
      <c r="BB32" s="2">
        <v>0</v>
      </c>
      <c r="BC32" s="2">
        <v>0</v>
      </c>
    </row>
    <row r="33" spans="1:55" x14ac:dyDescent="0.25">
      <c r="A33" s="6">
        <v>3</v>
      </c>
      <c r="B33">
        <v>922</v>
      </c>
      <c r="C33" s="2">
        <v>2</v>
      </c>
      <c r="D33" s="2">
        <v>3</v>
      </c>
      <c r="E33" s="2">
        <v>7</v>
      </c>
      <c r="F33" s="2" t="s">
        <v>378</v>
      </c>
      <c r="G33" s="2">
        <v>2</v>
      </c>
      <c r="H33" s="2" t="s">
        <v>496</v>
      </c>
      <c r="I33" s="2">
        <v>107</v>
      </c>
      <c r="J33" s="2" t="s">
        <v>406</v>
      </c>
      <c r="K33" s="2" t="s">
        <v>307</v>
      </c>
      <c r="L33" s="2" t="s">
        <v>327</v>
      </c>
      <c r="M33" s="2" t="s">
        <v>314</v>
      </c>
      <c r="N33" s="2">
        <v>0</v>
      </c>
      <c r="O33" s="2" t="s">
        <v>416</v>
      </c>
      <c r="P33" s="2" t="s">
        <v>485</v>
      </c>
      <c r="Q33" s="2" t="s">
        <v>600</v>
      </c>
      <c r="R33" s="2" t="s">
        <v>440</v>
      </c>
      <c r="S33" s="2" t="s">
        <v>327</v>
      </c>
      <c r="T33" s="2">
        <v>3</v>
      </c>
      <c r="U33" s="2" t="s">
        <v>314</v>
      </c>
      <c r="V33" s="2" t="s">
        <v>327</v>
      </c>
      <c r="W33" s="2">
        <v>922</v>
      </c>
      <c r="X33" s="2">
        <v>2</v>
      </c>
      <c r="Y33" s="2">
        <v>3</v>
      </c>
      <c r="Z33" s="2">
        <v>1</v>
      </c>
      <c r="AA33" s="2" t="s">
        <v>327</v>
      </c>
      <c r="AB33" s="2">
        <v>1</v>
      </c>
      <c r="AC33" s="2" t="s">
        <v>308</v>
      </c>
      <c r="AD33" s="2" t="s">
        <v>310</v>
      </c>
      <c r="AE33" s="2" t="s">
        <v>324</v>
      </c>
      <c r="AF33" s="2" t="s">
        <v>372</v>
      </c>
      <c r="AG33" s="2">
        <v>3</v>
      </c>
      <c r="AH33" s="2">
        <v>3</v>
      </c>
      <c r="AI33" s="2">
        <v>55</v>
      </c>
      <c r="AJ33" s="2">
        <v>0</v>
      </c>
      <c r="AK33" s="2">
        <v>5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1</v>
      </c>
      <c r="AR33" s="2">
        <v>2</v>
      </c>
      <c r="AS33" s="2">
        <v>2</v>
      </c>
      <c r="AT33" s="2">
        <v>1</v>
      </c>
      <c r="AU33" s="2">
        <v>2</v>
      </c>
      <c r="AV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20</v>
      </c>
      <c r="BB33" s="2">
        <v>-1</v>
      </c>
      <c r="BC33" s="2" t="s">
        <v>356</v>
      </c>
    </row>
    <row r="34" spans="1:55" x14ac:dyDescent="0.25">
      <c r="A34" s="6">
        <v>3</v>
      </c>
      <c r="B34">
        <v>955</v>
      </c>
      <c r="C34" s="2">
        <v>2</v>
      </c>
      <c r="D34" s="2">
        <v>0</v>
      </c>
      <c r="E34" s="2">
        <v>10</v>
      </c>
      <c r="F34" s="2" t="s">
        <v>314</v>
      </c>
      <c r="G34" s="2">
        <v>2</v>
      </c>
      <c r="H34" s="2">
        <v>11</v>
      </c>
      <c r="I34" s="2" t="s">
        <v>601</v>
      </c>
      <c r="J34" s="2">
        <v>9</v>
      </c>
      <c r="K34" s="2">
        <v>1</v>
      </c>
      <c r="L34" s="2" t="s">
        <v>314</v>
      </c>
      <c r="M34" s="2" t="s">
        <v>307</v>
      </c>
      <c r="N34" s="2">
        <v>0</v>
      </c>
      <c r="O34" s="2">
        <v>6</v>
      </c>
      <c r="P34" s="2">
        <v>14</v>
      </c>
      <c r="Q34" s="2" t="s">
        <v>587</v>
      </c>
      <c r="R34" s="2" t="s">
        <v>602</v>
      </c>
      <c r="S34" s="2">
        <v>4</v>
      </c>
      <c r="T34" s="2">
        <v>4</v>
      </c>
      <c r="U34" s="2">
        <v>4</v>
      </c>
      <c r="V34" s="2" t="s">
        <v>307</v>
      </c>
      <c r="W34" s="2">
        <v>955</v>
      </c>
      <c r="X34" s="2">
        <v>1</v>
      </c>
      <c r="Y34" s="2">
        <v>1</v>
      </c>
      <c r="Z34" s="2">
        <v>1</v>
      </c>
      <c r="AA34" s="2" t="s">
        <v>314</v>
      </c>
      <c r="AB34" s="2">
        <v>1</v>
      </c>
      <c r="AC34" s="2">
        <v>0</v>
      </c>
      <c r="AD34" s="2" t="s">
        <v>395</v>
      </c>
      <c r="AE34" s="2">
        <v>0</v>
      </c>
      <c r="AF34" s="2" t="s">
        <v>372</v>
      </c>
      <c r="AG34" s="2">
        <v>1</v>
      </c>
      <c r="AH34" s="2">
        <v>2</v>
      </c>
      <c r="AI34" s="2">
        <v>7</v>
      </c>
      <c r="AJ34" s="2">
        <v>52</v>
      </c>
      <c r="AK34" s="2">
        <v>2</v>
      </c>
      <c r="AL34" s="2">
        <v>0</v>
      </c>
      <c r="AM34" s="2">
        <v>0</v>
      </c>
      <c r="AN34" s="2">
        <v>2</v>
      </c>
      <c r="AO34" s="2">
        <v>0</v>
      </c>
      <c r="AP34" s="2">
        <v>4</v>
      </c>
      <c r="AQ34" s="2">
        <v>4</v>
      </c>
      <c r="AR34" s="2">
        <v>4</v>
      </c>
      <c r="AS34" s="2">
        <v>4</v>
      </c>
      <c r="AT34" s="2">
        <v>4</v>
      </c>
      <c r="AU34" s="2">
        <v>4</v>
      </c>
      <c r="AV34" s="2">
        <v>0</v>
      </c>
      <c r="AW34" s="2">
        <v>2</v>
      </c>
      <c r="AX34" s="2">
        <v>2</v>
      </c>
      <c r="AY34" s="2">
        <v>0</v>
      </c>
      <c r="AZ34" s="2">
        <v>0</v>
      </c>
      <c r="BA34" s="2" t="s">
        <v>603</v>
      </c>
      <c r="BB34" s="2">
        <v>1</v>
      </c>
      <c r="BC34" s="2" t="s">
        <v>308</v>
      </c>
    </row>
    <row r="35" spans="1:55" x14ac:dyDescent="0.25">
      <c r="A35" s="6">
        <v>3</v>
      </c>
      <c r="B35">
        <v>1002</v>
      </c>
      <c r="C35" s="2">
        <v>1</v>
      </c>
      <c r="D35" s="2">
        <v>1</v>
      </c>
      <c r="E35" s="2">
        <v>9</v>
      </c>
      <c r="F35" s="2">
        <v>2</v>
      </c>
      <c r="G35" s="2">
        <v>4</v>
      </c>
      <c r="H35" s="2">
        <v>14</v>
      </c>
      <c r="I35" s="2">
        <v>131</v>
      </c>
      <c r="J35" s="2">
        <v>11</v>
      </c>
      <c r="K35" s="2">
        <v>7</v>
      </c>
      <c r="L35" s="2">
        <v>11</v>
      </c>
      <c r="M35" s="2">
        <v>1</v>
      </c>
      <c r="N35" s="2">
        <v>0</v>
      </c>
      <c r="O35" s="2">
        <v>9</v>
      </c>
      <c r="P35" s="2">
        <v>22</v>
      </c>
      <c r="Q35" s="2" t="s">
        <v>524</v>
      </c>
      <c r="R35" s="2">
        <v>0</v>
      </c>
      <c r="S35" s="2">
        <v>3</v>
      </c>
      <c r="T35" s="2">
        <v>2</v>
      </c>
      <c r="U35" s="2">
        <v>1</v>
      </c>
      <c r="V35" s="2">
        <v>5</v>
      </c>
      <c r="W35" s="2">
        <v>1002</v>
      </c>
      <c r="X35" s="2">
        <v>1</v>
      </c>
      <c r="Y35" s="2">
        <v>2</v>
      </c>
      <c r="Z35" s="2">
        <v>3</v>
      </c>
      <c r="AA35" s="2">
        <v>2</v>
      </c>
      <c r="AB35" s="2">
        <v>1</v>
      </c>
      <c r="AC35" s="2">
        <v>0</v>
      </c>
      <c r="AD35" s="2" t="s">
        <v>308</v>
      </c>
      <c r="AE35" s="2">
        <v>0</v>
      </c>
      <c r="AF35" s="2" t="s">
        <v>308</v>
      </c>
      <c r="AG35" s="2">
        <v>1</v>
      </c>
      <c r="AH35" s="2">
        <v>1</v>
      </c>
      <c r="AI35" s="2">
        <v>58</v>
      </c>
      <c r="AJ35" s="2">
        <v>49</v>
      </c>
      <c r="AK35" s="2">
        <v>1</v>
      </c>
      <c r="AL35" s="2">
        <v>1</v>
      </c>
      <c r="AM35" s="2">
        <v>0</v>
      </c>
      <c r="AN35" s="2">
        <v>4</v>
      </c>
      <c r="AO35" s="2">
        <v>1</v>
      </c>
      <c r="AP35" s="2">
        <v>10</v>
      </c>
      <c r="AQ35" s="2">
        <v>4</v>
      </c>
      <c r="AR35" s="2">
        <v>6</v>
      </c>
      <c r="AS35" s="2">
        <v>10</v>
      </c>
      <c r="AT35" s="2">
        <v>4</v>
      </c>
      <c r="AU35" s="2">
        <v>6</v>
      </c>
      <c r="AV35" s="2" t="s">
        <v>315</v>
      </c>
      <c r="AW35" s="2" t="s">
        <v>314</v>
      </c>
      <c r="AX35" s="2" t="s">
        <v>314</v>
      </c>
      <c r="AY35" s="2">
        <v>0</v>
      </c>
      <c r="AZ35" s="2">
        <v>0</v>
      </c>
      <c r="BA35" s="2">
        <v>26</v>
      </c>
      <c r="BB35" s="2">
        <v>0</v>
      </c>
      <c r="BC35" s="2">
        <v>1</v>
      </c>
    </row>
    <row r="36" spans="1:55" x14ac:dyDescent="0.25">
      <c r="A36" s="7">
        <v>3</v>
      </c>
      <c r="B36">
        <v>1137</v>
      </c>
      <c r="C36" s="2">
        <v>1</v>
      </c>
      <c r="D36" s="2">
        <v>0</v>
      </c>
      <c r="E36" s="2">
        <v>10</v>
      </c>
      <c r="F36" s="2">
        <v>5</v>
      </c>
      <c r="G36" s="2">
        <v>2</v>
      </c>
      <c r="H36" s="2">
        <v>16</v>
      </c>
      <c r="I36" s="2">
        <v>108</v>
      </c>
      <c r="J36" s="2">
        <v>12</v>
      </c>
      <c r="K36" s="2">
        <v>2</v>
      </c>
      <c r="L36" s="2">
        <v>3</v>
      </c>
      <c r="M36" s="2">
        <v>3</v>
      </c>
      <c r="N36" s="2">
        <v>0</v>
      </c>
      <c r="O36" s="2">
        <v>13</v>
      </c>
      <c r="P36" s="2">
        <v>21</v>
      </c>
      <c r="Q36" s="2" t="s">
        <v>540</v>
      </c>
      <c r="R36" s="2" t="s">
        <v>593</v>
      </c>
      <c r="S36" s="2">
        <v>2</v>
      </c>
      <c r="T36" s="2">
        <v>2</v>
      </c>
      <c r="U36" s="2">
        <v>3</v>
      </c>
      <c r="V36" s="2">
        <v>3</v>
      </c>
      <c r="W36" s="2">
        <v>1137</v>
      </c>
      <c r="X36" s="2">
        <v>1</v>
      </c>
      <c r="Y36" s="2">
        <v>3</v>
      </c>
      <c r="Z36" s="2">
        <v>2</v>
      </c>
      <c r="AA36" s="2">
        <v>2</v>
      </c>
      <c r="AB36" s="2">
        <v>0</v>
      </c>
      <c r="AC36" s="2">
        <v>1</v>
      </c>
      <c r="AD36" s="2">
        <v>0</v>
      </c>
      <c r="AE36" s="2" t="s">
        <v>308</v>
      </c>
      <c r="AF36" s="2" t="s">
        <v>308</v>
      </c>
      <c r="AG36" s="2">
        <v>0</v>
      </c>
      <c r="AH36" s="2">
        <v>0</v>
      </c>
      <c r="AI36" s="2">
        <v>12</v>
      </c>
      <c r="AJ36" s="2">
        <v>31</v>
      </c>
      <c r="AK36" s="2">
        <v>0</v>
      </c>
      <c r="AL36" s="2">
        <v>3</v>
      </c>
      <c r="AM36" s="2">
        <v>0</v>
      </c>
      <c r="AN36" s="2">
        <v>6</v>
      </c>
      <c r="AO36" s="2">
        <v>2</v>
      </c>
      <c r="AP36" s="2">
        <v>10</v>
      </c>
      <c r="AQ36" s="2">
        <v>1</v>
      </c>
      <c r="AR36" s="2">
        <v>4</v>
      </c>
      <c r="AS36" s="2">
        <v>10</v>
      </c>
      <c r="AT36" s="2">
        <v>1</v>
      </c>
      <c r="AU36" s="2">
        <v>4</v>
      </c>
      <c r="AV36" s="2" t="s">
        <v>308</v>
      </c>
      <c r="AW36" s="2" t="s">
        <v>604</v>
      </c>
      <c r="AX36" s="2" t="s">
        <v>604</v>
      </c>
      <c r="AY36" s="2">
        <v>1</v>
      </c>
      <c r="AZ36" s="2">
        <v>0</v>
      </c>
      <c r="BA36" s="2">
        <v>63</v>
      </c>
      <c r="BB36" s="2">
        <v>0</v>
      </c>
      <c r="BC36" s="2">
        <v>0</v>
      </c>
    </row>
    <row r="37" spans="1:55" x14ac:dyDescent="0.25">
      <c r="A37" s="7">
        <v>4</v>
      </c>
      <c r="B37">
        <v>1137</v>
      </c>
      <c r="C37" s="2">
        <v>1</v>
      </c>
      <c r="D37" s="2">
        <v>0</v>
      </c>
      <c r="E37" s="2">
        <v>10</v>
      </c>
      <c r="F37" s="2">
        <v>5</v>
      </c>
      <c r="G37" s="2">
        <v>2</v>
      </c>
      <c r="H37" s="2">
        <v>16</v>
      </c>
      <c r="I37" s="2">
        <v>108</v>
      </c>
      <c r="J37" s="2">
        <v>12</v>
      </c>
      <c r="K37" s="2">
        <v>2</v>
      </c>
      <c r="L37" s="2">
        <v>3</v>
      </c>
      <c r="M37" s="2">
        <v>3</v>
      </c>
      <c r="N37" s="2">
        <v>0</v>
      </c>
      <c r="O37" s="2">
        <v>13</v>
      </c>
      <c r="P37" s="2">
        <v>21</v>
      </c>
      <c r="Q37" s="2" t="s">
        <v>540</v>
      </c>
      <c r="R37" s="2" t="s">
        <v>593</v>
      </c>
      <c r="S37" s="2">
        <v>2</v>
      </c>
      <c r="T37" s="2">
        <v>2</v>
      </c>
      <c r="U37" s="2">
        <v>3</v>
      </c>
      <c r="V37" s="2">
        <v>3</v>
      </c>
      <c r="W37" s="2">
        <v>1137</v>
      </c>
      <c r="X37" s="2">
        <v>1</v>
      </c>
      <c r="Y37" s="2">
        <v>3</v>
      </c>
      <c r="Z37" s="2">
        <v>2</v>
      </c>
      <c r="AA37" s="2">
        <v>2</v>
      </c>
      <c r="AB37" s="2">
        <v>0</v>
      </c>
      <c r="AC37" s="2">
        <v>1</v>
      </c>
      <c r="AD37" s="2">
        <v>0</v>
      </c>
      <c r="AE37" s="2" t="s">
        <v>308</v>
      </c>
      <c r="AF37" s="2" t="s">
        <v>308</v>
      </c>
      <c r="AG37" s="2">
        <v>0</v>
      </c>
      <c r="AH37" s="2">
        <v>0</v>
      </c>
      <c r="AI37" s="2">
        <v>12</v>
      </c>
      <c r="AJ37" s="2">
        <v>31</v>
      </c>
      <c r="AK37" s="2">
        <v>0</v>
      </c>
      <c r="AL37" s="2">
        <v>3</v>
      </c>
      <c r="AM37" s="2">
        <v>0</v>
      </c>
      <c r="AN37" s="2">
        <v>6</v>
      </c>
      <c r="AO37" s="2">
        <v>2</v>
      </c>
      <c r="AP37" s="2">
        <v>10</v>
      </c>
      <c r="AQ37" s="2">
        <v>1</v>
      </c>
      <c r="AR37" s="2">
        <v>4</v>
      </c>
      <c r="AS37" s="2">
        <v>10</v>
      </c>
      <c r="AT37" s="2">
        <v>1</v>
      </c>
      <c r="AU37" s="2">
        <v>4</v>
      </c>
      <c r="AV37" s="2" t="s">
        <v>308</v>
      </c>
      <c r="AW37" s="2" t="s">
        <v>604</v>
      </c>
      <c r="AX37" s="2" t="s">
        <v>604</v>
      </c>
      <c r="AY37" s="2">
        <v>1</v>
      </c>
      <c r="AZ37" s="2">
        <v>0</v>
      </c>
      <c r="BA37" s="2">
        <v>63</v>
      </c>
      <c r="BB37" s="2">
        <v>0</v>
      </c>
      <c r="BC37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workbookViewId="0">
      <selection activeCell="D1" sqref="D1"/>
    </sheetView>
  </sheetViews>
  <sheetFormatPr baseColWidth="10" defaultRowHeight="15" x14ac:dyDescent="0.25"/>
  <sheetData>
    <row r="1" spans="1:55" x14ac:dyDescent="0.25">
      <c r="A1" s="4" t="s">
        <v>78</v>
      </c>
      <c r="B1" s="4" t="s">
        <v>64</v>
      </c>
      <c r="C1" s="4" t="s">
        <v>239</v>
      </c>
      <c r="D1" s="4" t="s">
        <v>618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193</v>
      </c>
      <c r="O1" s="4" t="s">
        <v>194</v>
      </c>
      <c r="P1" s="4" t="s">
        <v>195</v>
      </c>
      <c r="Q1" s="4" t="s">
        <v>196</v>
      </c>
      <c r="R1" s="4" t="s">
        <v>197</v>
      </c>
      <c r="S1" s="4" t="s">
        <v>198</v>
      </c>
      <c r="T1" s="4" t="s">
        <v>199</v>
      </c>
      <c r="U1" s="4" t="s">
        <v>200</v>
      </c>
      <c r="V1" s="4" t="s">
        <v>201</v>
      </c>
      <c r="W1" s="4" t="s">
        <v>202</v>
      </c>
      <c r="X1" s="4" t="s">
        <v>203</v>
      </c>
      <c r="Y1" s="4" t="s">
        <v>204</v>
      </c>
      <c r="Z1" s="4" t="s">
        <v>205</v>
      </c>
      <c r="AA1" s="4" t="s">
        <v>206</v>
      </c>
      <c r="AB1" s="4" t="s">
        <v>207</v>
      </c>
      <c r="AC1" s="4" t="s">
        <v>208</v>
      </c>
      <c r="AD1" s="4" t="s">
        <v>209</v>
      </c>
      <c r="AE1" s="4" t="s">
        <v>210</v>
      </c>
      <c r="AF1" s="4" t="s">
        <v>211</v>
      </c>
      <c r="AG1" s="4" t="s">
        <v>212</v>
      </c>
      <c r="AH1" s="4" t="s">
        <v>213</v>
      </c>
      <c r="AI1" s="4" t="s">
        <v>214</v>
      </c>
      <c r="AJ1" s="4" t="s">
        <v>216</v>
      </c>
      <c r="AK1" s="4" t="s">
        <v>215</v>
      </c>
      <c r="AL1" s="4" t="s">
        <v>217</v>
      </c>
      <c r="AM1" s="4" t="s">
        <v>218</v>
      </c>
      <c r="AN1" s="4" t="s">
        <v>219</v>
      </c>
      <c r="AO1" s="4" t="s">
        <v>220</v>
      </c>
      <c r="AP1" s="4" t="s">
        <v>221</v>
      </c>
      <c r="AQ1" s="4" t="s">
        <v>222</v>
      </c>
      <c r="AR1" s="4" t="s">
        <v>223</v>
      </c>
      <c r="AS1" s="4" t="s">
        <v>224</v>
      </c>
      <c r="AT1" s="4" t="s">
        <v>225</v>
      </c>
      <c r="AU1" s="4" t="s">
        <v>226</v>
      </c>
      <c r="AV1" s="4" t="s">
        <v>227</v>
      </c>
      <c r="AW1" s="4" t="s">
        <v>228</v>
      </c>
      <c r="AX1" s="4" t="s">
        <v>230</v>
      </c>
      <c r="AY1" s="4" t="s">
        <v>229</v>
      </c>
      <c r="AZ1" s="4" t="s">
        <v>231</v>
      </c>
      <c r="BA1" s="4" t="s">
        <v>233</v>
      </c>
      <c r="BB1" s="4" t="s">
        <v>235</v>
      </c>
      <c r="BC1" s="4" t="s">
        <v>236</v>
      </c>
    </row>
    <row r="2" spans="1:55" x14ac:dyDescent="0.25">
      <c r="A2" s="6">
        <v>0</v>
      </c>
      <c r="B2">
        <v>385</v>
      </c>
      <c r="C2" s="2">
        <v>1</v>
      </c>
      <c r="D2" s="2">
        <v>8</v>
      </c>
      <c r="E2" s="2">
        <v>2</v>
      </c>
      <c r="F2" s="2">
        <v>0</v>
      </c>
      <c r="G2" s="2">
        <v>0</v>
      </c>
      <c r="H2" s="2">
        <v>1</v>
      </c>
      <c r="I2" s="2">
        <v>105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6</v>
      </c>
      <c r="T2" s="2">
        <v>6</v>
      </c>
      <c r="U2" s="2">
        <v>6</v>
      </c>
      <c r="V2" s="2">
        <v>6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2">
        <v>1</v>
      </c>
      <c r="AF2" s="2">
        <v>0</v>
      </c>
      <c r="AG2" s="2">
        <v>1</v>
      </c>
      <c r="AH2" s="2">
        <v>2</v>
      </c>
      <c r="AI2" s="2">
        <v>42</v>
      </c>
      <c r="AJ2" s="2">
        <v>0</v>
      </c>
      <c r="AK2" s="2">
        <v>2</v>
      </c>
      <c r="AL2" s="2">
        <v>0</v>
      </c>
      <c r="AM2" s="2">
        <v>-1</v>
      </c>
      <c r="AN2" s="2">
        <v>0</v>
      </c>
      <c r="AO2" s="2">
        <v>0</v>
      </c>
      <c r="AP2" s="2">
        <v>0</v>
      </c>
      <c r="AQ2" s="2">
        <v>-1</v>
      </c>
      <c r="AR2" s="2">
        <v>0</v>
      </c>
      <c r="AS2" s="2">
        <v>0</v>
      </c>
      <c r="AT2" s="2">
        <v>-1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49</v>
      </c>
      <c r="BB2" s="2">
        <v>2</v>
      </c>
      <c r="BC2" s="2">
        <v>-1</v>
      </c>
    </row>
    <row r="3" spans="1:55" x14ac:dyDescent="0.25">
      <c r="A3" s="6">
        <v>0</v>
      </c>
      <c r="B3">
        <v>415</v>
      </c>
      <c r="C3" s="2">
        <v>2</v>
      </c>
      <c r="D3" s="2">
        <v>9</v>
      </c>
      <c r="E3" s="2">
        <v>1</v>
      </c>
      <c r="F3" s="2">
        <v>0</v>
      </c>
      <c r="G3" s="2">
        <v>0</v>
      </c>
      <c r="H3" s="2">
        <v>2.5</v>
      </c>
      <c r="I3" s="2">
        <v>15</v>
      </c>
      <c r="J3" s="2">
        <v>2.5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6</v>
      </c>
      <c r="T3" s="2">
        <v>6</v>
      </c>
      <c r="U3" s="2">
        <v>6</v>
      </c>
      <c r="V3" s="2">
        <v>6</v>
      </c>
      <c r="W3" s="2">
        <v>0</v>
      </c>
      <c r="X3" s="2">
        <v>0</v>
      </c>
      <c r="Y3" s="2">
        <v>0</v>
      </c>
      <c r="Z3" s="2">
        <v>0</v>
      </c>
      <c r="AA3" s="2">
        <v>2.5</v>
      </c>
      <c r="AB3" s="2">
        <v>0</v>
      </c>
      <c r="AC3" s="2">
        <v>1</v>
      </c>
      <c r="AD3" s="2">
        <v>0</v>
      </c>
      <c r="AE3" s="2">
        <v>0.41666666666666652</v>
      </c>
      <c r="AF3" s="2">
        <v>0.58333333333333304</v>
      </c>
      <c r="AG3" s="2">
        <v>2.5</v>
      </c>
      <c r="AH3" s="2">
        <v>1</v>
      </c>
      <c r="AI3" s="2">
        <v>42</v>
      </c>
      <c r="AJ3" s="2">
        <v>0</v>
      </c>
      <c r="AK3" s="2">
        <v>2</v>
      </c>
      <c r="AL3" s="2">
        <v>0</v>
      </c>
      <c r="AM3" s="2">
        <v>-1</v>
      </c>
      <c r="AN3" s="2">
        <v>0</v>
      </c>
      <c r="AO3" s="2">
        <v>0</v>
      </c>
      <c r="AP3" s="2">
        <v>0</v>
      </c>
      <c r="AQ3" s="2">
        <v>-1</v>
      </c>
      <c r="AR3" s="2">
        <v>0</v>
      </c>
      <c r="AS3" s="2">
        <v>0</v>
      </c>
      <c r="AT3" s="2">
        <v>-1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</row>
    <row r="4" spans="1:55" x14ac:dyDescent="0.25">
      <c r="A4" s="6">
        <v>0</v>
      </c>
      <c r="B4">
        <v>431</v>
      </c>
      <c r="C4" s="2">
        <v>1</v>
      </c>
      <c r="D4" s="2">
        <v>6</v>
      </c>
      <c r="E4" s="2">
        <v>4</v>
      </c>
      <c r="F4" s="2">
        <v>0</v>
      </c>
      <c r="G4" s="2">
        <v>0</v>
      </c>
      <c r="H4" s="2">
        <v>4</v>
      </c>
      <c r="I4" s="2">
        <v>16</v>
      </c>
      <c r="J4" s="2">
        <v>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6</v>
      </c>
      <c r="T4" s="2">
        <v>6</v>
      </c>
      <c r="U4" s="2">
        <v>6</v>
      </c>
      <c r="V4" s="2">
        <v>6</v>
      </c>
      <c r="W4" s="2">
        <v>412</v>
      </c>
      <c r="X4" s="2">
        <v>1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1</v>
      </c>
      <c r="AH4" s="2">
        <v>2</v>
      </c>
      <c r="AI4" s="2">
        <v>22</v>
      </c>
      <c r="AJ4" s="2">
        <v>65</v>
      </c>
      <c r="AK4" s="2">
        <v>2</v>
      </c>
      <c r="AL4" s="2">
        <v>0</v>
      </c>
      <c r="AM4" s="2">
        <v>0</v>
      </c>
      <c r="AN4" s="2">
        <v>2</v>
      </c>
      <c r="AO4" s="2">
        <v>0</v>
      </c>
      <c r="AP4" s="2">
        <v>3</v>
      </c>
      <c r="AQ4" s="2">
        <v>1</v>
      </c>
      <c r="AR4" s="2">
        <v>3</v>
      </c>
      <c r="AS4" s="2">
        <v>3</v>
      </c>
      <c r="AT4" s="2">
        <v>1</v>
      </c>
      <c r="AU4" s="2">
        <v>3</v>
      </c>
      <c r="AV4" s="2">
        <v>0</v>
      </c>
      <c r="AW4" s="2">
        <v>1.5</v>
      </c>
      <c r="AX4" s="2">
        <v>1.5</v>
      </c>
      <c r="AY4" s="2">
        <v>0</v>
      </c>
      <c r="AZ4" s="2">
        <v>0</v>
      </c>
      <c r="BA4" s="2">
        <v>0</v>
      </c>
      <c r="BB4" s="2">
        <v>2</v>
      </c>
      <c r="BC4" s="2">
        <v>0</v>
      </c>
    </row>
    <row r="5" spans="1:55" x14ac:dyDescent="0.25">
      <c r="A5" s="6">
        <v>0</v>
      </c>
      <c r="B5">
        <v>450</v>
      </c>
      <c r="C5" s="2">
        <v>1</v>
      </c>
      <c r="D5" s="2">
        <v>9</v>
      </c>
      <c r="E5" s="2">
        <v>1</v>
      </c>
      <c r="F5" s="2">
        <v>1</v>
      </c>
      <c r="G5" s="2">
        <v>1</v>
      </c>
      <c r="H5" s="2">
        <v>1</v>
      </c>
      <c r="I5" s="2">
        <v>34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6</v>
      </c>
      <c r="T5" s="2">
        <v>6</v>
      </c>
      <c r="U5" s="2">
        <v>6</v>
      </c>
      <c r="V5" s="2">
        <v>6</v>
      </c>
      <c r="W5" s="2">
        <v>412</v>
      </c>
      <c r="X5" s="2">
        <v>1</v>
      </c>
      <c r="Y5" s="2">
        <v>1</v>
      </c>
      <c r="Z5" s="2">
        <v>0</v>
      </c>
      <c r="AA5" s="2">
        <v>2</v>
      </c>
      <c r="AB5" s="2">
        <v>1</v>
      </c>
      <c r="AC5" s="2">
        <v>0</v>
      </c>
      <c r="AD5" s="2">
        <v>0.5</v>
      </c>
      <c r="AE5" s="2">
        <v>0</v>
      </c>
      <c r="AF5" s="2">
        <v>0.5</v>
      </c>
      <c r="AG5" s="2">
        <v>2</v>
      </c>
      <c r="AH5" s="2">
        <v>3</v>
      </c>
      <c r="AI5" s="2">
        <v>22</v>
      </c>
      <c r="AJ5" s="2">
        <v>65</v>
      </c>
      <c r="AK5" s="2">
        <v>3</v>
      </c>
      <c r="AL5" s="2">
        <v>0</v>
      </c>
      <c r="AM5" s="2">
        <v>0</v>
      </c>
      <c r="AN5" s="2">
        <v>2</v>
      </c>
      <c r="AO5" s="2">
        <v>0</v>
      </c>
      <c r="AP5" s="2">
        <v>3</v>
      </c>
      <c r="AQ5" s="2">
        <v>1</v>
      </c>
      <c r="AR5" s="2">
        <v>3</v>
      </c>
      <c r="AS5" s="2">
        <v>3</v>
      </c>
      <c r="AT5" s="2">
        <v>1</v>
      </c>
      <c r="AU5" s="2">
        <v>3</v>
      </c>
      <c r="AV5" s="2">
        <v>0</v>
      </c>
      <c r="AW5" s="2">
        <v>1.5</v>
      </c>
      <c r="AX5" s="2">
        <v>1.5</v>
      </c>
      <c r="AY5" s="2">
        <v>0</v>
      </c>
      <c r="AZ5" s="2">
        <v>0</v>
      </c>
      <c r="BA5" s="2">
        <v>35</v>
      </c>
      <c r="BB5" s="2">
        <v>1</v>
      </c>
      <c r="BC5" s="2">
        <v>1</v>
      </c>
    </row>
    <row r="6" spans="1:55" x14ac:dyDescent="0.25">
      <c r="A6" s="6">
        <v>0</v>
      </c>
      <c r="B6">
        <v>458</v>
      </c>
      <c r="C6" s="2">
        <v>2</v>
      </c>
      <c r="D6" s="2">
        <v>7</v>
      </c>
      <c r="E6" s="2">
        <v>3</v>
      </c>
      <c r="F6" s="2">
        <v>0</v>
      </c>
      <c r="G6" s="2">
        <v>0</v>
      </c>
      <c r="H6" s="2">
        <v>5.5</v>
      </c>
      <c r="I6" s="2">
        <v>13.5</v>
      </c>
      <c r="J6" s="2">
        <v>5.5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</v>
      </c>
      <c r="Q6" s="2">
        <v>0</v>
      </c>
      <c r="R6" s="2">
        <v>1</v>
      </c>
      <c r="S6" s="2">
        <v>6</v>
      </c>
      <c r="T6" s="2">
        <v>1.5</v>
      </c>
      <c r="U6" s="2">
        <v>6</v>
      </c>
      <c r="V6" s="2">
        <v>3.5</v>
      </c>
      <c r="W6" s="2">
        <v>206</v>
      </c>
      <c r="X6" s="2">
        <v>0.5</v>
      </c>
      <c r="Y6" s="2">
        <v>0.5</v>
      </c>
      <c r="Z6" s="2">
        <v>0</v>
      </c>
      <c r="AA6" s="2">
        <v>3.5</v>
      </c>
      <c r="AB6" s="2">
        <v>1</v>
      </c>
      <c r="AC6" s="2">
        <v>0.5</v>
      </c>
      <c r="AD6" s="2">
        <v>0.33333333333333298</v>
      </c>
      <c r="AE6" s="2">
        <v>0.125</v>
      </c>
      <c r="AF6" s="2">
        <v>0.54166666666666652</v>
      </c>
      <c r="AG6" s="2">
        <v>3.5</v>
      </c>
      <c r="AH6" s="2">
        <v>2.5</v>
      </c>
      <c r="AI6" s="2">
        <v>32</v>
      </c>
      <c r="AJ6" s="2">
        <v>32.5</v>
      </c>
      <c r="AK6" s="2">
        <v>3.5</v>
      </c>
      <c r="AL6" s="2">
        <v>0</v>
      </c>
      <c r="AM6" s="2">
        <v>-0.5</v>
      </c>
      <c r="AN6" s="2">
        <v>1</v>
      </c>
      <c r="AO6" s="2">
        <v>0</v>
      </c>
      <c r="AP6" s="2">
        <v>2</v>
      </c>
      <c r="AQ6" s="2">
        <v>0</v>
      </c>
      <c r="AR6" s="2">
        <v>2</v>
      </c>
      <c r="AS6" s="2">
        <v>2</v>
      </c>
      <c r="AT6" s="2">
        <v>0</v>
      </c>
      <c r="AU6" s="2">
        <v>2</v>
      </c>
      <c r="AV6" s="2">
        <v>0</v>
      </c>
      <c r="AW6" s="2">
        <v>1</v>
      </c>
      <c r="AX6" s="2">
        <v>1</v>
      </c>
      <c r="AY6" s="2">
        <v>0</v>
      </c>
      <c r="AZ6" s="2">
        <v>1.5</v>
      </c>
      <c r="BA6" s="2">
        <v>0</v>
      </c>
      <c r="BB6" s="2">
        <v>0</v>
      </c>
      <c r="BC6" s="2">
        <v>0.5</v>
      </c>
    </row>
    <row r="7" spans="1:55" x14ac:dyDescent="0.25">
      <c r="A7" s="6">
        <v>0</v>
      </c>
      <c r="B7">
        <v>487</v>
      </c>
      <c r="C7" s="2">
        <v>1</v>
      </c>
      <c r="D7" s="2">
        <v>8</v>
      </c>
      <c r="E7" s="2">
        <v>2</v>
      </c>
      <c r="F7" s="2">
        <v>1</v>
      </c>
      <c r="G7" s="2">
        <v>0</v>
      </c>
      <c r="H7" s="2">
        <v>1</v>
      </c>
      <c r="I7" s="2">
        <v>32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</v>
      </c>
      <c r="T7" s="2">
        <v>6</v>
      </c>
      <c r="U7" s="2">
        <v>6</v>
      </c>
      <c r="V7" s="2">
        <v>6</v>
      </c>
      <c r="W7" s="2">
        <v>416</v>
      </c>
      <c r="X7" s="2">
        <v>1</v>
      </c>
      <c r="Y7" s="2">
        <v>1</v>
      </c>
      <c r="Z7" s="2">
        <v>2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1</v>
      </c>
      <c r="AH7" s="2">
        <v>2</v>
      </c>
      <c r="AI7" s="2">
        <v>34</v>
      </c>
      <c r="AJ7" s="2">
        <v>65</v>
      </c>
      <c r="AK7" s="2">
        <v>2</v>
      </c>
      <c r="AL7" s="2">
        <v>0</v>
      </c>
      <c r="AM7" s="2">
        <v>0</v>
      </c>
      <c r="AN7" s="2">
        <v>2</v>
      </c>
      <c r="AO7" s="2">
        <v>0</v>
      </c>
      <c r="AP7" s="2">
        <v>4</v>
      </c>
      <c r="AQ7" s="2">
        <v>3</v>
      </c>
      <c r="AR7" s="2">
        <v>4</v>
      </c>
      <c r="AS7" s="2">
        <v>4</v>
      </c>
      <c r="AT7" s="2">
        <v>3</v>
      </c>
      <c r="AU7" s="2">
        <v>4</v>
      </c>
      <c r="AV7" s="2">
        <v>0</v>
      </c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2</v>
      </c>
      <c r="BC7" s="2">
        <v>0</v>
      </c>
    </row>
    <row r="8" spans="1:55" x14ac:dyDescent="0.25">
      <c r="A8" s="6">
        <v>0</v>
      </c>
      <c r="B8">
        <v>495</v>
      </c>
      <c r="C8" s="2">
        <v>2</v>
      </c>
      <c r="D8" s="2">
        <v>7.5</v>
      </c>
      <c r="E8" s="2">
        <v>2.5</v>
      </c>
      <c r="F8" s="2">
        <v>1</v>
      </c>
      <c r="G8" s="2">
        <v>0</v>
      </c>
      <c r="H8" s="2">
        <v>1.5</v>
      </c>
      <c r="I8" s="2">
        <v>45.5</v>
      </c>
      <c r="J8" s="2">
        <v>1.5</v>
      </c>
      <c r="K8" s="2">
        <v>1</v>
      </c>
      <c r="L8" s="2">
        <v>0</v>
      </c>
      <c r="M8" s="2">
        <v>0</v>
      </c>
      <c r="N8" s="2">
        <v>0</v>
      </c>
      <c r="O8" s="2">
        <v>2.5</v>
      </c>
      <c r="P8" s="2">
        <v>0</v>
      </c>
      <c r="Q8" s="2">
        <v>0</v>
      </c>
      <c r="R8" s="2">
        <v>0</v>
      </c>
      <c r="S8" s="2">
        <v>3.5</v>
      </c>
      <c r="T8" s="2">
        <v>6</v>
      </c>
      <c r="U8" s="2">
        <v>6</v>
      </c>
      <c r="V8" s="2">
        <v>6</v>
      </c>
      <c r="W8" s="2">
        <v>435.5</v>
      </c>
      <c r="X8" s="2">
        <v>1</v>
      </c>
      <c r="Y8" s="2">
        <v>1</v>
      </c>
      <c r="Z8" s="2">
        <v>1.5</v>
      </c>
      <c r="AA8" s="2">
        <v>1.5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1.5</v>
      </c>
      <c r="AH8" s="2">
        <v>2.5</v>
      </c>
      <c r="AI8" s="2">
        <v>27</v>
      </c>
      <c r="AJ8" s="2">
        <v>50</v>
      </c>
      <c r="AK8" s="2">
        <v>2.5</v>
      </c>
      <c r="AL8" s="2">
        <v>0</v>
      </c>
      <c r="AM8" s="2">
        <v>0</v>
      </c>
      <c r="AN8" s="2">
        <v>2</v>
      </c>
      <c r="AO8" s="2">
        <v>0</v>
      </c>
      <c r="AP8" s="2">
        <v>4</v>
      </c>
      <c r="AQ8" s="2">
        <v>3</v>
      </c>
      <c r="AR8" s="2">
        <v>4</v>
      </c>
      <c r="AS8" s="2">
        <v>4</v>
      </c>
      <c r="AT8" s="2">
        <v>3</v>
      </c>
      <c r="AU8" s="2">
        <v>4</v>
      </c>
      <c r="AV8" s="2">
        <v>0</v>
      </c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1.5</v>
      </c>
      <c r="BC8" s="2">
        <v>0</v>
      </c>
    </row>
    <row r="9" spans="1:55" x14ac:dyDescent="0.25">
      <c r="A9" s="6">
        <v>0</v>
      </c>
      <c r="B9">
        <v>515</v>
      </c>
      <c r="C9" s="2">
        <v>1</v>
      </c>
      <c r="D9" s="2">
        <v>4</v>
      </c>
      <c r="E9" s="2">
        <v>6</v>
      </c>
      <c r="F9" s="2">
        <v>1</v>
      </c>
      <c r="G9" s="2">
        <v>0</v>
      </c>
      <c r="H9" s="2">
        <v>3</v>
      </c>
      <c r="I9" s="2">
        <v>20</v>
      </c>
      <c r="J9" s="2">
        <v>3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2</v>
      </c>
      <c r="Q9" s="2">
        <v>0</v>
      </c>
      <c r="R9" s="2">
        <v>3</v>
      </c>
      <c r="S9" s="2">
        <v>6</v>
      </c>
      <c r="T9" s="2">
        <v>3</v>
      </c>
      <c r="U9" s="2">
        <v>6</v>
      </c>
      <c r="V9" s="2">
        <v>1</v>
      </c>
      <c r="W9" s="2">
        <v>412</v>
      </c>
      <c r="X9" s="2">
        <v>1</v>
      </c>
      <c r="Y9" s="2">
        <v>1</v>
      </c>
      <c r="Z9" s="2">
        <v>0</v>
      </c>
      <c r="AA9" s="2">
        <v>4</v>
      </c>
      <c r="AB9" s="2">
        <v>2</v>
      </c>
      <c r="AC9" s="2">
        <v>0</v>
      </c>
      <c r="AD9" s="2">
        <v>0.5</v>
      </c>
      <c r="AE9" s="2">
        <v>0</v>
      </c>
      <c r="AF9" s="2">
        <v>0.5</v>
      </c>
      <c r="AG9" s="2">
        <v>4</v>
      </c>
      <c r="AH9" s="2">
        <v>7</v>
      </c>
      <c r="AI9" s="2">
        <v>22</v>
      </c>
      <c r="AJ9" s="2">
        <v>65</v>
      </c>
      <c r="AK9" s="2">
        <v>7</v>
      </c>
      <c r="AL9" s="2">
        <v>0</v>
      </c>
      <c r="AM9" s="2">
        <v>0</v>
      </c>
      <c r="AN9" s="2">
        <v>2</v>
      </c>
      <c r="AO9" s="2">
        <v>0</v>
      </c>
      <c r="AP9" s="2">
        <v>4</v>
      </c>
      <c r="AQ9" s="2">
        <v>1</v>
      </c>
      <c r="AR9" s="2">
        <v>4</v>
      </c>
      <c r="AS9" s="2">
        <v>4</v>
      </c>
      <c r="AT9" s="2">
        <v>1</v>
      </c>
      <c r="AU9" s="2">
        <v>4</v>
      </c>
      <c r="AV9" s="2">
        <v>0</v>
      </c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2</v>
      </c>
      <c r="BC9" s="2">
        <v>0</v>
      </c>
    </row>
    <row r="10" spans="1:55" x14ac:dyDescent="0.25">
      <c r="A10" s="6">
        <v>0</v>
      </c>
      <c r="B10">
        <v>557</v>
      </c>
      <c r="C10" s="2">
        <v>1</v>
      </c>
      <c r="D10" s="2">
        <v>0</v>
      </c>
      <c r="E10" s="2">
        <v>10</v>
      </c>
      <c r="F10" s="2">
        <v>0</v>
      </c>
      <c r="G10" s="2">
        <v>4</v>
      </c>
      <c r="H10" s="2">
        <v>1</v>
      </c>
      <c r="I10" s="2">
        <v>515</v>
      </c>
      <c r="J10" s="2">
        <v>1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6</v>
      </c>
      <c r="T10" s="2">
        <v>6</v>
      </c>
      <c r="U10" s="2">
        <v>6</v>
      </c>
      <c r="V10" s="2">
        <v>6</v>
      </c>
      <c r="W10" s="2">
        <v>455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C10" s="2">
        <v>0</v>
      </c>
      <c r="AD10" s="2">
        <v>0.5</v>
      </c>
      <c r="AE10" s="2">
        <v>0</v>
      </c>
      <c r="AF10" s="2">
        <v>0.5</v>
      </c>
      <c r="AG10" s="2">
        <v>2</v>
      </c>
      <c r="AH10" s="2">
        <v>12</v>
      </c>
      <c r="AI10" s="2">
        <v>20</v>
      </c>
      <c r="AJ10" s="2">
        <v>35</v>
      </c>
      <c r="AK10" s="2">
        <v>12</v>
      </c>
      <c r="AL10" s="2">
        <v>0</v>
      </c>
      <c r="AM10" s="2">
        <v>0</v>
      </c>
      <c r="AN10" s="2">
        <v>2</v>
      </c>
      <c r="AO10" s="2">
        <v>0</v>
      </c>
      <c r="AP10" s="2">
        <v>4</v>
      </c>
      <c r="AQ10" s="2">
        <v>3</v>
      </c>
      <c r="AR10" s="2">
        <v>4</v>
      </c>
      <c r="AS10" s="2">
        <v>4</v>
      </c>
      <c r="AT10" s="2">
        <v>3</v>
      </c>
      <c r="AU10" s="2">
        <v>4</v>
      </c>
      <c r="AV10" s="2">
        <v>0</v>
      </c>
      <c r="AW10" s="2">
        <v>2</v>
      </c>
      <c r="AX10" s="2">
        <v>2</v>
      </c>
      <c r="AY10" s="2">
        <v>0</v>
      </c>
      <c r="AZ10" s="2">
        <v>0</v>
      </c>
      <c r="BA10" s="2">
        <v>10</v>
      </c>
      <c r="BB10" s="2">
        <v>10</v>
      </c>
      <c r="BC10" s="2">
        <v>1</v>
      </c>
    </row>
    <row r="11" spans="1:55" x14ac:dyDescent="0.25">
      <c r="A11" s="6">
        <v>0</v>
      </c>
      <c r="B11">
        <v>562</v>
      </c>
      <c r="C11" s="2">
        <v>1</v>
      </c>
      <c r="D11" s="2">
        <v>6</v>
      </c>
      <c r="E11" s="2">
        <v>4</v>
      </c>
      <c r="F11" s="2">
        <v>1</v>
      </c>
      <c r="G11" s="2">
        <v>0</v>
      </c>
      <c r="H11" s="2">
        <v>2</v>
      </c>
      <c r="I11" s="2">
        <v>67</v>
      </c>
      <c r="J11" s="2">
        <v>2</v>
      </c>
      <c r="K11" s="2">
        <v>0</v>
      </c>
      <c r="L11" s="2">
        <v>0</v>
      </c>
      <c r="M11" s="2">
        <v>2</v>
      </c>
      <c r="N11" s="2">
        <v>0</v>
      </c>
      <c r="O11" s="2">
        <v>7</v>
      </c>
      <c r="P11" s="2">
        <v>0</v>
      </c>
      <c r="Q11" s="2">
        <v>0</v>
      </c>
      <c r="R11" s="2">
        <v>0</v>
      </c>
      <c r="S11" s="2">
        <v>2</v>
      </c>
      <c r="T11" s="2">
        <v>6</v>
      </c>
      <c r="U11" s="2">
        <v>6</v>
      </c>
      <c r="V11" s="2">
        <v>6</v>
      </c>
      <c r="W11" s="2">
        <v>516</v>
      </c>
      <c r="X11" s="2">
        <v>2</v>
      </c>
      <c r="Y11" s="2">
        <v>2</v>
      </c>
      <c r="Z11" s="2">
        <v>2</v>
      </c>
      <c r="AA11" s="2">
        <v>1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3</v>
      </c>
      <c r="AI11" s="2">
        <v>25</v>
      </c>
      <c r="AJ11" s="2">
        <v>48</v>
      </c>
      <c r="AK11" s="2">
        <v>3</v>
      </c>
      <c r="AL11" s="2">
        <v>0</v>
      </c>
      <c r="AM11" s="2">
        <v>0</v>
      </c>
      <c r="AN11" s="2">
        <v>2</v>
      </c>
      <c r="AO11" s="2">
        <v>0</v>
      </c>
      <c r="AP11" s="2">
        <v>4</v>
      </c>
      <c r="AQ11" s="2">
        <v>4</v>
      </c>
      <c r="AR11" s="2">
        <v>4</v>
      </c>
      <c r="AS11" s="2">
        <v>4</v>
      </c>
      <c r="AT11" s="2">
        <v>4</v>
      </c>
      <c r="AU11" s="2">
        <v>4</v>
      </c>
      <c r="AV11" s="2">
        <v>0</v>
      </c>
      <c r="AW11" s="2">
        <v>2</v>
      </c>
      <c r="AX11" s="2">
        <v>2</v>
      </c>
      <c r="AY11" s="2">
        <v>0</v>
      </c>
      <c r="AZ11" s="2">
        <v>0</v>
      </c>
      <c r="BA11" s="2">
        <v>38</v>
      </c>
      <c r="BB11" s="2">
        <v>3</v>
      </c>
      <c r="BC11" s="2">
        <v>1</v>
      </c>
    </row>
    <row r="12" spans="1:55" x14ac:dyDescent="0.25">
      <c r="A12" s="6">
        <v>0</v>
      </c>
      <c r="B12">
        <v>597</v>
      </c>
      <c r="C12" s="2">
        <v>1</v>
      </c>
      <c r="D12" s="2">
        <v>2</v>
      </c>
      <c r="E12" s="2">
        <v>8</v>
      </c>
      <c r="F12" s="2">
        <v>2</v>
      </c>
      <c r="G12" s="2">
        <v>0</v>
      </c>
      <c r="H12" s="2">
        <v>4</v>
      </c>
      <c r="I12" s="2">
        <v>8</v>
      </c>
      <c r="J12" s="2">
        <v>4</v>
      </c>
      <c r="K12" s="2">
        <v>2</v>
      </c>
      <c r="L12" s="2">
        <v>0</v>
      </c>
      <c r="M12" s="2">
        <v>1</v>
      </c>
      <c r="N12" s="2">
        <v>0</v>
      </c>
      <c r="O12" s="2">
        <v>10</v>
      </c>
      <c r="P12" s="2">
        <v>22</v>
      </c>
      <c r="Q12" s="2">
        <v>0</v>
      </c>
      <c r="R12" s="2">
        <v>3</v>
      </c>
      <c r="S12" s="2">
        <v>1</v>
      </c>
      <c r="T12" s="2">
        <v>1</v>
      </c>
      <c r="U12" s="2">
        <v>6</v>
      </c>
      <c r="V12" s="2">
        <v>1</v>
      </c>
      <c r="W12" s="2">
        <v>589</v>
      </c>
      <c r="X12" s="2">
        <v>1</v>
      </c>
      <c r="Y12" s="2">
        <v>1</v>
      </c>
      <c r="Z12" s="2">
        <v>2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2">
        <v>2</v>
      </c>
      <c r="AI12" s="2">
        <v>14</v>
      </c>
      <c r="AJ12" s="2">
        <v>86</v>
      </c>
      <c r="AK12" s="2">
        <v>2</v>
      </c>
      <c r="AL12" s="2">
        <v>0</v>
      </c>
      <c r="AM12" s="2">
        <v>0</v>
      </c>
      <c r="AN12" s="2">
        <v>2</v>
      </c>
      <c r="AO12" s="2">
        <v>0</v>
      </c>
      <c r="AP12" s="2">
        <v>4</v>
      </c>
      <c r="AQ12" s="2">
        <v>4</v>
      </c>
      <c r="AR12" s="2">
        <v>4</v>
      </c>
      <c r="AS12" s="2">
        <v>4</v>
      </c>
      <c r="AT12" s="2">
        <v>4</v>
      </c>
      <c r="AU12" s="2">
        <v>4</v>
      </c>
      <c r="AV12" s="2">
        <v>0</v>
      </c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2</v>
      </c>
      <c r="BC12" s="2">
        <v>0</v>
      </c>
    </row>
    <row r="13" spans="1:55" x14ac:dyDescent="0.25">
      <c r="A13" s="6">
        <v>0</v>
      </c>
      <c r="B13">
        <v>610</v>
      </c>
      <c r="C13" s="2">
        <v>2</v>
      </c>
      <c r="D13" s="2">
        <v>2.5</v>
      </c>
      <c r="E13" s="2">
        <v>7.5</v>
      </c>
      <c r="F13" s="2">
        <v>1</v>
      </c>
      <c r="G13" s="2">
        <v>4</v>
      </c>
      <c r="H13" s="2">
        <v>2.5</v>
      </c>
      <c r="I13" s="2">
        <v>13.5</v>
      </c>
      <c r="J13" s="2">
        <v>2.5</v>
      </c>
      <c r="K13" s="2">
        <v>2.5</v>
      </c>
      <c r="L13" s="2">
        <v>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6</v>
      </c>
      <c r="T13" s="2">
        <v>6</v>
      </c>
      <c r="U13" s="2">
        <v>6</v>
      </c>
      <c r="V13" s="2">
        <v>6</v>
      </c>
      <c r="W13" s="2">
        <v>519</v>
      </c>
      <c r="X13" s="2">
        <v>1.5</v>
      </c>
      <c r="Y13" s="2">
        <v>1.5</v>
      </c>
      <c r="Z13" s="2">
        <v>0.5</v>
      </c>
      <c r="AA13" s="2">
        <v>2</v>
      </c>
      <c r="AB13" s="2">
        <v>1</v>
      </c>
      <c r="AC13" s="2">
        <v>0</v>
      </c>
      <c r="AD13" s="2">
        <v>0.66666666666666652</v>
      </c>
      <c r="AE13" s="2">
        <v>0</v>
      </c>
      <c r="AF13" s="2">
        <v>0.33333333333333298</v>
      </c>
      <c r="AG13" s="2">
        <v>2</v>
      </c>
      <c r="AH13" s="2">
        <v>6</v>
      </c>
      <c r="AI13" s="2">
        <v>31</v>
      </c>
      <c r="AJ13" s="2">
        <v>17.5</v>
      </c>
      <c r="AK13" s="2">
        <v>8.5</v>
      </c>
      <c r="AL13" s="2">
        <v>0.5</v>
      </c>
      <c r="AM13" s="2">
        <v>0.5</v>
      </c>
      <c r="AN13" s="2">
        <v>2</v>
      </c>
      <c r="AO13" s="2">
        <v>0.5</v>
      </c>
      <c r="AP13" s="2">
        <v>3.5</v>
      </c>
      <c r="AQ13" s="2">
        <v>2.5</v>
      </c>
      <c r="AR13" s="2">
        <v>3.5</v>
      </c>
      <c r="AS13" s="2">
        <v>3.5</v>
      </c>
      <c r="AT13" s="2">
        <v>2.5</v>
      </c>
      <c r="AU13" s="2">
        <v>3.5</v>
      </c>
      <c r="AV13" s="2">
        <v>0.25</v>
      </c>
      <c r="AW13" s="2">
        <v>1.75</v>
      </c>
      <c r="AX13" s="2">
        <v>1.75</v>
      </c>
      <c r="AY13" s="2">
        <v>0</v>
      </c>
      <c r="AZ13" s="2">
        <v>0.5</v>
      </c>
      <c r="BA13" s="2">
        <v>0</v>
      </c>
      <c r="BB13" s="2">
        <v>0</v>
      </c>
      <c r="BC13" s="2">
        <v>0.5</v>
      </c>
    </row>
    <row r="14" spans="1:55" x14ac:dyDescent="0.25">
      <c r="A14" s="6">
        <v>0</v>
      </c>
      <c r="B14">
        <v>614</v>
      </c>
      <c r="C14" s="2">
        <v>1</v>
      </c>
      <c r="D14" s="2">
        <v>6</v>
      </c>
      <c r="E14" s="2">
        <v>4</v>
      </c>
      <c r="F14" s="2">
        <v>0</v>
      </c>
      <c r="G14" s="2">
        <v>1</v>
      </c>
      <c r="H14" s="2">
        <v>1</v>
      </c>
      <c r="I14" s="2">
        <v>77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6</v>
      </c>
      <c r="T14" s="2">
        <v>6</v>
      </c>
      <c r="U14" s="2">
        <v>6</v>
      </c>
      <c r="V14" s="2">
        <v>3</v>
      </c>
      <c r="W14" s="2">
        <v>455</v>
      </c>
      <c r="X14" s="2">
        <v>1</v>
      </c>
      <c r="Y14" s="2">
        <v>1</v>
      </c>
      <c r="Z14" s="2">
        <v>1</v>
      </c>
      <c r="AA14" s="2">
        <v>4</v>
      </c>
      <c r="AB14" s="2">
        <v>1</v>
      </c>
      <c r="AC14" s="2">
        <v>0</v>
      </c>
      <c r="AD14" s="2">
        <v>0.25</v>
      </c>
      <c r="AE14" s="2">
        <v>0</v>
      </c>
      <c r="AF14" s="2">
        <v>0.75</v>
      </c>
      <c r="AG14" s="2">
        <v>4</v>
      </c>
      <c r="AH14" s="2">
        <v>11</v>
      </c>
      <c r="AI14" s="2">
        <v>20</v>
      </c>
      <c r="AJ14" s="2">
        <v>35</v>
      </c>
      <c r="AK14" s="2">
        <v>12</v>
      </c>
      <c r="AL14" s="2">
        <v>0</v>
      </c>
      <c r="AM14" s="2">
        <v>0</v>
      </c>
      <c r="AN14" s="2">
        <v>2</v>
      </c>
      <c r="AO14" s="2">
        <v>0</v>
      </c>
      <c r="AP14" s="2">
        <v>4</v>
      </c>
      <c r="AQ14" s="2">
        <v>3</v>
      </c>
      <c r="AR14" s="2">
        <v>4</v>
      </c>
      <c r="AS14" s="2">
        <v>4</v>
      </c>
      <c r="AT14" s="2">
        <v>3</v>
      </c>
      <c r="AU14" s="2">
        <v>4</v>
      </c>
      <c r="AV14" s="2">
        <v>0</v>
      </c>
      <c r="AW14" s="2">
        <v>2</v>
      </c>
      <c r="AX14" s="2">
        <v>2</v>
      </c>
      <c r="AY14" s="2">
        <v>0</v>
      </c>
      <c r="AZ14" s="2">
        <v>1</v>
      </c>
      <c r="BA14" s="2">
        <v>0</v>
      </c>
      <c r="BB14" s="2">
        <v>4</v>
      </c>
      <c r="BC14" s="2">
        <v>0</v>
      </c>
    </row>
    <row r="15" spans="1:55" x14ac:dyDescent="0.25">
      <c r="A15" s="6">
        <v>0</v>
      </c>
      <c r="B15">
        <v>616</v>
      </c>
      <c r="C15" s="2">
        <v>1</v>
      </c>
      <c r="D15" s="2">
        <v>0</v>
      </c>
      <c r="E15" s="2">
        <v>10</v>
      </c>
      <c r="F15" s="2">
        <v>2</v>
      </c>
      <c r="G15" s="2">
        <v>0</v>
      </c>
      <c r="H15" s="2">
        <v>5</v>
      </c>
      <c r="I15" s="2">
        <v>19</v>
      </c>
      <c r="J15" s="2">
        <v>5</v>
      </c>
      <c r="K15" s="2">
        <v>2</v>
      </c>
      <c r="L15" s="2">
        <v>0</v>
      </c>
      <c r="M15" s="2">
        <v>1</v>
      </c>
      <c r="N15" s="2">
        <v>0</v>
      </c>
      <c r="O15" s="2">
        <v>10</v>
      </c>
      <c r="P15" s="2">
        <v>20</v>
      </c>
      <c r="Q15" s="2">
        <v>0</v>
      </c>
      <c r="R15" s="2">
        <v>5</v>
      </c>
      <c r="S15" s="2">
        <v>1</v>
      </c>
      <c r="T15" s="2">
        <v>2</v>
      </c>
      <c r="U15" s="2">
        <v>6</v>
      </c>
      <c r="V15" s="2">
        <v>1</v>
      </c>
      <c r="W15" s="2">
        <v>583</v>
      </c>
      <c r="X15" s="2">
        <v>2</v>
      </c>
      <c r="Y15" s="2">
        <v>2</v>
      </c>
      <c r="Z15" s="2">
        <v>0</v>
      </c>
      <c r="AA15" s="2">
        <v>2</v>
      </c>
      <c r="AB15" s="2">
        <v>1</v>
      </c>
      <c r="AC15" s="2">
        <v>0</v>
      </c>
      <c r="AD15" s="2">
        <v>0.5</v>
      </c>
      <c r="AE15" s="2">
        <v>0</v>
      </c>
      <c r="AF15" s="2">
        <v>0.5</v>
      </c>
      <c r="AG15" s="2">
        <v>2</v>
      </c>
      <c r="AH15" s="2">
        <v>7</v>
      </c>
      <c r="AI15" s="2">
        <v>42</v>
      </c>
      <c r="AJ15" s="2">
        <v>0</v>
      </c>
      <c r="AK15" s="2">
        <v>7</v>
      </c>
      <c r="AL15" s="2">
        <v>1</v>
      </c>
      <c r="AM15" s="2">
        <v>1</v>
      </c>
      <c r="AN15" s="2">
        <v>2</v>
      </c>
      <c r="AO15" s="2">
        <v>1</v>
      </c>
      <c r="AP15" s="2">
        <v>4</v>
      </c>
      <c r="AQ15" s="2">
        <v>2</v>
      </c>
      <c r="AR15" s="2">
        <v>4</v>
      </c>
      <c r="AS15" s="2">
        <v>4</v>
      </c>
      <c r="AT15" s="2">
        <v>2</v>
      </c>
      <c r="AU15" s="2">
        <v>4</v>
      </c>
      <c r="AV15" s="2">
        <v>0.5</v>
      </c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2</v>
      </c>
      <c r="BC15" s="2">
        <v>0</v>
      </c>
    </row>
    <row r="16" spans="1:55" x14ac:dyDescent="0.25">
      <c r="A16" s="6">
        <v>0</v>
      </c>
      <c r="B16">
        <v>631</v>
      </c>
      <c r="C16" s="2">
        <v>2</v>
      </c>
      <c r="D16" s="2">
        <v>3.5</v>
      </c>
      <c r="E16" s="2">
        <v>6.5</v>
      </c>
      <c r="F16" s="2">
        <v>1</v>
      </c>
      <c r="G16" s="2">
        <v>4</v>
      </c>
      <c r="H16" s="2">
        <v>4.5</v>
      </c>
      <c r="I16" s="2">
        <v>10.5</v>
      </c>
      <c r="J16" s="2">
        <v>4.5</v>
      </c>
      <c r="K16" s="2">
        <v>5</v>
      </c>
      <c r="L16" s="2">
        <v>7</v>
      </c>
      <c r="M16" s="2">
        <v>1</v>
      </c>
      <c r="N16" s="2">
        <v>0</v>
      </c>
      <c r="O16" s="2">
        <v>2</v>
      </c>
      <c r="P16" s="2">
        <v>20</v>
      </c>
      <c r="Q16" s="2">
        <v>4</v>
      </c>
      <c r="R16" s="2">
        <v>0</v>
      </c>
      <c r="S16" s="2">
        <v>5</v>
      </c>
      <c r="T16" s="2">
        <v>1.5</v>
      </c>
      <c r="U16" s="2">
        <v>1</v>
      </c>
      <c r="V16" s="2">
        <v>6</v>
      </c>
      <c r="W16" s="2">
        <v>519</v>
      </c>
      <c r="X16" s="2">
        <v>1.5</v>
      </c>
      <c r="Y16" s="2">
        <v>1.5</v>
      </c>
      <c r="Z16" s="2">
        <v>0.5</v>
      </c>
      <c r="AA16" s="2">
        <v>4</v>
      </c>
      <c r="AB16" s="2">
        <v>1</v>
      </c>
      <c r="AC16" s="2">
        <v>0</v>
      </c>
      <c r="AD16" s="2">
        <v>0.2666666666666665</v>
      </c>
      <c r="AE16" s="2">
        <v>0</v>
      </c>
      <c r="AF16" s="2">
        <v>0.73333333333333295</v>
      </c>
      <c r="AG16" s="2">
        <v>4</v>
      </c>
      <c r="AH16" s="2">
        <v>6.5</v>
      </c>
      <c r="AI16" s="2">
        <v>31</v>
      </c>
      <c r="AJ16" s="2">
        <v>17.5</v>
      </c>
      <c r="AK16" s="2">
        <v>9.5</v>
      </c>
      <c r="AL16" s="2">
        <v>0.5</v>
      </c>
      <c r="AM16" s="2">
        <v>0.5</v>
      </c>
      <c r="AN16" s="2">
        <v>2</v>
      </c>
      <c r="AO16" s="2">
        <v>0.5</v>
      </c>
      <c r="AP16" s="2">
        <v>4</v>
      </c>
      <c r="AQ16" s="2">
        <v>2.5</v>
      </c>
      <c r="AR16" s="2">
        <v>4</v>
      </c>
      <c r="AS16" s="2">
        <v>4</v>
      </c>
      <c r="AT16" s="2">
        <v>2.5</v>
      </c>
      <c r="AU16" s="2">
        <v>4</v>
      </c>
      <c r="AV16" s="2">
        <v>0.25</v>
      </c>
      <c r="AW16" s="2">
        <v>2</v>
      </c>
      <c r="AX16" s="2">
        <v>2</v>
      </c>
      <c r="AY16" s="2">
        <v>0</v>
      </c>
      <c r="AZ16" s="2">
        <v>1</v>
      </c>
      <c r="BA16" s="2">
        <v>0</v>
      </c>
      <c r="BB16" s="2">
        <v>-2.5</v>
      </c>
      <c r="BC16" s="2">
        <v>0</v>
      </c>
    </row>
    <row r="17" spans="1:55" x14ac:dyDescent="0.25">
      <c r="A17" s="6">
        <v>0</v>
      </c>
      <c r="B17">
        <v>632</v>
      </c>
      <c r="C17" s="2">
        <v>2</v>
      </c>
      <c r="D17" s="2">
        <v>3.5</v>
      </c>
      <c r="E17" s="2">
        <v>6.5</v>
      </c>
      <c r="F17" s="2">
        <v>1</v>
      </c>
      <c r="G17" s="2">
        <v>1</v>
      </c>
      <c r="H17" s="2">
        <v>4.5</v>
      </c>
      <c r="I17" s="2">
        <v>13.5</v>
      </c>
      <c r="J17" s="2">
        <v>4.5</v>
      </c>
      <c r="K17" s="2">
        <v>0</v>
      </c>
      <c r="L17" s="2">
        <v>0.5</v>
      </c>
      <c r="M17" s="2">
        <v>0</v>
      </c>
      <c r="N17" s="2">
        <v>0</v>
      </c>
      <c r="O17" s="2">
        <v>1.5</v>
      </c>
      <c r="P17" s="2">
        <v>5</v>
      </c>
      <c r="Q17" s="2">
        <v>1</v>
      </c>
      <c r="R17" s="2">
        <v>2.3333333333333299</v>
      </c>
      <c r="S17" s="2">
        <v>5.5</v>
      </c>
      <c r="T17" s="2">
        <v>4.5</v>
      </c>
      <c r="U17" s="2">
        <v>4.5</v>
      </c>
      <c r="V17" s="2">
        <v>2.5</v>
      </c>
      <c r="W17" s="2">
        <v>586</v>
      </c>
      <c r="X17" s="2">
        <v>1.5</v>
      </c>
      <c r="Y17" s="2">
        <v>1.5</v>
      </c>
      <c r="Z17" s="2">
        <v>1</v>
      </c>
      <c r="AA17" s="2">
        <v>3</v>
      </c>
      <c r="AB17" s="2">
        <v>0.5</v>
      </c>
      <c r="AC17" s="2">
        <v>0</v>
      </c>
      <c r="AD17" s="2">
        <v>0.125</v>
      </c>
      <c r="AE17" s="2">
        <v>0</v>
      </c>
      <c r="AF17" s="2">
        <v>0.875</v>
      </c>
      <c r="AG17" s="2">
        <v>3</v>
      </c>
      <c r="AH17" s="2">
        <v>6</v>
      </c>
      <c r="AI17" s="2">
        <v>28</v>
      </c>
      <c r="AJ17" s="2">
        <v>43</v>
      </c>
      <c r="AK17" s="2">
        <v>6</v>
      </c>
      <c r="AL17" s="2">
        <v>0.5</v>
      </c>
      <c r="AM17" s="2">
        <v>0.5</v>
      </c>
      <c r="AN17" s="2">
        <v>2</v>
      </c>
      <c r="AO17" s="2">
        <v>0.5</v>
      </c>
      <c r="AP17" s="2">
        <v>4.5</v>
      </c>
      <c r="AQ17" s="2">
        <v>3</v>
      </c>
      <c r="AR17" s="2">
        <v>4.5</v>
      </c>
      <c r="AS17" s="2">
        <v>4.5</v>
      </c>
      <c r="AT17" s="2">
        <v>3</v>
      </c>
      <c r="AU17" s="2">
        <v>4.5</v>
      </c>
      <c r="AV17" s="2">
        <v>0.25</v>
      </c>
      <c r="AW17" s="2">
        <v>2.25</v>
      </c>
      <c r="AX17" s="2">
        <v>2.25</v>
      </c>
      <c r="AY17" s="2">
        <v>0</v>
      </c>
      <c r="AZ17" s="2">
        <v>0.5</v>
      </c>
      <c r="BA17" s="2">
        <v>0</v>
      </c>
      <c r="BB17" s="2">
        <v>2.5</v>
      </c>
      <c r="BC17" s="2">
        <v>0</v>
      </c>
    </row>
    <row r="18" spans="1:55" x14ac:dyDescent="0.25">
      <c r="A18" s="7">
        <v>0</v>
      </c>
      <c r="B18">
        <v>654</v>
      </c>
      <c r="C18" s="2">
        <v>1</v>
      </c>
      <c r="D18" s="2">
        <v>1</v>
      </c>
      <c r="E18" s="2">
        <v>9</v>
      </c>
      <c r="F18" s="2">
        <v>0</v>
      </c>
      <c r="G18" s="2">
        <v>1</v>
      </c>
      <c r="H18" s="2">
        <v>3</v>
      </c>
      <c r="I18" s="2">
        <v>22</v>
      </c>
      <c r="J18" s="2">
        <v>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2.5</v>
      </c>
      <c r="S18" s="2">
        <v>6</v>
      </c>
      <c r="T18" s="2">
        <v>6</v>
      </c>
      <c r="U18" s="2">
        <v>6</v>
      </c>
      <c r="V18" s="2">
        <v>3</v>
      </c>
      <c r="W18" s="2">
        <v>583</v>
      </c>
      <c r="X18" s="2">
        <v>2</v>
      </c>
      <c r="Y18" s="2">
        <v>2</v>
      </c>
      <c r="Z18" s="2">
        <v>0</v>
      </c>
      <c r="AA18" s="2">
        <v>5</v>
      </c>
      <c r="AB18" s="2">
        <v>1</v>
      </c>
      <c r="AC18" s="2">
        <v>0</v>
      </c>
      <c r="AD18" s="2">
        <v>0.2</v>
      </c>
      <c r="AE18" s="2">
        <v>0</v>
      </c>
      <c r="AF18" s="2">
        <v>0.8</v>
      </c>
      <c r="AG18" s="2">
        <v>5</v>
      </c>
      <c r="AH18" s="2">
        <v>9</v>
      </c>
      <c r="AI18" s="2">
        <v>42</v>
      </c>
      <c r="AJ18" s="2">
        <v>0</v>
      </c>
      <c r="AK18" s="2">
        <v>9</v>
      </c>
      <c r="AL18" s="2">
        <v>1</v>
      </c>
      <c r="AM18" s="2">
        <v>1</v>
      </c>
      <c r="AN18" s="2">
        <v>2</v>
      </c>
      <c r="AO18" s="2">
        <v>1</v>
      </c>
      <c r="AP18" s="2">
        <v>5</v>
      </c>
      <c r="AQ18" s="2">
        <v>2</v>
      </c>
      <c r="AR18" s="2">
        <v>5</v>
      </c>
      <c r="AS18" s="2">
        <v>5</v>
      </c>
      <c r="AT18" s="2">
        <v>2</v>
      </c>
      <c r="AU18" s="2">
        <v>5</v>
      </c>
      <c r="AV18" s="2">
        <v>0.5</v>
      </c>
      <c r="AW18" s="2">
        <v>2.5</v>
      </c>
      <c r="AX18" s="2">
        <v>2.5</v>
      </c>
      <c r="AY18" s="2">
        <v>0</v>
      </c>
      <c r="AZ18" s="2">
        <v>1</v>
      </c>
      <c r="BA18" s="2">
        <v>0</v>
      </c>
      <c r="BB18" s="2">
        <v>2</v>
      </c>
      <c r="BC18" s="2">
        <v>0</v>
      </c>
    </row>
    <row r="19" spans="1:55" x14ac:dyDescent="0.25">
      <c r="A19" s="6">
        <v>1</v>
      </c>
      <c r="B19">
        <v>684</v>
      </c>
      <c r="C19" s="2">
        <v>1</v>
      </c>
      <c r="D19" s="2">
        <v>8</v>
      </c>
      <c r="E19" s="2">
        <v>2</v>
      </c>
      <c r="F19" s="2">
        <v>2</v>
      </c>
      <c r="G19" s="2">
        <v>1</v>
      </c>
      <c r="H19" s="2">
        <v>2</v>
      </c>
      <c r="I19" s="2">
        <v>158</v>
      </c>
      <c r="J19" s="2">
        <v>2</v>
      </c>
      <c r="K19" s="2">
        <v>0</v>
      </c>
      <c r="L19" s="2">
        <v>2</v>
      </c>
      <c r="M19" s="2">
        <v>0</v>
      </c>
      <c r="N19" s="2">
        <v>0</v>
      </c>
      <c r="O19" s="2">
        <v>3</v>
      </c>
      <c r="P19" s="2">
        <v>4</v>
      </c>
      <c r="Q19" s="2">
        <v>3</v>
      </c>
      <c r="R19" s="2">
        <v>0</v>
      </c>
      <c r="S19" s="2">
        <v>5</v>
      </c>
      <c r="T19" s="2">
        <v>4</v>
      </c>
      <c r="U19" s="2">
        <v>2</v>
      </c>
      <c r="V19" s="2">
        <v>6</v>
      </c>
      <c r="W19" s="2">
        <v>623</v>
      </c>
      <c r="X19" s="2">
        <v>3</v>
      </c>
      <c r="Y19" s="2">
        <v>3</v>
      </c>
      <c r="Z19" s="2">
        <v>1</v>
      </c>
      <c r="AA19" s="2">
        <v>1</v>
      </c>
      <c r="AB19" s="2">
        <v>1</v>
      </c>
      <c r="AC19" s="2">
        <v>0</v>
      </c>
      <c r="AD19" s="2">
        <v>1</v>
      </c>
      <c r="AE19" s="2">
        <v>0</v>
      </c>
      <c r="AF19" s="2">
        <v>0</v>
      </c>
      <c r="AG19" s="2">
        <v>1</v>
      </c>
      <c r="AH19" s="2">
        <v>1</v>
      </c>
      <c r="AI19" s="2">
        <v>10</v>
      </c>
      <c r="AJ19" s="2">
        <v>88</v>
      </c>
      <c r="AK19" s="2">
        <v>1</v>
      </c>
      <c r="AL19" s="2">
        <v>0</v>
      </c>
      <c r="AM19" s="2">
        <v>0</v>
      </c>
      <c r="AN19" s="2">
        <v>2</v>
      </c>
      <c r="AO19" s="2">
        <v>0</v>
      </c>
      <c r="AP19" s="2">
        <v>5</v>
      </c>
      <c r="AQ19" s="2">
        <v>2</v>
      </c>
      <c r="AR19" s="2">
        <v>5</v>
      </c>
      <c r="AS19" s="2">
        <v>5</v>
      </c>
      <c r="AT19" s="2">
        <v>2</v>
      </c>
      <c r="AU19" s="2">
        <v>5</v>
      </c>
      <c r="AV19" s="2">
        <v>0</v>
      </c>
      <c r="AW19" s="2">
        <v>2.5</v>
      </c>
      <c r="AX19" s="2">
        <v>2.5</v>
      </c>
      <c r="AY19" s="2">
        <v>0</v>
      </c>
      <c r="AZ19" s="2">
        <v>0</v>
      </c>
      <c r="BA19" s="2">
        <v>51</v>
      </c>
      <c r="BB19" s="2">
        <v>1</v>
      </c>
      <c r="BC19" s="2">
        <v>1</v>
      </c>
    </row>
    <row r="20" spans="1:55" x14ac:dyDescent="0.25">
      <c r="A20" s="6">
        <v>1</v>
      </c>
      <c r="B20">
        <v>709</v>
      </c>
      <c r="C20" s="2">
        <v>1</v>
      </c>
      <c r="D20" s="2">
        <v>0</v>
      </c>
      <c r="E20" s="2">
        <v>10</v>
      </c>
      <c r="F20" s="2">
        <v>2</v>
      </c>
      <c r="G20" s="2">
        <v>0</v>
      </c>
      <c r="H20" s="2">
        <v>6</v>
      </c>
      <c r="I20" s="2">
        <v>93</v>
      </c>
      <c r="J20" s="2">
        <v>5</v>
      </c>
      <c r="K20" s="2">
        <v>2</v>
      </c>
      <c r="L20" s="2">
        <v>0</v>
      </c>
      <c r="M20" s="2">
        <v>1</v>
      </c>
      <c r="N20" s="2">
        <v>0</v>
      </c>
      <c r="O20" s="2">
        <v>13</v>
      </c>
      <c r="P20" s="2">
        <v>28</v>
      </c>
      <c r="Q20" s="2">
        <v>0</v>
      </c>
      <c r="R20" s="2">
        <v>5</v>
      </c>
      <c r="S20" s="2">
        <v>1</v>
      </c>
      <c r="T20" s="2">
        <v>1</v>
      </c>
      <c r="U20" s="2">
        <v>6</v>
      </c>
      <c r="V20" s="2">
        <v>1</v>
      </c>
      <c r="W20" s="2">
        <v>623</v>
      </c>
      <c r="X20" s="2">
        <v>3</v>
      </c>
      <c r="Y20" s="2">
        <v>3</v>
      </c>
      <c r="Z20" s="2">
        <v>1</v>
      </c>
      <c r="AA20" s="2">
        <v>2</v>
      </c>
      <c r="AB20" s="2">
        <v>1</v>
      </c>
      <c r="AC20" s="2">
        <v>1</v>
      </c>
      <c r="AD20" s="2">
        <v>0.5</v>
      </c>
      <c r="AE20" s="2">
        <v>0.5</v>
      </c>
      <c r="AF20" s="2">
        <v>0</v>
      </c>
      <c r="AG20" s="2">
        <v>1</v>
      </c>
      <c r="AH20" s="2">
        <v>1</v>
      </c>
      <c r="AI20" s="2">
        <v>10</v>
      </c>
      <c r="AJ20" s="2">
        <v>88</v>
      </c>
      <c r="AK20" s="2">
        <v>1</v>
      </c>
      <c r="AL20" s="2">
        <v>0</v>
      </c>
      <c r="AM20" s="2">
        <v>0</v>
      </c>
      <c r="AN20" s="2">
        <v>2</v>
      </c>
      <c r="AO20" s="2">
        <v>0</v>
      </c>
      <c r="AP20" s="2">
        <v>5</v>
      </c>
      <c r="AQ20" s="2">
        <v>2</v>
      </c>
      <c r="AR20" s="2">
        <v>5</v>
      </c>
      <c r="AS20" s="2">
        <v>5</v>
      </c>
      <c r="AT20" s="2">
        <v>2</v>
      </c>
      <c r="AU20" s="2">
        <v>5</v>
      </c>
      <c r="AV20" s="2">
        <v>0</v>
      </c>
      <c r="AW20" s="2">
        <v>2.5</v>
      </c>
      <c r="AX20" s="2">
        <v>2.5</v>
      </c>
      <c r="AY20" s="2">
        <v>0</v>
      </c>
      <c r="AZ20" s="2">
        <v>0</v>
      </c>
      <c r="BA20" s="2">
        <v>16</v>
      </c>
      <c r="BB20" s="2">
        <v>0</v>
      </c>
      <c r="BC20" s="2">
        <v>-1</v>
      </c>
    </row>
    <row r="21" spans="1:55" x14ac:dyDescent="0.25">
      <c r="A21" s="6">
        <v>1</v>
      </c>
      <c r="B21">
        <v>737</v>
      </c>
      <c r="C21" s="2">
        <v>1</v>
      </c>
      <c r="D21" s="2">
        <v>5</v>
      </c>
      <c r="E21" s="2">
        <v>5</v>
      </c>
      <c r="F21" s="2">
        <v>1</v>
      </c>
      <c r="G21" s="2">
        <v>4</v>
      </c>
      <c r="H21" s="2">
        <v>6</v>
      </c>
      <c r="I21" s="2">
        <v>106</v>
      </c>
      <c r="J21" s="2">
        <v>5</v>
      </c>
      <c r="K21" s="2">
        <v>5</v>
      </c>
      <c r="L21" s="2">
        <v>7</v>
      </c>
      <c r="M21" s="2">
        <v>1</v>
      </c>
      <c r="N21" s="2">
        <v>0</v>
      </c>
      <c r="O21" s="2">
        <v>6</v>
      </c>
      <c r="P21" s="2">
        <v>26</v>
      </c>
      <c r="Q21" s="2">
        <v>5.1666666666666599</v>
      </c>
      <c r="R21" s="2">
        <v>0</v>
      </c>
      <c r="S21" s="2">
        <v>3</v>
      </c>
      <c r="T21" s="2">
        <v>2</v>
      </c>
      <c r="U21" s="2">
        <v>1</v>
      </c>
      <c r="V21" s="2">
        <v>6</v>
      </c>
      <c r="W21" s="2">
        <v>623</v>
      </c>
      <c r="X21" s="2">
        <v>3</v>
      </c>
      <c r="Y21" s="2">
        <v>3</v>
      </c>
      <c r="Z21" s="2">
        <v>1</v>
      </c>
      <c r="AA21" s="2">
        <v>3</v>
      </c>
      <c r="AB21" s="2">
        <v>1</v>
      </c>
      <c r="AC21" s="2">
        <v>2</v>
      </c>
      <c r="AD21" s="2">
        <v>0.33333333333333298</v>
      </c>
      <c r="AE21" s="2">
        <v>0.66666666666666596</v>
      </c>
      <c r="AF21" s="2">
        <v>1.11022302462515E-16</v>
      </c>
      <c r="AG21" s="2">
        <v>1</v>
      </c>
      <c r="AH21" s="2">
        <v>1</v>
      </c>
      <c r="AI21" s="2">
        <v>10</v>
      </c>
      <c r="AJ21" s="2">
        <v>88</v>
      </c>
      <c r="AK21" s="2">
        <v>1</v>
      </c>
      <c r="AL21" s="2">
        <v>0</v>
      </c>
      <c r="AM21" s="2">
        <v>0</v>
      </c>
      <c r="AN21" s="2">
        <v>2</v>
      </c>
      <c r="AO21" s="2">
        <v>0</v>
      </c>
      <c r="AP21" s="2">
        <v>5</v>
      </c>
      <c r="AQ21" s="2">
        <v>2</v>
      </c>
      <c r="AR21" s="2">
        <v>5</v>
      </c>
      <c r="AS21" s="2">
        <v>5</v>
      </c>
      <c r="AT21" s="2">
        <v>2</v>
      </c>
      <c r="AU21" s="2">
        <v>5</v>
      </c>
      <c r="AV21" s="2">
        <v>0</v>
      </c>
      <c r="AW21" s="2">
        <v>2.5</v>
      </c>
      <c r="AX21" s="2">
        <v>2.5</v>
      </c>
      <c r="AY21" s="2">
        <v>0</v>
      </c>
      <c r="AZ21" s="2">
        <v>0</v>
      </c>
      <c r="BA21" s="2">
        <v>27</v>
      </c>
      <c r="BB21" s="2">
        <v>0</v>
      </c>
      <c r="BC21" s="2">
        <v>-1</v>
      </c>
    </row>
    <row r="22" spans="1:55" x14ac:dyDescent="0.25">
      <c r="A22" s="6">
        <v>1</v>
      </c>
      <c r="B22">
        <v>756</v>
      </c>
      <c r="C22" s="2">
        <v>1</v>
      </c>
      <c r="D22" s="2">
        <v>6</v>
      </c>
      <c r="E22" s="2">
        <v>4</v>
      </c>
      <c r="F22" s="2">
        <v>1</v>
      </c>
      <c r="G22" s="2">
        <v>0</v>
      </c>
      <c r="H22" s="2">
        <v>3</v>
      </c>
      <c r="I22" s="2">
        <v>194</v>
      </c>
      <c r="J22" s="2">
        <v>2</v>
      </c>
      <c r="K22" s="2">
        <v>0</v>
      </c>
      <c r="L22" s="2">
        <v>0</v>
      </c>
      <c r="M22" s="2">
        <v>2</v>
      </c>
      <c r="N22" s="2">
        <v>0</v>
      </c>
      <c r="O22" s="2">
        <v>7</v>
      </c>
      <c r="P22" s="2">
        <v>0</v>
      </c>
      <c r="Q22" s="2">
        <v>0</v>
      </c>
      <c r="R22" s="2">
        <v>0</v>
      </c>
      <c r="S22" s="2">
        <v>2</v>
      </c>
      <c r="T22" s="2">
        <v>6</v>
      </c>
      <c r="U22" s="2">
        <v>6</v>
      </c>
      <c r="V22" s="2">
        <v>6</v>
      </c>
      <c r="W22" s="2">
        <v>589</v>
      </c>
      <c r="X22" s="2">
        <v>1</v>
      </c>
      <c r="Y22" s="2">
        <v>1</v>
      </c>
      <c r="Z22" s="2">
        <v>2</v>
      </c>
      <c r="AA22" s="2">
        <v>3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2</v>
      </c>
      <c r="AH22" s="2">
        <v>5</v>
      </c>
      <c r="AI22" s="2">
        <v>14</v>
      </c>
      <c r="AJ22" s="2">
        <v>86</v>
      </c>
      <c r="AK22" s="2">
        <v>5</v>
      </c>
      <c r="AL22" s="2">
        <v>0</v>
      </c>
      <c r="AM22" s="2">
        <v>0</v>
      </c>
      <c r="AN22" s="2">
        <v>2</v>
      </c>
      <c r="AO22" s="2">
        <v>0</v>
      </c>
      <c r="AP22" s="2">
        <v>4</v>
      </c>
      <c r="AQ22" s="2">
        <v>4</v>
      </c>
      <c r="AR22" s="2">
        <v>4</v>
      </c>
      <c r="AS22" s="2">
        <v>4</v>
      </c>
      <c r="AT22" s="2">
        <v>4</v>
      </c>
      <c r="AU22" s="2">
        <v>4</v>
      </c>
      <c r="AV22" s="2">
        <v>0</v>
      </c>
      <c r="AW22" s="2">
        <v>2</v>
      </c>
      <c r="AX22" s="2">
        <v>2</v>
      </c>
      <c r="AY22" s="2">
        <v>0</v>
      </c>
      <c r="AZ22" s="2">
        <v>0</v>
      </c>
      <c r="BA22" s="2">
        <v>94</v>
      </c>
      <c r="BB22" s="2">
        <v>0</v>
      </c>
      <c r="BC22" s="2">
        <v>0</v>
      </c>
    </row>
    <row r="23" spans="1:55" x14ac:dyDescent="0.25">
      <c r="A23" s="6">
        <v>1</v>
      </c>
      <c r="B23">
        <v>769</v>
      </c>
      <c r="C23" s="2">
        <v>1</v>
      </c>
      <c r="D23" s="2">
        <v>0</v>
      </c>
      <c r="E23" s="2">
        <v>10</v>
      </c>
      <c r="F23" s="2">
        <v>1</v>
      </c>
      <c r="G23" s="2">
        <v>4</v>
      </c>
      <c r="H23" s="2">
        <v>7</v>
      </c>
      <c r="I23" s="2">
        <v>32</v>
      </c>
      <c r="J23" s="2">
        <v>6</v>
      </c>
      <c r="K23" s="2">
        <v>5</v>
      </c>
      <c r="L23" s="2">
        <v>8</v>
      </c>
      <c r="M23" s="2">
        <v>1</v>
      </c>
      <c r="N23" s="2">
        <v>0</v>
      </c>
      <c r="O23" s="2">
        <v>6</v>
      </c>
      <c r="P23" s="2">
        <v>26</v>
      </c>
      <c r="Q23" s="2">
        <v>5.1666666666666599</v>
      </c>
      <c r="R23" s="2">
        <v>0</v>
      </c>
      <c r="S23" s="2">
        <v>4</v>
      </c>
      <c r="T23" s="2">
        <v>2</v>
      </c>
      <c r="U23" s="2">
        <v>1</v>
      </c>
      <c r="V23" s="2">
        <v>6</v>
      </c>
      <c r="W23" s="2">
        <v>750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5</v>
      </c>
      <c r="AI23" s="2">
        <v>7</v>
      </c>
      <c r="AJ23" s="2">
        <v>67</v>
      </c>
      <c r="AK23" s="2">
        <v>5</v>
      </c>
      <c r="AL23" s="2">
        <v>0</v>
      </c>
      <c r="AM23" s="2">
        <v>0</v>
      </c>
      <c r="AN23" s="2">
        <v>2</v>
      </c>
      <c r="AO23" s="2">
        <v>0</v>
      </c>
      <c r="AP23" s="2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0</v>
      </c>
      <c r="AW23" s="2">
        <v>2</v>
      </c>
      <c r="AX23" s="2">
        <v>2</v>
      </c>
      <c r="AY23" s="2">
        <v>0</v>
      </c>
      <c r="AZ23" s="2">
        <v>0</v>
      </c>
      <c r="BA23" s="2">
        <v>26</v>
      </c>
      <c r="BB23" s="2">
        <v>5</v>
      </c>
      <c r="BC23" s="2">
        <v>1</v>
      </c>
    </row>
    <row r="24" spans="1:55" x14ac:dyDescent="0.25">
      <c r="A24" s="6">
        <v>1</v>
      </c>
      <c r="B24">
        <v>796</v>
      </c>
      <c r="C24" s="2">
        <v>1</v>
      </c>
      <c r="D24" s="2">
        <v>4</v>
      </c>
      <c r="E24" s="2">
        <v>6</v>
      </c>
      <c r="F24" s="2">
        <v>3</v>
      </c>
      <c r="G24" s="2">
        <v>1</v>
      </c>
      <c r="H24" s="2">
        <v>8</v>
      </c>
      <c r="I24" s="2">
        <v>46</v>
      </c>
      <c r="J24" s="2">
        <v>7</v>
      </c>
      <c r="K24" s="2">
        <v>0</v>
      </c>
      <c r="L24" s="2">
        <v>1</v>
      </c>
      <c r="M24" s="2">
        <v>0</v>
      </c>
      <c r="N24" s="2">
        <v>0</v>
      </c>
      <c r="O24" s="2">
        <v>9</v>
      </c>
      <c r="P24" s="2">
        <v>14</v>
      </c>
      <c r="Q24" s="2">
        <v>2</v>
      </c>
      <c r="R24" s="2">
        <v>2.6666666666666599</v>
      </c>
      <c r="S24" s="2">
        <v>2</v>
      </c>
      <c r="T24" s="2">
        <v>3</v>
      </c>
      <c r="U24" s="2">
        <v>3</v>
      </c>
      <c r="V24" s="2">
        <v>2</v>
      </c>
      <c r="W24" s="2">
        <v>623</v>
      </c>
      <c r="X24" s="2">
        <v>3</v>
      </c>
      <c r="Y24" s="2">
        <v>3</v>
      </c>
      <c r="Z24" s="2">
        <v>1</v>
      </c>
      <c r="AA24" s="2">
        <v>4</v>
      </c>
      <c r="AB24" s="2">
        <v>1</v>
      </c>
      <c r="AC24" s="2">
        <v>2</v>
      </c>
      <c r="AD24" s="2">
        <v>0.25</v>
      </c>
      <c r="AE24" s="2">
        <v>0.5</v>
      </c>
      <c r="AF24" s="2">
        <v>0.25</v>
      </c>
      <c r="AG24" s="2">
        <v>1</v>
      </c>
      <c r="AH24" s="2">
        <v>1</v>
      </c>
      <c r="AI24" s="2">
        <v>10</v>
      </c>
      <c r="AJ24" s="2">
        <v>88</v>
      </c>
      <c r="AK24" s="2">
        <v>1</v>
      </c>
      <c r="AL24" s="2">
        <v>0</v>
      </c>
      <c r="AM24" s="2">
        <v>0</v>
      </c>
      <c r="AN24" s="2">
        <v>2</v>
      </c>
      <c r="AO24" s="2">
        <v>0</v>
      </c>
      <c r="AP24" s="2">
        <v>5</v>
      </c>
      <c r="AQ24" s="2">
        <v>2</v>
      </c>
      <c r="AR24" s="2">
        <v>5</v>
      </c>
      <c r="AS24" s="2">
        <v>5</v>
      </c>
      <c r="AT24" s="2">
        <v>2</v>
      </c>
      <c r="AU24" s="2">
        <v>5</v>
      </c>
      <c r="AV24" s="2">
        <v>0</v>
      </c>
      <c r="AW24" s="2">
        <v>2.5</v>
      </c>
      <c r="AX24" s="2">
        <v>2.5</v>
      </c>
      <c r="AY24" s="2">
        <v>0</v>
      </c>
      <c r="AZ24" s="2">
        <v>0</v>
      </c>
      <c r="BA24" s="2">
        <v>86</v>
      </c>
      <c r="BB24" s="2">
        <v>0</v>
      </c>
      <c r="BC24" s="2">
        <v>0</v>
      </c>
    </row>
    <row r="25" spans="1:55" x14ac:dyDescent="0.25">
      <c r="A25" s="6">
        <v>1</v>
      </c>
      <c r="B25">
        <v>803</v>
      </c>
      <c r="C25" s="2">
        <v>1</v>
      </c>
      <c r="D25" s="2">
        <v>4</v>
      </c>
      <c r="E25" s="2">
        <v>6</v>
      </c>
      <c r="F25" s="2">
        <v>1</v>
      </c>
      <c r="G25" s="2">
        <v>0</v>
      </c>
      <c r="H25" s="2">
        <v>4</v>
      </c>
      <c r="I25" s="2">
        <v>47</v>
      </c>
      <c r="J25" s="2">
        <v>3</v>
      </c>
      <c r="K25" s="2">
        <v>0</v>
      </c>
      <c r="L25" s="2">
        <v>0</v>
      </c>
      <c r="M25" s="2">
        <v>2</v>
      </c>
      <c r="N25" s="2">
        <v>0</v>
      </c>
      <c r="O25" s="2">
        <v>7</v>
      </c>
      <c r="P25" s="2">
        <v>0</v>
      </c>
      <c r="Q25" s="2">
        <v>0</v>
      </c>
      <c r="R25" s="2">
        <v>-1.1666666666666601</v>
      </c>
      <c r="S25" s="2">
        <v>3</v>
      </c>
      <c r="T25" s="2">
        <v>6</v>
      </c>
      <c r="U25" s="2">
        <v>5</v>
      </c>
      <c r="V25" s="2">
        <v>6</v>
      </c>
      <c r="W25" s="2">
        <v>623</v>
      </c>
      <c r="X25" s="2">
        <v>3</v>
      </c>
      <c r="Y25" s="2">
        <v>3</v>
      </c>
      <c r="Z25" s="2">
        <v>1</v>
      </c>
      <c r="AA25" s="2">
        <v>5</v>
      </c>
      <c r="AB25" s="2">
        <v>1</v>
      </c>
      <c r="AC25" s="2">
        <v>2</v>
      </c>
      <c r="AD25" s="2">
        <v>0.2</v>
      </c>
      <c r="AE25" s="2">
        <v>0.4</v>
      </c>
      <c r="AF25" s="2">
        <v>0.4</v>
      </c>
      <c r="AG25" s="2">
        <v>2</v>
      </c>
      <c r="AH25" s="2">
        <v>3</v>
      </c>
      <c r="AI25" s="2">
        <v>10</v>
      </c>
      <c r="AJ25" s="2">
        <v>88</v>
      </c>
      <c r="AK25" s="2">
        <v>3</v>
      </c>
      <c r="AL25" s="2">
        <v>0</v>
      </c>
      <c r="AM25" s="2">
        <v>0</v>
      </c>
      <c r="AN25" s="2">
        <v>2</v>
      </c>
      <c r="AO25" s="2">
        <v>0</v>
      </c>
      <c r="AP25" s="2">
        <v>5</v>
      </c>
      <c r="AQ25" s="2">
        <v>2</v>
      </c>
      <c r="AR25" s="2">
        <v>5</v>
      </c>
      <c r="AS25" s="2">
        <v>5</v>
      </c>
      <c r="AT25" s="2">
        <v>2</v>
      </c>
      <c r="AU25" s="2">
        <v>5</v>
      </c>
      <c r="AV25" s="2">
        <v>0</v>
      </c>
      <c r="AW25" s="2">
        <v>2.5</v>
      </c>
      <c r="AX25" s="2">
        <v>2.5</v>
      </c>
      <c r="AY25" s="2">
        <v>0</v>
      </c>
      <c r="AZ25" s="2">
        <v>0</v>
      </c>
      <c r="BA25" s="2">
        <v>0</v>
      </c>
      <c r="BB25" s="2">
        <v>2</v>
      </c>
      <c r="BC25" s="2">
        <v>0</v>
      </c>
    </row>
    <row r="26" spans="1:55" x14ac:dyDescent="0.25">
      <c r="A26" s="6">
        <v>1</v>
      </c>
      <c r="B26">
        <v>872</v>
      </c>
      <c r="C26" s="2">
        <v>3</v>
      </c>
      <c r="D26" s="2">
        <v>1.6666666666666667</v>
      </c>
      <c r="E26" s="2">
        <v>8.3333333333333339</v>
      </c>
      <c r="F26" s="2">
        <v>1</v>
      </c>
      <c r="G26" s="2">
        <v>4</v>
      </c>
      <c r="H26" s="2">
        <v>9</v>
      </c>
      <c r="I26" s="2">
        <v>34.333333333333336</v>
      </c>
      <c r="J26" s="2">
        <v>8</v>
      </c>
      <c r="K26" s="2">
        <v>6.333333333333333</v>
      </c>
      <c r="L26" s="2">
        <v>10</v>
      </c>
      <c r="M26" s="2">
        <v>1</v>
      </c>
      <c r="N26" s="2">
        <v>0</v>
      </c>
      <c r="O26" s="2">
        <v>6</v>
      </c>
      <c r="P26" s="2">
        <v>18</v>
      </c>
      <c r="Q26" s="2">
        <v>4.1666666666666599</v>
      </c>
      <c r="R26" s="2">
        <v>0</v>
      </c>
      <c r="S26" s="2">
        <v>4</v>
      </c>
      <c r="T26" s="2">
        <v>2.6666666666666665</v>
      </c>
      <c r="U26" s="2">
        <v>1</v>
      </c>
      <c r="V26" s="2">
        <v>5</v>
      </c>
      <c r="W26" s="2">
        <v>728.66666666666663</v>
      </c>
      <c r="X26" s="2">
        <v>1.3333333333333333</v>
      </c>
      <c r="Y26" s="2">
        <v>1.6666666666666667</v>
      </c>
      <c r="Z26" s="2">
        <v>1</v>
      </c>
      <c r="AA26" s="2">
        <v>3</v>
      </c>
      <c r="AB26" s="2">
        <v>0.66666666666666663</v>
      </c>
      <c r="AC26" s="2">
        <v>0</v>
      </c>
      <c r="AD26" s="2">
        <v>0.22222222222222199</v>
      </c>
      <c r="AE26" s="2">
        <v>0</v>
      </c>
      <c r="AF26" s="2">
        <v>0.77777777777777768</v>
      </c>
      <c r="AG26" s="2">
        <v>3</v>
      </c>
      <c r="AH26" s="2">
        <v>4.333333333333333</v>
      </c>
      <c r="AI26" s="2">
        <v>20</v>
      </c>
      <c r="AJ26" s="2">
        <v>42.333333333333336</v>
      </c>
      <c r="AK26" s="2">
        <v>5.333333333333333</v>
      </c>
      <c r="AL26" s="2">
        <v>0.66666666666666663</v>
      </c>
      <c r="AM26" s="2">
        <v>0.33333333333333331</v>
      </c>
      <c r="AN26" s="2">
        <v>2.6666666666666665</v>
      </c>
      <c r="AO26" s="2">
        <v>0.66666666666666663</v>
      </c>
      <c r="AP26" s="2">
        <v>5</v>
      </c>
      <c r="AQ26" s="2">
        <v>2.3333333333333335</v>
      </c>
      <c r="AR26" s="2">
        <v>4.333333333333333</v>
      </c>
      <c r="AS26" s="2">
        <v>5</v>
      </c>
      <c r="AT26" s="2">
        <v>2.3333333333333335</v>
      </c>
      <c r="AU26" s="2">
        <v>4.333333333333333</v>
      </c>
      <c r="AV26" s="2">
        <v>0.25</v>
      </c>
      <c r="AW26" s="2">
        <v>2</v>
      </c>
      <c r="AX26" s="2">
        <v>2</v>
      </c>
      <c r="AY26" s="2">
        <v>0</v>
      </c>
      <c r="AZ26" s="2">
        <v>1</v>
      </c>
      <c r="BA26" s="2">
        <v>0</v>
      </c>
      <c r="BB26" s="2">
        <v>-0.33333333333333331</v>
      </c>
      <c r="BC26" s="2">
        <v>0</v>
      </c>
    </row>
    <row r="27" spans="1:55" x14ac:dyDescent="0.25">
      <c r="A27" s="6">
        <v>1</v>
      </c>
      <c r="B27">
        <v>892</v>
      </c>
      <c r="C27" s="2">
        <v>1</v>
      </c>
      <c r="D27" s="2">
        <v>4</v>
      </c>
      <c r="E27" s="2">
        <v>6</v>
      </c>
      <c r="F27" s="2">
        <v>1</v>
      </c>
      <c r="G27" s="2">
        <v>0</v>
      </c>
      <c r="H27" s="2">
        <v>5</v>
      </c>
      <c r="I27" s="2">
        <v>89</v>
      </c>
      <c r="J27" s="2">
        <v>3</v>
      </c>
      <c r="K27" s="2">
        <v>0</v>
      </c>
      <c r="L27" s="2">
        <v>0</v>
      </c>
      <c r="M27" s="2">
        <v>2</v>
      </c>
      <c r="N27" s="2">
        <v>0</v>
      </c>
      <c r="O27" s="2">
        <v>7</v>
      </c>
      <c r="P27" s="2">
        <v>0</v>
      </c>
      <c r="Q27" s="2">
        <v>0</v>
      </c>
      <c r="R27" s="2">
        <v>-1.1666666666666601</v>
      </c>
      <c r="S27" s="2">
        <v>3</v>
      </c>
      <c r="T27" s="2">
        <v>6</v>
      </c>
      <c r="U27" s="2">
        <v>5</v>
      </c>
      <c r="V27" s="2">
        <v>6</v>
      </c>
      <c r="W27" s="2">
        <v>818</v>
      </c>
      <c r="X27" s="2">
        <v>2</v>
      </c>
      <c r="Y27" s="2">
        <v>3</v>
      </c>
      <c r="Z27" s="2">
        <v>3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26</v>
      </c>
      <c r="AJ27" s="2">
        <v>46</v>
      </c>
      <c r="AK27" s="2">
        <v>0</v>
      </c>
      <c r="AL27" s="2">
        <v>5</v>
      </c>
      <c r="AM27" s="2">
        <v>1</v>
      </c>
      <c r="AN27" s="2">
        <v>6</v>
      </c>
      <c r="AO27" s="2">
        <v>2</v>
      </c>
      <c r="AP27" s="2">
        <v>4</v>
      </c>
      <c r="AQ27" s="2">
        <v>0</v>
      </c>
      <c r="AR27" s="2">
        <v>2</v>
      </c>
      <c r="AS27" s="2">
        <v>4</v>
      </c>
      <c r="AT27" s="2">
        <v>0</v>
      </c>
      <c r="AU27" s="2">
        <v>2</v>
      </c>
      <c r="AV27" s="2">
        <v>0.83333333333333304</v>
      </c>
      <c r="AW27" s="2">
        <v>0.66666666666666596</v>
      </c>
      <c r="AX27" s="2">
        <v>0.66666666666666596</v>
      </c>
      <c r="AY27" s="2">
        <v>2</v>
      </c>
      <c r="AZ27" s="2">
        <v>0</v>
      </c>
      <c r="BA27" s="2">
        <v>47</v>
      </c>
      <c r="BB27" s="2">
        <v>0</v>
      </c>
      <c r="BC27" s="2">
        <v>0</v>
      </c>
    </row>
    <row r="28" spans="1:55" x14ac:dyDescent="0.25">
      <c r="A28" s="7">
        <v>1</v>
      </c>
      <c r="B28">
        <v>944</v>
      </c>
      <c r="C28" s="2">
        <v>2</v>
      </c>
      <c r="D28" s="2">
        <v>2</v>
      </c>
      <c r="E28" s="2">
        <v>8</v>
      </c>
      <c r="F28" s="2">
        <v>2</v>
      </c>
      <c r="G28" s="2">
        <v>4</v>
      </c>
      <c r="H28" s="2">
        <v>11.5</v>
      </c>
      <c r="I28" s="2">
        <v>11</v>
      </c>
      <c r="J28" s="2">
        <v>10.5</v>
      </c>
      <c r="K28" s="2">
        <v>7</v>
      </c>
      <c r="L28" s="2">
        <v>10</v>
      </c>
      <c r="M28" s="2">
        <v>1</v>
      </c>
      <c r="N28" s="2">
        <v>0</v>
      </c>
      <c r="O28" s="2">
        <v>6</v>
      </c>
      <c r="P28" s="2">
        <v>14</v>
      </c>
      <c r="Q28" s="2">
        <v>4.1666666666666599</v>
      </c>
      <c r="R28" s="2">
        <v>0</v>
      </c>
      <c r="S28" s="2">
        <v>4</v>
      </c>
      <c r="T28" s="2">
        <v>3</v>
      </c>
      <c r="U28" s="2">
        <v>1</v>
      </c>
      <c r="V28" s="2">
        <v>5</v>
      </c>
      <c r="W28" s="2">
        <v>836</v>
      </c>
      <c r="X28" s="2">
        <v>1.5</v>
      </c>
      <c r="Y28" s="2">
        <v>2</v>
      </c>
      <c r="Z28" s="2">
        <v>1</v>
      </c>
      <c r="AA28" s="2">
        <v>2</v>
      </c>
      <c r="AB28" s="2">
        <v>1</v>
      </c>
      <c r="AC28" s="2">
        <v>0</v>
      </c>
      <c r="AD28" s="2">
        <v>0.66666666666666652</v>
      </c>
      <c r="AE28" s="2">
        <v>0</v>
      </c>
      <c r="AF28" s="2">
        <v>0.33333333333333298</v>
      </c>
      <c r="AG28" s="2">
        <v>2</v>
      </c>
      <c r="AH28" s="2">
        <v>2</v>
      </c>
      <c r="AI28" s="2">
        <v>31</v>
      </c>
      <c r="AJ28" s="2">
        <v>33.5</v>
      </c>
      <c r="AK28" s="2">
        <v>3.5</v>
      </c>
      <c r="AL28" s="2">
        <v>1</v>
      </c>
      <c r="AM28" s="2">
        <v>1</v>
      </c>
      <c r="AN28" s="2">
        <v>2</v>
      </c>
      <c r="AO28" s="2">
        <v>1</v>
      </c>
      <c r="AP28" s="2">
        <v>2.5</v>
      </c>
      <c r="AQ28" s="2">
        <v>2.5</v>
      </c>
      <c r="AR28" s="2">
        <v>2.5</v>
      </c>
      <c r="AS28" s="2">
        <v>2.5</v>
      </c>
      <c r="AT28" s="2">
        <v>2.5</v>
      </c>
      <c r="AU28" s="2">
        <v>2.5</v>
      </c>
      <c r="AV28" s="2">
        <v>0.5</v>
      </c>
      <c r="AW28" s="2">
        <v>1.25</v>
      </c>
      <c r="AX28" s="2">
        <v>1.25</v>
      </c>
      <c r="AY28" s="2">
        <v>0</v>
      </c>
      <c r="AZ28" s="2">
        <v>1</v>
      </c>
      <c r="BA28" s="2">
        <v>0</v>
      </c>
      <c r="BB28" s="2">
        <v>0</v>
      </c>
      <c r="BC28" s="2">
        <v>0.5</v>
      </c>
    </row>
    <row r="29" spans="1:55" x14ac:dyDescent="0.25">
      <c r="A29" s="8">
        <v>2</v>
      </c>
      <c r="B29">
        <v>986</v>
      </c>
      <c r="C29" s="2">
        <v>2</v>
      </c>
      <c r="D29" s="2">
        <v>3.5</v>
      </c>
      <c r="E29" s="2">
        <v>6.5</v>
      </c>
      <c r="F29" s="2">
        <v>4</v>
      </c>
      <c r="G29" s="2">
        <v>2</v>
      </c>
      <c r="H29" s="2">
        <v>9.5</v>
      </c>
      <c r="I29" s="2">
        <v>15.5</v>
      </c>
      <c r="J29" s="2">
        <v>8.5</v>
      </c>
      <c r="K29" s="2">
        <v>0</v>
      </c>
      <c r="L29" s="2">
        <v>2</v>
      </c>
      <c r="M29" s="2">
        <v>2</v>
      </c>
      <c r="N29" s="2">
        <v>0</v>
      </c>
      <c r="O29" s="2">
        <v>11</v>
      </c>
      <c r="P29" s="2">
        <v>12</v>
      </c>
      <c r="Q29" s="2">
        <v>2</v>
      </c>
      <c r="R29" s="2">
        <v>3.8333333333333304</v>
      </c>
      <c r="S29" s="2">
        <v>2</v>
      </c>
      <c r="T29" s="2">
        <v>3</v>
      </c>
      <c r="U29" s="2">
        <v>3</v>
      </c>
      <c r="V29" s="2">
        <v>2</v>
      </c>
      <c r="W29" s="2">
        <v>667</v>
      </c>
      <c r="X29" s="2">
        <v>1.5</v>
      </c>
      <c r="Y29" s="2">
        <v>2</v>
      </c>
      <c r="Z29" s="2">
        <v>0.5</v>
      </c>
      <c r="AA29" s="2">
        <v>3.5</v>
      </c>
      <c r="AB29" s="2">
        <v>1.5</v>
      </c>
      <c r="AC29" s="2">
        <v>0</v>
      </c>
      <c r="AD29" s="2">
        <v>0.45</v>
      </c>
      <c r="AE29" s="2">
        <v>0</v>
      </c>
      <c r="AF29" s="2">
        <v>0.55000000000000004</v>
      </c>
      <c r="AG29" s="2">
        <v>3.5</v>
      </c>
      <c r="AH29" s="2">
        <v>5.5</v>
      </c>
      <c r="AI29" s="2">
        <v>38.5</v>
      </c>
      <c r="AJ29" s="2">
        <v>32.5</v>
      </c>
      <c r="AK29" s="2">
        <v>6</v>
      </c>
      <c r="AL29" s="2">
        <v>1</v>
      </c>
      <c r="AM29" s="2">
        <v>1</v>
      </c>
      <c r="AN29" s="2">
        <v>2</v>
      </c>
      <c r="AO29" s="2">
        <v>1</v>
      </c>
      <c r="AP29" s="2">
        <v>2.5</v>
      </c>
      <c r="AQ29" s="2">
        <v>1</v>
      </c>
      <c r="AR29" s="2">
        <v>2.5</v>
      </c>
      <c r="AS29" s="2">
        <v>2.5</v>
      </c>
      <c r="AT29" s="2">
        <v>1</v>
      </c>
      <c r="AU29" s="2">
        <v>2.5</v>
      </c>
      <c r="AV29" s="2">
        <v>0.5</v>
      </c>
      <c r="AW29" s="2">
        <v>1.25</v>
      </c>
      <c r="AX29" s="2">
        <v>1.25</v>
      </c>
      <c r="AY29" s="2">
        <v>0</v>
      </c>
      <c r="AZ29" s="2">
        <v>1</v>
      </c>
      <c r="BA29" s="2">
        <v>0</v>
      </c>
      <c r="BB29" s="2">
        <v>1</v>
      </c>
      <c r="BC29" s="2">
        <v>0</v>
      </c>
    </row>
    <row r="30" spans="1:55" x14ac:dyDescent="0.25">
      <c r="A30" s="8">
        <v>2</v>
      </c>
      <c r="B30">
        <v>1018</v>
      </c>
      <c r="C30" s="2">
        <v>1</v>
      </c>
      <c r="D30" s="2">
        <v>7</v>
      </c>
      <c r="E30" s="2">
        <v>3</v>
      </c>
      <c r="F30" s="2">
        <v>4</v>
      </c>
      <c r="G30" s="2">
        <v>2</v>
      </c>
      <c r="H30" s="2">
        <v>3</v>
      </c>
      <c r="I30" s="2">
        <v>16</v>
      </c>
      <c r="J30" s="2">
        <v>3</v>
      </c>
      <c r="K30" s="2">
        <v>1</v>
      </c>
      <c r="L30" s="2">
        <v>4</v>
      </c>
      <c r="M30" s="2">
        <v>2</v>
      </c>
      <c r="N30" s="2">
        <v>0</v>
      </c>
      <c r="O30" s="2">
        <v>3</v>
      </c>
      <c r="P30" s="2">
        <v>5</v>
      </c>
      <c r="Q30" s="2">
        <v>3.1666666666666599</v>
      </c>
      <c r="R30" s="2">
        <v>0</v>
      </c>
      <c r="S30" s="2">
        <v>5</v>
      </c>
      <c r="T30" s="2">
        <v>4</v>
      </c>
      <c r="U30" s="2">
        <v>2</v>
      </c>
      <c r="V30" s="2">
        <v>5</v>
      </c>
      <c r="W30" s="2">
        <v>818</v>
      </c>
      <c r="X30" s="2">
        <v>2</v>
      </c>
      <c r="Y30" s="2">
        <v>3</v>
      </c>
      <c r="Z30" s="2">
        <v>3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2">
        <v>1</v>
      </c>
      <c r="AI30" s="2">
        <v>26</v>
      </c>
      <c r="AJ30" s="2">
        <v>46</v>
      </c>
      <c r="AK30" s="2">
        <v>1</v>
      </c>
      <c r="AL30" s="2">
        <v>5</v>
      </c>
      <c r="AM30" s="2">
        <v>1</v>
      </c>
      <c r="AN30" s="2">
        <v>6</v>
      </c>
      <c r="AO30" s="2">
        <v>2</v>
      </c>
      <c r="AP30" s="2">
        <v>5</v>
      </c>
      <c r="AQ30" s="2">
        <v>0</v>
      </c>
      <c r="AR30" s="2">
        <v>3</v>
      </c>
      <c r="AS30" s="2">
        <v>5</v>
      </c>
      <c r="AT30" s="2">
        <v>0</v>
      </c>
      <c r="AU30" s="2">
        <v>3</v>
      </c>
      <c r="AV30" s="2">
        <v>0.83333333333333304</v>
      </c>
      <c r="AW30" s="2">
        <v>0.83333333333333304</v>
      </c>
      <c r="AX30" s="2">
        <v>0.83333333333333304</v>
      </c>
      <c r="AY30" s="2">
        <v>2</v>
      </c>
      <c r="AZ30" s="2">
        <v>0</v>
      </c>
      <c r="BA30" s="2">
        <v>0</v>
      </c>
      <c r="BB30" s="2">
        <v>1</v>
      </c>
      <c r="BC30" s="2">
        <v>0</v>
      </c>
    </row>
    <row r="31" spans="1:55" x14ac:dyDescent="0.25">
      <c r="A31" s="8">
        <v>2</v>
      </c>
      <c r="B31">
        <v>1037</v>
      </c>
      <c r="C31" s="2">
        <v>1</v>
      </c>
      <c r="D31" s="2">
        <v>6</v>
      </c>
      <c r="E31" s="2">
        <v>4</v>
      </c>
      <c r="F31" s="2">
        <v>4</v>
      </c>
      <c r="G31" s="2">
        <v>2</v>
      </c>
      <c r="H31" s="2">
        <v>4</v>
      </c>
      <c r="I31" s="2">
        <v>19</v>
      </c>
      <c r="J31" s="2">
        <v>4</v>
      </c>
      <c r="K31" s="2">
        <v>1</v>
      </c>
      <c r="L31" s="2">
        <v>4</v>
      </c>
      <c r="M31" s="2">
        <v>2</v>
      </c>
      <c r="N31" s="2">
        <v>0</v>
      </c>
      <c r="O31" s="2">
        <v>3</v>
      </c>
      <c r="P31" s="2">
        <v>5</v>
      </c>
      <c r="Q31" s="2">
        <v>3.1666666666666599</v>
      </c>
      <c r="R31" s="2">
        <v>0.33333333333333298</v>
      </c>
      <c r="S31" s="2">
        <v>5</v>
      </c>
      <c r="T31" s="2">
        <v>4</v>
      </c>
      <c r="U31" s="2">
        <v>2</v>
      </c>
      <c r="V31" s="2">
        <v>4</v>
      </c>
      <c r="W31" s="2">
        <v>750</v>
      </c>
      <c r="X31" s="2">
        <v>1</v>
      </c>
      <c r="Y31" s="2">
        <v>1</v>
      </c>
      <c r="Z31" s="2">
        <v>1</v>
      </c>
      <c r="AA31" s="2">
        <v>4</v>
      </c>
      <c r="AB31" s="2">
        <v>2</v>
      </c>
      <c r="AC31" s="2">
        <v>0</v>
      </c>
      <c r="AD31" s="2">
        <v>0.5</v>
      </c>
      <c r="AE31" s="2">
        <v>0</v>
      </c>
      <c r="AF31" s="2">
        <v>0.5</v>
      </c>
      <c r="AG31" s="2">
        <v>4</v>
      </c>
      <c r="AH31" s="2">
        <v>3</v>
      </c>
      <c r="AI31" s="2">
        <v>7</v>
      </c>
      <c r="AJ31" s="2">
        <v>67</v>
      </c>
      <c r="AK31" s="2">
        <v>5</v>
      </c>
      <c r="AL31" s="2">
        <v>0</v>
      </c>
      <c r="AM31" s="2">
        <v>0</v>
      </c>
      <c r="AN31" s="2">
        <v>2</v>
      </c>
      <c r="AO31" s="2">
        <v>0</v>
      </c>
      <c r="AP31" s="2">
        <v>4</v>
      </c>
      <c r="AQ31" s="2">
        <v>4</v>
      </c>
      <c r="AR31" s="2">
        <v>4</v>
      </c>
      <c r="AS31" s="2">
        <v>4</v>
      </c>
      <c r="AT31" s="2">
        <v>4</v>
      </c>
      <c r="AU31" s="2">
        <v>4</v>
      </c>
      <c r="AV31" s="2">
        <v>0</v>
      </c>
      <c r="AW31" s="2">
        <v>2</v>
      </c>
      <c r="AX31" s="2">
        <v>2</v>
      </c>
      <c r="AY31" s="2">
        <v>0</v>
      </c>
      <c r="AZ31" s="2">
        <v>2</v>
      </c>
      <c r="BA31" s="2">
        <v>12</v>
      </c>
      <c r="BB31" s="2">
        <v>1</v>
      </c>
      <c r="BC31" s="2">
        <v>1</v>
      </c>
    </row>
    <row r="32" spans="1:55" x14ac:dyDescent="0.25">
      <c r="A32" s="8">
        <v>2</v>
      </c>
      <c r="B32">
        <v>1084</v>
      </c>
      <c r="C32" s="2">
        <v>1</v>
      </c>
      <c r="D32" s="2">
        <v>5</v>
      </c>
      <c r="E32" s="2">
        <v>5</v>
      </c>
      <c r="F32" s="2">
        <v>4</v>
      </c>
      <c r="G32" s="2">
        <v>2</v>
      </c>
      <c r="H32" s="2">
        <v>5</v>
      </c>
      <c r="I32" s="2">
        <v>47</v>
      </c>
      <c r="J32" s="2">
        <v>5</v>
      </c>
      <c r="K32" s="2">
        <v>1</v>
      </c>
      <c r="L32" s="2">
        <v>4</v>
      </c>
      <c r="M32" s="2">
        <v>2</v>
      </c>
      <c r="N32" s="2">
        <v>0</v>
      </c>
      <c r="O32" s="2">
        <v>3</v>
      </c>
      <c r="P32" s="2">
        <v>5</v>
      </c>
      <c r="Q32" s="2">
        <v>3.1666666666666599</v>
      </c>
      <c r="R32" s="2">
        <v>0.33333333333333298</v>
      </c>
      <c r="S32" s="2">
        <v>5</v>
      </c>
      <c r="T32" s="2">
        <v>4</v>
      </c>
      <c r="U32" s="2">
        <v>2</v>
      </c>
      <c r="V32" s="2">
        <v>4</v>
      </c>
      <c r="W32" s="2">
        <v>1002</v>
      </c>
      <c r="X32" s="2">
        <v>1</v>
      </c>
      <c r="Y32" s="2">
        <v>2</v>
      </c>
      <c r="Z32" s="2">
        <v>3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2">
        <v>1</v>
      </c>
      <c r="AI32" s="2">
        <v>58</v>
      </c>
      <c r="AJ32" s="2">
        <v>49</v>
      </c>
      <c r="AK32" s="2">
        <v>1</v>
      </c>
      <c r="AL32" s="2">
        <v>1</v>
      </c>
      <c r="AM32" s="2">
        <v>0</v>
      </c>
      <c r="AN32" s="2">
        <v>4</v>
      </c>
      <c r="AO32" s="2">
        <v>1</v>
      </c>
      <c r="AP32" s="2">
        <v>9</v>
      </c>
      <c r="AQ32" s="2">
        <v>4</v>
      </c>
      <c r="AR32" s="2">
        <v>5</v>
      </c>
      <c r="AS32" s="2">
        <v>9</v>
      </c>
      <c r="AT32" s="2">
        <v>4</v>
      </c>
      <c r="AU32" s="2">
        <v>5</v>
      </c>
      <c r="AV32" s="2">
        <v>0.25</v>
      </c>
      <c r="AW32" s="2">
        <v>2.25</v>
      </c>
      <c r="AX32" s="2">
        <v>2.25</v>
      </c>
      <c r="AY32" s="2">
        <v>0</v>
      </c>
      <c r="AZ32" s="2">
        <v>0</v>
      </c>
      <c r="BA32" s="2">
        <v>0</v>
      </c>
      <c r="BB32" s="2">
        <v>1</v>
      </c>
      <c r="BC32" s="2">
        <v>0</v>
      </c>
    </row>
    <row r="33" spans="1:55" x14ac:dyDescent="0.25">
      <c r="A33" s="8">
        <v>2</v>
      </c>
      <c r="B33">
        <v>1169</v>
      </c>
      <c r="C33" s="2">
        <v>1</v>
      </c>
      <c r="D33" s="2">
        <v>5</v>
      </c>
      <c r="E33" s="2">
        <v>5</v>
      </c>
      <c r="F33" s="2">
        <v>4</v>
      </c>
      <c r="G33" s="2">
        <v>2</v>
      </c>
      <c r="H33" s="2">
        <v>6</v>
      </c>
      <c r="I33" s="2">
        <v>85</v>
      </c>
      <c r="J33" s="2">
        <v>5</v>
      </c>
      <c r="K33" s="2">
        <v>1</v>
      </c>
      <c r="L33" s="2">
        <v>4</v>
      </c>
      <c r="M33" s="2">
        <v>2</v>
      </c>
      <c r="N33" s="2">
        <v>0</v>
      </c>
      <c r="O33" s="2">
        <v>3</v>
      </c>
      <c r="P33" s="2">
        <v>5</v>
      </c>
      <c r="Q33" s="2">
        <v>3.1666666666666599</v>
      </c>
      <c r="R33" s="2">
        <v>0.33333333333333298</v>
      </c>
      <c r="S33" s="2">
        <v>5</v>
      </c>
      <c r="T33" s="2">
        <v>4</v>
      </c>
      <c r="U33" s="2">
        <v>2</v>
      </c>
      <c r="V33" s="2">
        <v>4</v>
      </c>
      <c r="W33" s="2">
        <v>1137</v>
      </c>
      <c r="X33" s="2">
        <v>1</v>
      </c>
      <c r="Y33" s="2">
        <v>3</v>
      </c>
      <c r="Z33" s="2">
        <v>2</v>
      </c>
      <c r="AA33" s="2">
        <v>1</v>
      </c>
      <c r="AB33" s="2">
        <v>0</v>
      </c>
      <c r="AC33" s="2">
        <v>1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12</v>
      </c>
      <c r="AJ33" s="2">
        <v>31</v>
      </c>
      <c r="AK33" s="2">
        <v>0</v>
      </c>
      <c r="AL33" s="2">
        <v>3</v>
      </c>
      <c r="AM33" s="2">
        <v>0</v>
      </c>
      <c r="AN33" s="2">
        <v>6</v>
      </c>
      <c r="AO33" s="2">
        <v>2</v>
      </c>
      <c r="AP33" s="2">
        <v>9</v>
      </c>
      <c r="AQ33" s="2">
        <v>1</v>
      </c>
      <c r="AR33" s="2">
        <v>4</v>
      </c>
      <c r="AS33" s="2">
        <v>9</v>
      </c>
      <c r="AT33" s="2">
        <v>1</v>
      </c>
      <c r="AU33" s="2">
        <v>4</v>
      </c>
      <c r="AV33" s="2">
        <v>0.5</v>
      </c>
      <c r="AW33" s="2">
        <v>1.5</v>
      </c>
      <c r="AX33" s="2">
        <v>1.5</v>
      </c>
      <c r="AY33" s="2">
        <v>1</v>
      </c>
      <c r="AZ33" s="2">
        <v>0</v>
      </c>
      <c r="BA33" s="2">
        <v>41</v>
      </c>
      <c r="BB33" s="2">
        <v>0</v>
      </c>
      <c r="BC33" s="2">
        <v>-1</v>
      </c>
    </row>
    <row r="34" spans="1:55" x14ac:dyDescent="0.25">
      <c r="A34" s="8">
        <v>2</v>
      </c>
      <c r="B34">
        <v>1183</v>
      </c>
      <c r="C34" s="2">
        <v>1</v>
      </c>
      <c r="D34" s="2">
        <v>1</v>
      </c>
      <c r="E34" s="2">
        <v>9</v>
      </c>
      <c r="F34" s="2">
        <v>2</v>
      </c>
      <c r="G34" s="2">
        <v>4</v>
      </c>
      <c r="H34" s="2">
        <v>13</v>
      </c>
      <c r="I34" s="2">
        <v>239</v>
      </c>
      <c r="J34" s="2">
        <v>11</v>
      </c>
      <c r="K34" s="2">
        <v>7</v>
      </c>
      <c r="L34" s="2">
        <v>11</v>
      </c>
      <c r="M34" s="2">
        <v>1</v>
      </c>
      <c r="N34" s="2">
        <v>0</v>
      </c>
      <c r="O34" s="2">
        <v>9</v>
      </c>
      <c r="P34" s="2">
        <v>22</v>
      </c>
      <c r="Q34" s="2">
        <v>7.4999999999999902</v>
      </c>
      <c r="R34" s="2">
        <v>0</v>
      </c>
      <c r="S34" s="2">
        <v>3</v>
      </c>
      <c r="T34" s="2">
        <v>2</v>
      </c>
      <c r="U34" s="2">
        <v>1</v>
      </c>
      <c r="V34" s="2">
        <v>5</v>
      </c>
      <c r="W34" s="2">
        <v>955</v>
      </c>
      <c r="X34" s="2">
        <v>1</v>
      </c>
      <c r="Y34" s="2">
        <v>1</v>
      </c>
      <c r="Z34" s="2">
        <v>1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7</v>
      </c>
      <c r="AJ34" s="2">
        <v>52</v>
      </c>
      <c r="AK34" s="2">
        <v>0</v>
      </c>
      <c r="AL34" s="2">
        <v>0</v>
      </c>
      <c r="AM34" s="2">
        <v>0</v>
      </c>
      <c r="AN34" s="2">
        <v>2</v>
      </c>
      <c r="AO34" s="2">
        <v>0</v>
      </c>
      <c r="AP34" s="2">
        <v>4</v>
      </c>
      <c r="AQ34" s="2">
        <v>4</v>
      </c>
      <c r="AR34" s="2">
        <v>4</v>
      </c>
      <c r="AS34" s="2">
        <v>4</v>
      </c>
      <c r="AT34" s="2">
        <v>4</v>
      </c>
      <c r="AU34" s="2">
        <v>4</v>
      </c>
      <c r="AV34" s="2">
        <v>0</v>
      </c>
      <c r="AW34" s="2">
        <v>2</v>
      </c>
      <c r="AX34" s="2">
        <v>2</v>
      </c>
      <c r="AY34" s="2">
        <v>0</v>
      </c>
      <c r="AZ34" s="2">
        <v>0</v>
      </c>
      <c r="BA34" s="2">
        <v>32</v>
      </c>
      <c r="BB34" s="2">
        <v>0</v>
      </c>
      <c r="BC34" s="2">
        <v>0</v>
      </c>
    </row>
    <row r="35" spans="1:55" x14ac:dyDescent="0.25">
      <c r="A35" s="8">
        <v>2</v>
      </c>
      <c r="B35">
        <v>1206</v>
      </c>
      <c r="C35" s="2">
        <v>1</v>
      </c>
      <c r="D35" s="2">
        <v>2</v>
      </c>
      <c r="E35" s="2">
        <v>8</v>
      </c>
      <c r="F35" s="2">
        <v>0</v>
      </c>
      <c r="G35" s="2">
        <v>2</v>
      </c>
      <c r="H35" s="2">
        <v>4</v>
      </c>
      <c r="I35" s="2">
        <v>98</v>
      </c>
      <c r="J35" s="2">
        <v>4</v>
      </c>
      <c r="K35" s="2">
        <v>0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2.25</v>
      </c>
      <c r="S35" s="2">
        <v>6</v>
      </c>
      <c r="T35" s="2">
        <v>6</v>
      </c>
      <c r="U35" s="2">
        <v>5</v>
      </c>
      <c r="V35" s="2">
        <v>3</v>
      </c>
      <c r="W35" s="2">
        <v>455</v>
      </c>
      <c r="X35" s="2">
        <v>1</v>
      </c>
      <c r="Y35" s="2">
        <v>1</v>
      </c>
      <c r="Z35" s="2">
        <v>1</v>
      </c>
      <c r="AA35" s="2">
        <v>6</v>
      </c>
      <c r="AB35" s="2">
        <v>1</v>
      </c>
      <c r="AC35" s="2">
        <v>0</v>
      </c>
      <c r="AD35" s="2">
        <v>0.16666666666666599</v>
      </c>
      <c r="AE35" s="2">
        <v>0</v>
      </c>
      <c r="AF35" s="2">
        <v>0.83333333333333304</v>
      </c>
      <c r="AG35" s="2">
        <v>6</v>
      </c>
      <c r="AH35" s="2">
        <v>7</v>
      </c>
      <c r="AI35" s="2">
        <v>20</v>
      </c>
      <c r="AJ35" s="2">
        <v>35</v>
      </c>
      <c r="AK35" s="2">
        <v>12</v>
      </c>
      <c r="AL35" s="2">
        <v>0</v>
      </c>
      <c r="AM35" s="2">
        <v>0</v>
      </c>
      <c r="AN35" s="2">
        <v>2</v>
      </c>
      <c r="AO35" s="2">
        <v>0</v>
      </c>
      <c r="AP35" s="2">
        <v>4</v>
      </c>
      <c r="AQ35" s="2">
        <v>3</v>
      </c>
      <c r="AR35" s="2">
        <v>4</v>
      </c>
      <c r="AS35" s="2">
        <v>4</v>
      </c>
      <c r="AT35" s="2">
        <v>3</v>
      </c>
      <c r="AU35" s="2">
        <v>4</v>
      </c>
      <c r="AV35" s="2">
        <v>0</v>
      </c>
      <c r="AW35" s="2">
        <v>2</v>
      </c>
      <c r="AX35" s="2">
        <v>2</v>
      </c>
      <c r="AY35" s="2">
        <v>0</v>
      </c>
      <c r="AZ35" s="2">
        <v>2</v>
      </c>
      <c r="BA35" s="2">
        <v>0</v>
      </c>
      <c r="BB35" s="2">
        <v>-1</v>
      </c>
      <c r="BC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TokensId</vt:lpstr>
      <vt:lpstr>pertinence</vt:lpstr>
      <vt:lpstr>creativité</vt:lpstr>
      <vt:lpstr>persuasion</vt:lpstr>
      <vt:lpstr>adaptation</vt:lpstr>
      <vt:lpstr>comments</vt:lpstr>
      <vt:lpstr>Idees4M</vt:lpstr>
      <vt:lpstr>Joueurs4M</vt:lpstr>
      <vt:lpstr>innovI4</vt:lpstr>
      <vt:lpstr>Feuil1</vt:lpstr>
      <vt:lpstr>Feuil10</vt:lpstr>
      <vt:lpstr>a_game</vt:lpstr>
      <vt:lpstr>Feuil12</vt:lpstr>
      <vt:lpstr>Feuil17 (2)</vt:lpstr>
      <vt:lpstr>id4</vt:lpstr>
      <vt:lpstr>innovJ4</vt:lpstr>
      <vt:lpstr>a_game (2)</vt:lpstr>
      <vt:lpstr>Feuil2</vt:lpstr>
      <vt:lpstr>Feuil8</vt:lpstr>
      <vt:lpstr>Feuil2 (3)</vt:lpstr>
      <vt:lpstr>Feuil2 (2)</vt:lpstr>
      <vt:lpstr>innovJoueur4</vt:lpstr>
      <vt:lpstr>innovIdee4</vt:lpstr>
      <vt:lpstr>innovIdee5</vt:lpstr>
      <vt:lpstr>Feuil7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2011-09-01T12:32:21Z</dcterms:created>
  <dcterms:modified xsi:type="dcterms:W3CDTF">2011-09-02T20:14:35Z</dcterms:modified>
</cp:coreProperties>
</file>