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zippel\Dropbox\0_TARGET\"/>
    </mc:Choice>
  </mc:AlternateContent>
  <bookViews>
    <workbookView xWindow="120" yWindow="135" windowWidth="23250" windowHeight="11250" activeTab="2"/>
  </bookViews>
  <sheets>
    <sheet name="FINAL HARDCODE" sheetId="4" r:id="rId1"/>
    <sheet name="FINAL FORMULAS" sheetId="3" r:id="rId2"/>
    <sheet name="Overview" sheetId="1" r:id="rId3"/>
    <sheet name="EndNote" sheetId="2" r:id="rId4"/>
    <sheet name="NVIVO" sheetId="6" r:id="rId5"/>
  </sheets>
  <definedNames>
    <definedName name="_xlnm._FilterDatabase" localSheetId="3" hidden="1">EndNote!$A$1:$H$1</definedName>
    <definedName name="_xlnm._FilterDatabase" localSheetId="1" hidden="1">'FINAL FORMULAS'!$A$1:$AE$113</definedName>
    <definedName name="_xlnm._FilterDatabase" localSheetId="0" hidden="1">'FINAL HARDCODE'!$A$1:$AE$1</definedName>
    <definedName name="_xlnm._FilterDatabase" localSheetId="4" hidden="1">NVIVO!$A$1:$X$1</definedName>
    <definedName name="_xlnm._FilterDatabase" localSheetId="2" hidden="1">Overview!$A$1:$X$113</definedName>
  </definedNames>
  <calcPr calcId="152511"/>
</workbook>
</file>

<file path=xl/calcChain.xml><?xml version="1.0" encoding="utf-8"?>
<calcChain xmlns="http://schemas.openxmlformats.org/spreadsheetml/2006/main">
  <c r="F2"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3" i="1"/>
  <c r="H3" i="3" l="1"/>
  <c r="I3" i="3"/>
  <c r="J3" i="3"/>
  <c r="K3" i="3"/>
  <c r="L3" i="3"/>
  <c r="M3" i="3"/>
  <c r="N3" i="3"/>
  <c r="O3" i="3"/>
  <c r="P3" i="3"/>
  <c r="Q3" i="3"/>
  <c r="R3" i="3"/>
  <c r="S3" i="3"/>
  <c r="T3" i="3"/>
  <c r="U3" i="3"/>
  <c r="V3" i="3"/>
  <c r="W3" i="3"/>
  <c r="H4" i="3"/>
  <c r="I4" i="3"/>
  <c r="J4" i="3"/>
  <c r="K4" i="3"/>
  <c r="L4" i="3"/>
  <c r="M4" i="3"/>
  <c r="N4" i="3"/>
  <c r="O4" i="3"/>
  <c r="P4" i="3"/>
  <c r="Q4" i="3"/>
  <c r="R4" i="3"/>
  <c r="S4" i="3"/>
  <c r="T4" i="3"/>
  <c r="U4" i="3"/>
  <c r="V4" i="3"/>
  <c r="W4" i="3"/>
  <c r="H5" i="3"/>
  <c r="I5" i="3"/>
  <c r="J5" i="3"/>
  <c r="K5" i="3"/>
  <c r="L5" i="3"/>
  <c r="M5" i="3"/>
  <c r="N5" i="3"/>
  <c r="O5" i="3"/>
  <c r="P5" i="3"/>
  <c r="Q5" i="3"/>
  <c r="R5" i="3"/>
  <c r="S5" i="3"/>
  <c r="T5" i="3"/>
  <c r="U5" i="3"/>
  <c r="V5" i="3"/>
  <c r="W5" i="3"/>
  <c r="H6" i="3"/>
  <c r="I6" i="3"/>
  <c r="J6" i="3"/>
  <c r="K6" i="3"/>
  <c r="L6" i="3"/>
  <c r="M6" i="3"/>
  <c r="N6" i="3"/>
  <c r="O6" i="3"/>
  <c r="P6" i="3"/>
  <c r="Q6" i="3"/>
  <c r="R6" i="3"/>
  <c r="S6" i="3"/>
  <c r="T6" i="3"/>
  <c r="U6" i="3"/>
  <c r="V6" i="3"/>
  <c r="W6" i="3"/>
  <c r="H7" i="3"/>
  <c r="I7" i="3"/>
  <c r="J7" i="3"/>
  <c r="K7" i="3"/>
  <c r="L7" i="3"/>
  <c r="M7" i="3"/>
  <c r="N7" i="3"/>
  <c r="O7" i="3"/>
  <c r="P7" i="3"/>
  <c r="Q7" i="3"/>
  <c r="R7" i="3"/>
  <c r="S7" i="3"/>
  <c r="T7" i="3"/>
  <c r="U7" i="3"/>
  <c r="V7" i="3"/>
  <c r="W7" i="3"/>
  <c r="H8" i="3"/>
  <c r="I8" i="3"/>
  <c r="J8" i="3"/>
  <c r="K8" i="3"/>
  <c r="L8" i="3"/>
  <c r="M8" i="3"/>
  <c r="N8" i="3"/>
  <c r="O8" i="3"/>
  <c r="P8" i="3"/>
  <c r="Q8" i="3"/>
  <c r="R8" i="3"/>
  <c r="S8" i="3"/>
  <c r="T8" i="3"/>
  <c r="U8" i="3"/>
  <c r="V8" i="3"/>
  <c r="W8" i="3"/>
  <c r="H9" i="3"/>
  <c r="I9" i="3"/>
  <c r="J9" i="3"/>
  <c r="K9" i="3"/>
  <c r="L9" i="3"/>
  <c r="M9" i="3"/>
  <c r="N9" i="3"/>
  <c r="O9" i="3"/>
  <c r="P9" i="3"/>
  <c r="Q9" i="3"/>
  <c r="R9" i="3"/>
  <c r="S9" i="3"/>
  <c r="T9" i="3"/>
  <c r="U9" i="3"/>
  <c r="V9" i="3"/>
  <c r="W9" i="3"/>
  <c r="H10" i="3"/>
  <c r="I10" i="3"/>
  <c r="J10" i="3"/>
  <c r="K10" i="3"/>
  <c r="L10" i="3"/>
  <c r="M10" i="3"/>
  <c r="N10" i="3"/>
  <c r="O10" i="3"/>
  <c r="P10" i="3"/>
  <c r="Q10" i="3"/>
  <c r="R10" i="3"/>
  <c r="S10" i="3"/>
  <c r="T10" i="3"/>
  <c r="U10" i="3"/>
  <c r="V10" i="3"/>
  <c r="W10" i="3"/>
  <c r="H11" i="3"/>
  <c r="I11" i="3"/>
  <c r="J11" i="3"/>
  <c r="K11" i="3"/>
  <c r="L11" i="3"/>
  <c r="M11" i="3"/>
  <c r="N11" i="3"/>
  <c r="O11" i="3"/>
  <c r="P11" i="3"/>
  <c r="Q11" i="3"/>
  <c r="R11" i="3"/>
  <c r="S11" i="3"/>
  <c r="T11" i="3"/>
  <c r="U11" i="3"/>
  <c r="V11" i="3"/>
  <c r="W11" i="3"/>
  <c r="H12" i="3"/>
  <c r="I12" i="3"/>
  <c r="J12" i="3"/>
  <c r="K12" i="3"/>
  <c r="L12" i="3"/>
  <c r="M12" i="3"/>
  <c r="N12" i="3"/>
  <c r="O12" i="3"/>
  <c r="P12" i="3"/>
  <c r="Q12" i="3"/>
  <c r="R12" i="3"/>
  <c r="S12" i="3"/>
  <c r="T12" i="3"/>
  <c r="U12" i="3"/>
  <c r="V12" i="3"/>
  <c r="W12" i="3"/>
  <c r="H13" i="3"/>
  <c r="I13" i="3"/>
  <c r="J13" i="3"/>
  <c r="K13" i="3"/>
  <c r="L13" i="3"/>
  <c r="M13" i="3"/>
  <c r="N13" i="3"/>
  <c r="O13" i="3"/>
  <c r="P13" i="3"/>
  <c r="Q13" i="3"/>
  <c r="R13" i="3"/>
  <c r="S13" i="3"/>
  <c r="T13" i="3"/>
  <c r="U13" i="3"/>
  <c r="V13" i="3"/>
  <c r="W13" i="3"/>
  <c r="H14" i="3"/>
  <c r="I14" i="3"/>
  <c r="J14" i="3"/>
  <c r="K14" i="3"/>
  <c r="L14" i="3"/>
  <c r="M14" i="3"/>
  <c r="N14" i="3"/>
  <c r="O14" i="3"/>
  <c r="P14" i="3"/>
  <c r="Q14" i="3"/>
  <c r="R14" i="3"/>
  <c r="S14" i="3"/>
  <c r="T14" i="3"/>
  <c r="U14" i="3"/>
  <c r="V14" i="3"/>
  <c r="W14" i="3"/>
  <c r="H15" i="3"/>
  <c r="I15" i="3"/>
  <c r="J15" i="3"/>
  <c r="K15" i="3"/>
  <c r="L15" i="3"/>
  <c r="M15" i="3"/>
  <c r="N15" i="3"/>
  <c r="O15" i="3"/>
  <c r="P15" i="3"/>
  <c r="Q15" i="3"/>
  <c r="R15" i="3"/>
  <c r="S15" i="3"/>
  <c r="T15" i="3"/>
  <c r="U15" i="3"/>
  <c r="V15" i="3"/>
  <c r="W15" i="3"/>
  <c r="H16" i="3"/>
  <c r="I16" i="3"/>
  <c r="J16" i="3"/>
  <c r="K16" i="3"/>
  <c r="L16" i="3"/>
  <c r="M16" i="3"/>
  <c r="N16" i="3"/>
  <c r="O16" i="3"/>
  <c r="P16" i="3"/>
  <c r="Q16" i="3"/>
  <c r="R16" i="3"/>
  <c r="S16" i="3"/>
  <c r="T16" i="3"/>
  <c r="U16" i="3"/>
  <c r="V16" i="3"/>
  <c r="W16" i="3"/>
  <c r="H17" i="3"/>
  <c r="I17" i="3"/>
  <c r="J17" i="3"/>
  <c r="K17" i="3"/>
  <c r="L17" i="3"/>
  <c r="M17" i="3"/>
  <c r="N17" i="3"/>
  <c r="O17" i="3"/>
  <c r="P17" i="3"/>
  <c r="Q17" i="3"/>
  <c r="R17" i="3"/>
  <c r="S17" i="3"/>
  <c r="T17" i="3"/>
  <c r="U17" i="3"/>
  <c r="V17" i="3"/>
  <c r="W17" i="3"/>
  <c r="H18" i="3"/>
  <c r="I18" i="3"/>
  <c r="J18" i="3"/>
  <c r="K18" i="3"/>
  <c r="L18" i="3"/>
  <c r="M18" i="3"/>
  <c r="N18" i="3"/>
  <c r="O18" i="3"/>
  <c r="P18" i="3"/>
  <c r="Q18" i="3"/>
  <c r="R18" i="3"/>
  <c r="S18" i="3"/>
  <c r="T18" i="3"/>
  <c r="U18" i="3"/>
  <c r="V18" i="3"/>
  <c r="W18" i="3"/>
  <c r="H19" i="3"/>
  <c r="I19" i="3"/>
  <c r="J19" i="3"/>
  <c r="K19" i="3"/>
  <c r="L19" i="3"/>
  <c r="M19" i="3"/>
  <c r="N19" i="3"/>
  <c r="O19" i="3"/>
  <c r="P19" i="3"/>
  <c r="Q19" i="3"/>
  <c r="R19" i="3"/>
  <c r="S19" i="3"/>
  <c r="T19" i="3"/>
  <c r="U19" i="3"/>
  <c r="V19" i="3"/>
  <c r="W19" i="3"/>
  <c r="H20" i="3"/>
  <c r="I20" i="3"/>
  <c r="J20" i="3"/>
  <c r="K20" i="3"/>
  <c r="L20" i="3"/>
  <c r="M20" i="3"/>
  <c r="N20" i="3"/>
  <c r="O20" i="3"/>
  <c r="P20" i="3"/>
  <c r="Q20" i="3"/>
  <c r="R20" i="3"/>
  <c r="S20" i="3"/>
  <c r="T20" i="3"/>
  <c r="U20" i="3"/>
  <c r="V20" i="3"/>
  <c r="W20" i="3"/>
  <c r="H21" i="3"/>
  <c r="I21" i="3"/>
  <c r="J21" i="3"/>
  <c r="K21" i="3"/>
  <c r="L21" i="3"/>
  <c r="M21" i="3"/>
  <c r="N21" i="3"/>
  <c r="O21" i="3"/>
  <c r="P21" i="3"/>
  <c r="Q21" i="3"/>
  <c r="R21" i="3"/>
  <c r="S21" i="3"/>
  <c r="T21" i="3"/>
  <c r="U21" i="3"/>
  <c r="V21" i="3"/>
  <c r="W21" i="3"/>
  <c r="H22" i="3"/>
  <c r="I22" i="3"/>
  <c r="J22" i="3"/>
  <c r="K22" i="3"/>
  <c r="L22" i="3"/>
  <c r="M22" i="3"/>
  <c r="N22" i="3"/>
  <c r="O22" i="3"/>
  <c r="P22" i="3"/>
  <c r="Q22" i="3"/>
  <c r="R22" i="3"/>
  <c r="S22" i="3"/>
  <c r="T22" i="3"/>
  <c r="U22" i="3"/>
  <c r="V22" i="3"/>
  <c r="W22" i="3"/>
  <c r="H23" i="3"/>
  <c r="I23" i="3"/>
  <c r="J23" i="3"/>
  <c r="K23" i="3"/>
  <c r="L23" i="3"/>
  <c r="M23" i="3"/>
  <c r="N23" i="3"/>
  <c r="O23" i="3"/>
  <c r="P23" i="3"/>
  <c r="Q23" i="3"/>
  <c r="R23" i="3"/>
  <c r="S23" i="3"/>
  <c r="T23" i="3"/>
  <c r="U23" i="3"/>
  <c r="V23" i="3"/>
  <c r="W23" i="3"/>
  <c r="H24" i="3"/>
  <c r="I24" i="3"/>
  <c r="J24" i="3"/>
  <c r="K24" i="3"/>
  <c r="L24" i="3"/>
  <c r="M24" i="3"/>
  <c r="N24" i="3"/>
  <c r="O24" i="3"/>
  <c r="P24" i="3"/>
  <c r="Q24" i="3"/>
  <c r="R24" i="3"/>
  <c r="S24" i="3"/>
  <c r="T24" i="3"/>
  <c r="U24" i="3"/>
  <c r="V24" i="3"/>
  <c r="W24" i="3"/>
  <c r="H25" i="3"/>
  <c r="I25" i="3"/>
  <c r="J25" i="3"/>
  <c r="K25" i="3"/>
  <c r="L25" i="3"/>
  <c r="M25" i="3"/>
  <c r="N25" i="3"/>
  <c r="O25" i="3"/>
  <c r="P25" i="3"/>
  <c r="Q25" i="3"/>
  <c r="R25" i="3"/>
  <c r="S25" i="3"/>
  <c r="T25" i="3"/>
  <c r="U25" i="3"/>
  <c r="V25" i="3"/>
  <c r="W25" i="3"/>
  <c r="H26" i="3"/>
  <c r="I26" i="3"/>
  <c r="J26" i="3"/>
  <c r="K26" i="3"/>
  <c r="L26" i="3"/>
  <c r="M26" i="3"/>
  <c r="N26" i="3"/>
  <c r="O26" i="3"/>
  <c r="P26" i="3"/>
  <c r="Q26" i="3"/>
  <c r="R26" i="3"/>
  <c r="S26" i="3"/>
  <c r="T26" i="3"/>
  <c r="U26" i="3"/>
  <c r="V26" i="3"/>
  <c r="W26" i="3"/>
  <c r="H27" i="3"/>
  <c r="I27" i="3"/>
  <c r="J27" i="3"/>
  <c r="K27" i="3"/>
  <c r="L27" i="3"/>
  <c r="M27" i="3"/>
  <c r="N27" i="3"/>
  <c r="O27" i="3"/>
  <c r="P27" i="3"/>
  <c r="Q27" i="3"/>
  <c r="R27" i="3"/>
  <c r="S27" i="3"/>
  <c r="T27" i="3"/>
  <c r="U27" i="3"/>
  <c r="V27" i="3"/>
  <c r="W27" i="3"/>
  <c r="H28" i="3"/>
  <c r="I28" i="3"/>
  <c r="J28" i="3"/>
  <c r="K28" i="3"/>
  <c r="L28" i="3"/>
  <c r="M28" i="3"/>
  <c r="N28" i="3"/>
  <c r="O28" i="3"/>
  <c r="P28" i="3"/>
  <c r="Q28" i="3"/>
  <c r="R28" i="3"/>
  <c r="S28" i="3"/>
  <c r="T28" i="3"/>
  <c r="U28" i="3"/>
  <c r="V28" i="3"/>
  <c r="W28" i="3"/>
  <c r="H29" i="3"/>
  <c r="I29" i="3"/>
  <c r="J29" i="3"/>
  <c r="K29" i="3"/>
  <c r="L29" i="3"/>
  <c r="M29" i="3"/>
  <c r="N29" i="3"/>
  <c r="O29" i="3"/>
  <c r="P29" i="3"/>
  <c r="Q29" i="3"/>
  <c r="R29" i="3"/>
  <c r="S29" i="3"/>
  <c r="T29" i="3"/>
  <c r="U29" i="3"/>
  <c r="V29" i="3"/>
  <c r="W29" i="3"/>
  <c r="H30" i="3"/>
  <c r="I30" i="3"/>
  <c r="J30" i="3"/>
  <c r="K30" i="3"/>
  <c r="L30" i="3"/>
  <c r="M30" i="3"/>
  <c r="N30" i="3"/>
  <c r="O30" i="3"/>
  <c r="P30" i="3"/>
  <c r="Q30" i="3"/>
  <c r="R30" i="3"/>
  <c r="S30" i="3"/>
  <c r="T30" i="3"/>
  <c r="U30" i="3"/>
  <c r="V30" i="3"/>
  <c r="W30" i="3"/>
  <c r="H31" i="3"/>
  <c r="I31" i="3"/>
  <c r="J31" i="3"/>
  <c r="K31" i="3"/>
  <c r="L31" i="3"/>
  <c r="M31" i="3"/>
  <c r="N31" i="3"/>
  <c r="O31" i="3"/>
  <c r="P31" i="3"/>
  <c r="Q31" i="3"/>
  <c r="R31" i="3"/>
  <c r="S31" i="3"/>
  <c r="T31" i="3"/>
  <c r="U31" i="3"/>
  <c r="V31" i="3"/>
  <c r="W31" i="3"/>
  <c r="H32" i="3"/>
  <c r="I32" i="3"/>
  <c r="J32" i="3"/>
  <c r="K32" i="3"/>
  <c r="L32" i="3"/>
  <c r="M32" i="3"/>
  <c r="N32" i="3"/>
  <c r="O32" i="3"/>
  <c r="P32" i="3"/>
  <c r="Q32" i="3"/>
  <c r="R32" i="3"/>
  <c r="S32" i="3"/>
  <c r="T32" i="3"/>
  <c r="U32" i="3"/>
  <c r="V32" i="3"/>
  <c r="W32" i="3"/>
  <c r="H33" i="3"/>
  <c r="I33" i="3"/>
  <c r="J33" i="3"/>
  <c r="K33" i="3"/>
  <c r="L33" i="3"/>
  <c r="M33" i="3"/>
  <c r="N33" i="3"/>
  <c r="O33" i="3"/>
  <c r="P33" i="3"/>
  <c r="Q33" i="3"/>
  <c r="R33" i="3"/>
  <c r="S33" i="3"/>
  <c r="T33" i="3"/>
  <c r="U33" i="3"/>
  <c r="V33" i="3"/>
  <c r="W33" i="3"/>
  <c r="H34" i="3"/>
  <c r="I34" i="3"/>
  <c r="J34" i="3"/>
  <c r="K34" i="3"/>
  <c r="L34" i="3"/>
  <c r="M34" i="3"/>
  <c r="N34" i="3"/>
  <c r="O34" i="3"/>
  <c r="P34" i="3"/>
  <c r="Q34" i="3"/>
  <c r="R34" i="3"/>
  <c r="S34" i="3"/>
  <c r="T34" i="3"/>
  <c r="U34" i="3"/>
  <c r="V34" i="3"/>
  <c r="W34" i="3"/>
  <c r="H35" i="3"/>
  <c r="I35" i="3"/>
  <c r="J35" i="3"/>
  <c r="K35" i="3"/>
  <c r="L35" i="3"/>
  <c r="M35" i="3"/>
  <c r="N35" i="3"/>
  <c r="O35" i="3"/>
  <c r="P35" i="3"/>
  <c r="Q35" i="3"/>
  <c r="R35" i="3"/>
  <c r="S35" i="3"/>
  <c r="T35" i="3"/>
  <c r="U35" i="3"/>
  <c r="V35" i="3"/>
  <c r="W35" i="3"/>
  <c r="H36" i="3"/>
  <c r="I36" i="3"/>
  <c r="J36" i="3"/>
  <c r="K36" i="3"/>
  <c r="L36" i="3"/>
  <c r="M36" i="3"/>
  <c r="N36" i="3"/>
  <c r="O36" i="3"/>
  <c r="P36" i="3"/>
  <c r="Q36" i="3"/>
  <c r="R36" i="3"/>
  <c r="S36" i="3"/>
  <c r="T36" i="3"/>
  <c r="U36" i="3"/>
  <c r="V36" i="3"/>
  <c r="W36" i="3"/>
  <c r="H37" i="3"/>
  <c r="I37" i="3"/>
  <c r="J37" i="3"/>
  <c r="K37" i="3"/>
  <c r="L37" i="3"/>
  <c r="M37" i="3"/>
  <c r="N37" i="3"/>
  <c r="O37" i="3"/>
  <c r="P37" i="3"/>
  <c r="Q37" i="3"/>
  <c r="R37" i="3"/>
  <c r="S37" i="3"/>
  <c r="T37" i="3"/>
  <c r="U37" i="3"/>
  <c r="V37" i="3"/>
  <c r="W37" i="3"/>
  <c r="H38" i="3"/>
  <c r="I38" i="3"/>
  <c r="J38" i="3"/>
  <c r="K38" i="3"/>
  <c r="L38" i="3"/>
  <c r="M38" i="3"/>
  <c r="N38" i="3"/>
  <c r="O38" i="3"/>
  <c r="P38" i="3"/>
  <c r="Q38" i="3"/>
  <c r="R38" i="3"/>
  <c r="S38" i="3"/>
  <c r="T38" i="3"/>
  <c r="U38" i="3"/>
  <c r="V38" i="3"/>
  <c r="W38" i="3"/>
  <c r="H39" i="3"/>
  <c r="I39" i="3"/>
  <c r="J39" i="3"/>
  <c r="K39" i="3"/>
  <c r="L39" i="3"/>
  <c r="M39" i="3"/>
  <c r="N39" i="3"/>
  <c r="O39" i="3"/>
  <c r="P39" i="3"/>
  <c r="Q39" i="3"/>
  <c r="R39" i="3"/>
  <c r="S39" i="3"/>
  <c r="T39" i="3"/>
  <c r="U39" i="3"/>
  <c r="V39" i="3"/>
  <c r="W39" i="3"/>
  <c r="H40" i="3"/>
  <c r="I40" i="3"/>
  <c r="J40" i="3"/>
  <c r="K40" i="3"/>
  <c r="L40" i="3"/>
  <c r="M40" i="3"/>
  <c r="N40" i="3"/>
  <c r="O40" i="3"/>
  <c r="P40" i="3"/>
  <c r="Q40" i="3"/>
  <c r="R40" i="3"/>
  <c r="S40" i="3"/>
  <c r="T40" i="3"/>
  <c r="U40" i="3"/>
  <c r="V40" i="3"/>
  <c r="W40" i="3"/>
  <c r="H41" i="3"/>
  <c r="I41" i="3"/>
  <c r="J41" i="3"/>
  <c r="K41" i="3"/>
  <c r="L41" i="3"/>
  <c r="M41" i="3"/>
  <c r="N41" i="3"/>
  <c r="O41" i="3"/>
  <c r="P41" i="3"/>
  <c r="Q41" i="3"/>
  <c r="R41" i="3"/>
  <c r="S41" i="3"/>
  <c r="T41" i="3"/>
  <c r="U41" i="3"/>
  <c r="V41" i="3"/>
  <c r="W41" i="3"/>
  <c r="H42" i="3"/>
  <c r="I42" i="3"/>
  <c r="J42" i="3"/>
  <c r="K42" i="3"/>
  <c r="L42" i="3"/>
  <c r="M42" i="3"/>
  <c r="N42" i="3"/>
  <c r="O42" i="3"/>
  <c r="P42" i="3"/>
  <c r="Q42" i="3"/>
  <c r="R42" i="3"/>
  <c r="S42" i="3"/>
  <c r="T42" i="3"/>
  <c r="U42" i="3"/>
  <c r="V42" i="3"/>
  <c r="W42" i="3"/>
  <c r="H43" i="3"/>
  <c r="I43" i="3"/>
  <c r="J43" i="3"/>
  <c r="K43" i="3"/>
  <c r="L43" i="3"/>
  <c r="M43" i="3"/>
  <c r="N43" i="3"/>
  <c r="O43" i="3"/>
  <c r="P43" i="3"/>
  <c r="Q43" i="3"/>
  <c r="R43" i="3"/>
  <c r="S43" i="3"/>
  <c r="T43" i="3"/>
  <c r="U43" i="3"/>
  <c r="V43" i="3"/>
  <c r="W43" i="3"/>
  <c r="H44" i="3"/>
  <c r="I44" i="3"/>
  <c r="J44" i="3"/>
  <c r="K44" i="3"/>
  <c r="L44" i="3"/>
  <c r="M44" i="3"/>
  <c r="N44" i="3"/>
  <c r="O44" i="3"/>
  <c r="P44" i="3"/>
  <c r="Q44" i="3"/>
  <c r="R44" i="3"/>
  <c r="S44" i="3"/>
  <c r="T44" i="3"/>
  <c r="U44" i="3"/>
  <c r="V44" i="3"/>
  <c r="W44" i="3"/>
  <c r="H45" i="3"/>
  <c r="I45" i="3"/>
  <c r="J45" i="3"/>
  <c r="K45" i="3"/>
  <c r="L45" i="3"/>
  <c r="M45" i="3"/>
  <c r="N45" i="3"/>
  <c r="O45" i="3"/>
  <c r="P45" i="3"/>
  <c r="Q45" i="3"/>
  <c r="R45" i="3"/>
  <c r="S45" i="3"/>
  <c r="T45" i="3"/>
  <c r="U45" i="3"/>
  <c r="V45" i="3"/>
  <c r="W45" i="3"/>
  <c r="H46" i="3"/>
  <c r="I46" i="3"/>
  <c r="J46" i="3"/>
  <c r="K46" i="3"/>
  <c r="L46" i="3"/>
  <c r="M46" i="3"/>
  <c r="N46" i="3"/>
  <c r="O46" i="3"/>
  <c r="P46" i="3"/>
  <c r="Q46" i="3"/>
  <c r="R46" i="3"/>
  <c r="S46" i="3"/>
  <c r="T46" i="3"/>
  <c r="U46" i="3"/>
  <c r="V46" i="3"/>
  <c r="W46" i="3"/>
  <c r="H47" i="3"/>
  <c r="I47" i="3"/>
  <c r="J47" i="3"/>
  <c r="K47" i="3"/>
  <c r="L47" i="3"/>
  <c r="M47" i="3"/>
  <c r="N47" i="3"/>
  <c r="O47" i="3"/>
  <c r="P47" i="3"/>
  <c r="Q47" i="3"/>
  <c r="R47" i="3"/>
  <c r="S47" i="3"/>
  <c r="T47" i="3"/>
  <c r="U47" i="3"/>
  <c r="V47" i="3"/>
  <c r="W47" i="3"/>
  <c r="H48" i="3"/>
  <c r="I48" i="3"/>
  <c r="J48" i="3"/>
  <c r="K48" i="3"/>
  <c r="L48" i="3"/>
  <c r="M48" i="3"/>
  <c r="N48" i="3"/>
  <c r="O48" i="3"/>
  <c r="P48" i="3"/>
  <c r="Q48" i="3"/>
  <c r="R48" i="3"/>
  <c r="S48" i="3"/>
  <c r="T48" i="3"/>
  <c r="U48" i="3"/>
  <c r="V48" i="3"/>
  <c r="W48" i="3"/>
  <c r="H49" i="3"/>
  <c r="I49" i="3"/>
  <c r="J49" i="3"/>
  <c r="K49" i="3"/>
  <c r="L49" i="3"/>
  <c r="M49" i="3"/>
  <c r="N49" i="3"/>
  <c r="O49" i="3"/>
  <c r="P49" i="3"/>
  <c r="Q49" i="3"/>
  <c r="R49" i="3"/>
  <c r="S49" i="3"/>
  <c r="T49" i="3"/>
  <c r="U49" i="3"/>
  <c r="V49" i="3"/>
  <c r="W49" i="3"/>
  <c r="H50" i="3"/>
  <c r="I50" i="3"/>
  <c r="J50" i="3"/>
  <c r="K50" i="3"/>
  <c r="L50" i="3"/>
  <c r="M50" i="3"/>
  <c r="N50" i="3"/>
  <c r="O50" i="3"/>
  <c r="P50" i="3"/>
  <c r="Q50" i="3"/>
  <c r="R50" i="3"/>
  <c r="S50" i="3"/>
  <c r="T50" i="3"/>
  <c r="U50" i="3"/>
  <c r="V50" i="3"/>
  <c r="W50" i="3"/>
  <c r="H51" i="3"/>
  <c r="I51" i="3"/>
  <c r="J51" i="3"/>
  <c r="K51" i="3"/>
  <c r="L51" i="3"/>
  <c r="M51" i="3"/>
  <c r="N51" i="3"/>
  <c r="O51" i="3"/>
  <c r="P51" i="3"/>
  <c r="Q51" i="3"/>
  <c r="R51" i="3"/>
  <c r="S51" i="3"/>
  <c r="T51" i="3"/>
  <c r="U51" i="3"/>
  <c r="V51" i="3"/>
  <c r="W51" i="3"/>
  <c r="H52" i="3"/>
  <c r="I52" i="3"/>
  <c r="J52" i="3"/>
  <c r="K52" i="3"/>
  <c r="L52" i="3"/>
  <c r="M52" i="3"/>
  <c r="N52" i="3"/>
  <c r="O52" i="3"/>
  <c r="P52" i="3"/>
  <c r="Q52" i="3"/>
  <c r="R52" i="3"/>
  <c r="S52" i="3"/>
  <c r="T52" i="3"/>
  <c r="U52" i="3"/>
  <c r="V52" i="3"/>
  <c r="W52" i="3"/>
  <c r="H53" i="3"/>
  <c r="I53" i="3"/>
  <c r="J53" i="3"/>
  <c r="K53" i="3"/>
  <c r="L53" i="3"/>
  <c r="M53" i="3"/>
  <c r="N53" i="3"/>
  <c r="O53" i="3"/>
  <c r="P53" i="3"/>
  <c r="Q53" i="3"/>
  <c r="R53" i="3"/>
  <c r="S53" i="3"/>
  <c r="T53" i="3"/>
  <c r="U53" i="3"/>
  <c r="V53" i="3"/>
  <c r="W53" i="3"/>
  <c r="H54" i="3"/>
  <c r="I54" i="3"/>
  <c r="J54" i="3"/>
  <c r="K54" i="3"/>
  <c r="L54" i="3"/>
  <c r="M54" i="3"/>
  <c r="N54" i="3"/>
  <c r="O54" i="3"/>
  <c r="P54" i="3"/>
  <c r="Q54" i="3"/>
  <c r="R54" i="3"/>
  <c r="S54" i="3"/>
  <c r="T54" i="3"/>
  <c r="U54" i="3"/>
  <c r="V54" i="3"/>
  <c r="W54" i="3"/>
  <c r="H55" i="3"/>
  <c r="I55" i="3"/>
  <c r="J55" i="3"/>
  <c r="K55" i="3"/>
  <c r="L55" i="3"/>
  <c r="M55" i="3"/>
  <c r="N55" i="3"/>
  <c r="O55" i="3"/>
  <c r="P55" i="3"/>
  <c r="Q55" i="3"/>
  <c r="R55" i="3"/>
  <c r="S55" i="3"/>
  <c r="T55" i="3"/>
  <c r="U55" i="3"/>
  <c r="V55" i="3"/>
  <c r="W55" i="3"/>
  <c r="H56" i="3"/>
  <c r="I56" i="3"/>
  <c r="J56" i="3"/>
  <c r="K56" i="3"/>
  <c r="L56" i="3"/>
  <c r="M56" i="3"/>
  <c r="N56" i="3"/>
  <c r="O56" i="3"/>
  <c r="P56" i="3"/>
  <c r="Q56" i="3"/>
  <c r="R56" i="3"/>
  <c r="S56" i="3"/>
  <c r="T56" i="3"/>
  <c r="U56" i="3"/>
  <c r="V56" i="3"/>
  <c r="W56" i="3"/>
  <c r="H57" i="3"/>
  <c r="I57" i="3"/>
  <c r="J57" i="3"/>
  <c r="K57" i="3"/>
  <c r="L57" i="3"/>
  <c r="M57" i="3"/>
  <c r="N57" i="3"/>
  <c r="O57" i="3"/>
  <c r="P57" i="3"/>
  <c r="Q57" i="3"/>
  <c r="R57" i="3"/>
  <c r="S57" i="3"/>
  <c r="T57" i="3"/>
  <c r="U57" i="3"/>
  <c r="V57" i="3"/>
  <c r="W57" i="3"/>
  <c r="H58" i="3"/>
  <c r="I58" i="3"/>
  <c r="J58" i="3"/>
  <c r="K58" i="3"/>
  <c r="L58" i="3"/>
  <c r="M58" i="3"/>
  <c r="N58" i="3"/>
  <c r="O58" i="3"/>
  <c r="P58" i="3"/>
  <c r="Q58" i="3"/>
  <c r="R58" i="3"/>
  <c r="S58" i="3"/>
  <c r="T58" i="3"/>
  <c r="U58" i="3"/>
  <c r="V58" i="3"/>
  <c r="W58" i="3"/>
  <c r="H59" i="3"/>
  <c r="I59" i="3"/>
  <c r="J59" i="3"/>
  <c r="K59" i="3"/>
  <c r="L59" i="3"/>
  <c r="M59" i="3"/>
  <c r="N59" i="3"/>
  <c r="O59" i="3"/>
  <c r="P59" i="3"/>
  <c r="Q59" i="3"/>
  <c r="R59" i="3"/>
  <c r="S59" i="3"/>
  <c r="T59" i="3"/>
  <c r="U59" i="3"/>
  <c r="V59" i="3"/>
  <c r="W59" i="3"/>
  <c r="H60" i="3"/>
  <c r="I60" i="3"/>
  <c r="J60" i="3"/>
  <c r="K60" i="3"/>
  <c r="L60" i="3"/>
  <c r="M60" i="3"/>
  <c r="N60" i="3"/>
  <c r="O60" i="3"/>
  <c r="P60" i="3"/>
  <c r="Q60" i="3"/>
  <c r="R60" i="3"/>
  <c r="S60" i="3"/>
  <c r="T60" i="3"/>
  <c r="U60" i="3"/>
  <c r="V60" i="3"/>
  <c r="W60" i="3"/>
  <c r="H61" i="3"/>
  <c r="I61" i="3"/>
  <c r="J61" i="3"/>
  <c r="K61" i="3"/>
  <c r="L61" i="3"/>
  <c r="M61" i="3"/>
  <c r="N61" i="3"/>
  <c r="O61" i="3"/>
  <c r="P61" i="3"/>
  <c r="Q61" i="3"/>
  <c r="R61" i="3"/>
  <c r="S61" i="3"/>
  <c r="T61" i="3"/>
  <c r="U61" i="3"/>
  <c r="V61" i="3"/>
  <c r="W61" i="3"/>
  <c r="H62" i="3"/>
  <c r="I62" i="3"/>
  <c r="J62" i="3"/>
  <c r="K62" i="3"/>
  <c r="L62" i="3"/>
  <c r="M62" i="3"/>
  <c r="N62" i="3"/>
  <c r="O62" i="3"/>
  <c r="P62" i="3"/>
  <c r="Q62" i="3"/>
  <c r="R62" i="3"/>
  <c r="S62" i="3"/>
  <c r="T62" i="3"/>
  <c r="U62" i="3"/>
  <c r="V62" i="3"/>
  <c r="W62" i="3"/>
  <c r="H63" i="3"/>
  <c r="I63" i="3"/>
  <c r="J63" i="3"/>
  <c r="K63" i="3"/>
  <c r="L63" i="3"/>
  <c r="M63" i="3"/>
  <c r="N63" i="3"/>
  <c r="O63" i="3"/>
  <c r="P63" i="3"/>
  <c r="Q63" i="3"/>
  <c r="R63" i="3"/>
  <c r="S63" i="3"/>
  <c r="T63" i="3"/>
  <c r="U63" i="3"/>
  <c r="V63" i="3"/>
  <c r="W63" i="3"/>
  <c r="H64" i="3"/>
  <c r="I64" i="3"/>
  <c r="J64" i="3"/>
  <c r="K64" i="3"/>
  <c r="L64" i="3"/>
  <c r="M64" i="3"/>
  <c r="N64" i="3"/>
  <c r="O64" i="3"/>
  <c r="P64" i="3"/>
  <c r="Q64" i="3"/>
  <c r="R64" i="3"/>
  <c r="S64" i="3"/>
  <c r="T64" i="3"/>
  <c r="U64" i="3"/>
  <c r="V64" i="3"/>
  <c r="W64" i="3"/>
  <c r="H65" i="3"/>
  <c r="I65" i="3"/>
  <c r="J65" i="3"/>
  <c r="K65" i="3"/>
  <c r="L65" i="3"/>
  <c r="M65" i="3"/>
  <c r="N65" i="3"/>
  <c r="O65" i="3"/>
  <c r="P65" i="3"/>
  <c r="Q65" i="3"/>
  <c r="R65" i="3"/>
  <c r="S65" i="3"/>
  <c r="T65" i="3"/>
  <c r="U65" i="3"/>
  <c r="V65" i="3"/>
  <c r="W65" i="3"/>
  <c r="H66" i="3"/>
  <c r="I66" i="3"/>
  <c r="J66" i="3"/>
  <c r="K66" i="3"/>
  <c r="L66" i="3"/>
  <c r="M66" i="3"/>
  <c r="N66" i="3"/>
  <c r="O66" i="3"/>
  <c r="P66" i="3"/>
  <c r="Q66" i="3"/>
  <c r="R66" i="3"/>
  <c r="S66" i="3"/>
  <c r="T66" i="3"/>
  <c r="U66" i="3"/>
  <c r="V66" i="3"/>
  <c r="W66" i="3"/>
  <c r="H67" i="3"/>
  <c r="I67" i="3"/>
  <c r="J67" i="3"/>
  <c r="K67" i="3"/>
  <c r="L67" i="3"/>
  <c r="M67" i="3"/>
  <c r="N67" i="3"/>
  <c r="O67" i="3"/>
  <c r="P67" i="3"/>
  <c r="Q67" i="3"/>
  <c r="R67" i="3"/>
  <c r="S67" i="3"/>
  <c r="T67" i="3"/>
  <c r="U67" i="3"/>
  <c r="V67" i="3"/>
  <c r="W67" i="3"/>
  <c r="H68" i="3"/>
  <c r="I68" i="3"/>
  <c r="J68" i="3"/>
  <c r="K68" i="3"/>
  <c r="L68" i="3"/>
  <c r="M68" i="3"/>
  <c r="N68" i="3"/>
  <c r="O68" i="3"/>
  <c r="P68" i="3"/>
  <c r="Q68" i="3"/>
  <c r="R68" i="3"/>
  <c r="S68" i="3"/>
  <c r="T68" i="3"/>
  <c r="U68" i="3"/>
  <c r="V68" i="3"/>
  <c r="W68" i="3"/>
  <c r="H69" i="3"/>
  <c r="I69" i="3"/>
  <c r="J69" i="3"/>
  <c r="K69" i="3"/>
  <c r="L69" i="3"/>
  <c r="M69" i="3"/>
  <c r="N69" i="3"/>
  <c r="O69" i="3"/>
  <c r="P69" i="3"/>
  <c r="Q69" i="3"/>
  <c r="R69" i="3"/>
  <c r="S69" i="3"/>
  <c r="T69" i="3"/>
  <c r="U69" i="3"/>
  <c r="V69" i="3"/>
  <c r="W69" i="3"/>
  <c r="H70" i="3"/>
  <c r="I70" i="3"/>
  <c r="J70" i="3"/>
  <c r="K70" i="3"/>
  <c r="L70" i="3"/>
  <c r="M70" i="3"/>
  <c r="N70" i="3"/>
  <c r="O70" i="3"/>
  <c r="P70" i="3"/>
  <c r="Q70" i="3"/>
  <c r="R70" i="3"/>
  <c r="S70" i="3"/>
  <c r="T70" i="3"/>
  <c r="U70" i="3"/>
  <c r="V70" i="3"/>
  <c r="W70" i="3"/>
  <c r="H71" i="3"/>
  <c r="I71" i="3"/>
  <c r="J71" i="3"/>
  <c r="K71" i="3"/>
  <c r="L71" i="3"/>
  <c r="M71" i="3"/>
  <c r="N71" i="3"/>
  <c r="O71" i="3"/>
  <c r="P71" i="3"/>
  <c r="Q71" i="3"/>
  <c r="R71" i="3"/>
  <c r="S71" i="3"/>
  <c r="T71" i="3"/>
  <c r="U71" i="3"/>
  <c r="V71" i="3"/>
  <c r="W71" i="3"/>
  <c r="H72" i="3"/>
  <c r="I72" i="3"/>
  <c r="J72" i="3"/>
  <c r="K72" i="3"/>
  <c r="L72" i="3"/>
  <c r="M72" i="3"/>
  <c r="N72" i="3"/>
  <c r="O72" i="3"/>
  <c r="P72" i="3"/>
  <c r="Q72" i="3"/>
  <c r="R72" i="3"/>
  <c r="S72" i="3"/>
  <c r="T72" i="3"/>
  <c r="U72" i="3"/>
  <c r="V72" i="3"/>
  <c r="W72" i="3"/>
  <c r="H73" i="3"/>
  <c r="I73" i="3"/>
  <c r="J73" i="3"/>
  <c r="K73" i="3"/>
  <c r="L73" i="3"/>
  <c r="M73" i="3"/>
  <c r="N73" i="3"/>
  <c r="O73" i="3"/>
  <c r="P73" i="3"/>
  <c r="Q73" i="3"/>
  <c r="R73" i="3"/>
  <c r="S73" i="3"/>
  <c r="T73" i="3"/>
  <c r="U73" i="3"/>
  <c r="V73" i="3"/>
  <c r="W73" i="3"/>
  <c r="H74" i="3"/>
  <c r="I74" i="3"/>
  <c r="J74" i="3"/>
  <c r="K74" i="3"/>
  <c r="L74" i="3"/>
  <c r="M74" i="3"/>
  <c r="N74" i="3"/>
  <c r="O74" i="3"/>
  <c r="P74" i="3"/>
  <c r="Q74" i="3"/>
  <c r="R74" i="3"/>
  <c r="S74" i="3"/>
  <c r="T74" i="3"/>
  <c r="U74" i="3"/>
  <c r="V74" i="3"/>
  <c r="W74" i="3"/>
  <c r="H75" i="3"/>
  <c r="I75" i="3"/>
  <c r="J75" i="3"/>
  <c r="K75" i="3"/>
  <c r="L75" i="3"/>
  <c r="M75" i="3"/>
  <c r="N75" i="3"/>
  <c r="O75" i="3"/>
  <c r="P75" i="3"/>
  <c r="Q75" i="3"/>
  <c r="R75" i="3"/>
  <c r="S75" i="3"/>
  <c r="T75" i="3"/>
  <c r="U75" i="3"/>
  <c r="V75" i="3"/>
  <c r="W75" i="3"/>
  <c r="H76" i="3"/>
  <c r="I76" i="3"/>
  <c r="J76" i="3"/>
  <c r="K76" i="3"/>
  <c r="L76" i="3"/>
  <c r="M76" i="3"/>
  <c r="N76" i="3"/>
  <c r="O76" i="3"/>
  <c r="P76" i="3"/>
  <c r="Q76" i="3"/>
  <c r="R76" i="3"/>
  <c r="S76" i="3"/>
  <c r="T76" i="3"/>
  <c r="U76" i="3"/>
  <c r="V76" i="3"/>
  <c r="W76" i="3"/>
  <c r="H77" i="3"/>
  <c r="I77" i="3"/>
  <c r="J77" i="3"/>
  <c r="K77" i="3"/>
  <c r="L77" i="3"/>
  <c r="M77" i="3"/>
  <c r="N77" i="3"/>
  <c r="O77" i="3"/>
  <c r="P77" i="3"/>
  <c r="Q77" i="3"/>
  <c r="R77" i="3"/>
  <c r="S77" i="3"/>
  <c r="T77" i="3"/>
  <c r="U77" i="3"/>
  <c r="V77" i="3"/>
  <c r="W77" i="3"/>
  <c r="H78" i="3"/>
  <c r="I78" i="3"/>
  <c r="J78" i="3"/>
  <c r="K78" i="3"/>
  <c r="L78" i="3"/>
  <c r="M78" i="3"/>
  <c r="N78" i="3"/>
  <c r="O78" i="3"/>
  <c r="P78" i="3"/>
  <c r="Q78" i="3"/>
  <c r="R78" i="3"/>
  <c r="S78" i="3"/>
  <c r="T78" i="3"/>
  <c r="U78" i="3"/>
  <c r="V78" i="3"/>
  <c r="W78" i="3"/>
  <c r="H79" i="3"/>
  <c r="I79" i="3"/>
  <c r="J79" i="3"/>
  <c r="K79" i="3"/>
  <c r="L79" i="3"/>
  <c r="M79" i="3"/>
  <c r="N79" i="3"/>
  <c r="O79" i="3"/>
  <c r="P79" i="3"/>
  <c r="Q79" i="3"/>
  <c r="R79" i="3"/>
  <c r="S79" i="3"/>
  <c r="T79" i="3"/>
  <c r="U79" i="3"/>
  <c r="V79" i="3"/>
  <c r="W79" i="3"/>
  <c r="H80" i="3"/>
  <c r="I80" i="3"/>
  <c r="J80" i="3"/>
  <c r="K80" i="3"/>
  <c r="L80" i="3"/>
  <c r="M80" i="3"/>
  <c r="N80" i="3"/>
  <c r="O80" i="3"/>
  <c r="P80" i="3"/>
  <c r="Q80" i="3"/>
  <c r="R80" i="3"/>
  <c r="S80" i="3"/>
  <c r="T80" i="3"/>
  <c r="U80" i="3"/>
  <c r="V80" i="3"/>
  <c r="W80" i="3"/>
  <c r="H81" i="3"/>
  <c r="I81" i="3"/>
  <c r="J81" i="3"/>
  <c r="K81" i="3"/>
  <c r="L81" i="3"/>
  <c r="M81" i="3"/>
  <c r="N81" i="3"/>
  <c r="O81" i="3"/>
  <c r="P81" i="3"/>
  <c r="Q81" i="3"/>
  <c r="R81" i="3"/>
  <c r="S81" i="3"/>
  <c r="T81" i="3"/>
  <c r="U81" i="3"/>
  <c r="V81" i="3"/>
  <c r="W81" i="3"/>
  <c r="H82" i="3"/>
  <c r="I82" i="3"/>
  <c r="J82" i="3"/>
  <c r="K82" i="3"/>
  <c r="L82" i="3"/>
  <c r="M82" i="3"/>
  <c r="N82" i="3"/>
  <c r="O82" i="3"/>
  <c r="P82" i="3"/>
  <c r="Q82" i="3"/>
  <c r="R82" i="3"/>
  <c r="S82" i="3"/>
  <c r="T82" i="3"/>
  <c r="U82" i="3"/>
  <c r="V82" i="3"/>
  <c r="W82" i="3"/>
  <c r="H83" i="3"/>
  <c r="I83" i="3"/>
  <c r="J83" i="3"/>
  <c r="K83" i="3"/>
  <c r="L83" i="3"/>
  <c r="M83" i="3"/>
  <c r="N83" i="3"/>
  <c r="O83" i="3"/>
  <c r="P83" i="3"/>
  <c r="Q83" i="3"/>
  <c r="R83" i="3"/>
  <c r="S83" i="3"/>
  <c r="T83" i="3"/>
  <c r="U83" i="3"/>
  <c r="V83" i="3"/>
  <c r="W83" i="3"/>
  <c r="H84" i="3"/>
  <c r="I84" i="3"/>
  <c r="J84" i="3"/>
  <c r="K84" i="3"/>
  <c r="L84" i="3"/>
  <c r="M84" i="3"/>
  <c r="N84" i="3"/>
  <c r="O84" i="3"/>
  <c r="P84" i="3"/>
  <c r="Q84" i="3"/>
  <c r="R84" i="3"/>
  <c r="S84" i="3"/>
  <c r="T84" i="3"/>
  <c r="U84" i="3"/>
  <c r="V84" i="3"/>
  <c r="W84" i="3"/>
  <c r="H85" i="3"/>
  <c r="I85" i="3"/>
  <c r="J85" i="3"/>
  <c r="K85" i="3"/>
  <c r="L85" i="3"/>
  <c r="M85" i="3"/>
  <c r="N85" i="3"/>
  <c r="O85" i="3"/>
  <c r="P85" i="3"/>
  <c r="Q85" i="3"/>
  <c r="R85" i="3"/>
  <c r="S85" i="3"/>
  <c r="T85" i="3"/>
  <c r="U85" i="3"/>
  <c r="V85" i="3"/>
  <c r="W85" i="3"/>
  <c r="H86" i="3"/>
  <c r="I86" i="3"/>
  <c r="J86" i="3"/>
  <c r="K86" i="3"/>
  <c r="L86" i="3"/>
  <c r="M86" i="3"/>
  <c r="N86" i="3"/>
  <c r="O86" i="3"/>
  <c r="P86" i="3"/>
  <c r="Q86" i="3"/>
  <c r="R86" i="3"/>
  <c r="S86" i="3"/>
  <c r="T86" i="3"/>
  <c r="U86" i="3"/>
  <c r="V86" i="3"/>
  <c r="W86" i="3"/>
  <c r="H87" i="3"/>
  <c r="I87" i="3"/>
  <c r="J87" i="3"/>
  <c r="K87" i="3"/>
  <c r="L87" i="3"/>
  <c r="M87" i="3"/>
  <c r="N87" i="3"/>
  <c r="O87" i="3"/>
  <c r="P87" i="3"/>
  <c r="Q87" i="3"/>
  <c r="R87" i="3"/>
  <c r="S87" i="3"/>
  <c r="T87" i="3"/>
  <c r="U87" i="3"/>
  <c r="V87" i="3"/>
  <c r="W87" i="3"/>
  <c r="H88" i="3"/>
  <c r="I88" i="3"/>
  <c r="J88" i="3"/>
  <c r="K88" i="3"/>
  <c r="L88" i="3"/>
  <c r="M88" i="3"/>
  <c r="N88" i="3"/>
  <c r="O88" i="3"/>
  <c r="P88" i="3"/>
  <c r="Q88" i="3"/>
  <c r="R88" i="3"/>
  <c r="S88" i="3"/>
  <c r="T88" i="3"/>
  <c r="U88" i="3"/>
  <c r="V88" i="3"/>
  <c r="W88" i="3"/>
  <c r="H89" i="3"/>
  <c r="I89" i="3"/>
  <c r="J89" i="3"/>
  <c r="K89" i="3"/>
  <c r="L89" i="3"/>
  <c r="M89" i="3"/>
  <c r="N89" i="3"/>
  <c r="O89" i="3"/>
  <c r="P89" i="3"/>
  <c r="Q89" i="3"/>
  <c r="R89" i="3"/>
  <c r="S89" i="3"/>
  <c r="T89" i="3"/>
  <c r="U89" i="3"/>
  <c r="V89" i="3"/>
  <c r="W89" i="3"/>
  <c r="H90" i="3"/>
  <c r="I90" i="3"/>
  <c r="J90" i="3"/>
  <c r="K90" i="3"/>
  <c r="L90" i="3"/>
  <c r="M90" i="3"/>
  <c r="N90" i="3"/>
  <c r="O90" i="3"/>
  <c r="P90" i="3"/>
  <c r="Q90" i="3"/>
  <c r="R90" i="3"/>
  <c r="S90" i="3"/>
  <c r="T90" i="3"/>
  <c r="U90" i="3"/>
  <c r="V90" i="3"/>
  <c r="W90" i="3"/>
  <c r="H91" i="3"/>
  <c r="I91" i="3"/>
  <c r="J91" i="3"/>
  <c r="K91" i="3"/>
  <c r="L91" i="3"/>
  <c r="M91" i="3"/>
  <c r="N91" i="3"/>
  <c r="O91" i="3"/>
  <c r="P91" i="3"/>
  <c r="Q91" i="3"/>
  <c r="R91" i="3"/>
  <c r="S91" i="3"/>
  <c r="T91" i="3"/>
  <c r="U91" i="3"/>
  <c r="V91" i="3"/>
  <c r="W91" i="3"/>
  <c r="H92" i="3"/>
  <c r="I92" i="3"/>
  <c r="J92" i="3"/>
  <c r="K92" i="3"/>
  <c r="L92" i="3"/>
  <c r="M92" i="3"/>
  <c r="N92" i="3"/>
  <c r="O92" i="3"/>
  <c r="P92" i="3"/>
  <c r="Q92" i="3"/>
  <c r="R92" i="3"/>
  <c r="S92" i="3"/>
  <c r="T92" i="3"/>
  <c r="U92" i="3"/>
  <c r="V92" i="3"/>
  <c r="W92" i="3"/>
  <c r="H93" i="3"/>
  <c r="I93" i="3"/>
  <c r="J93" i="3"/>
  <c r="K93" i="3"/>
  <c r="L93" i="3"/>
  <c r="M93" i="3"/>
  <c r="N93" i="3"/>
  <c r="O93" i="3"/>
  <c r="P93" i="3"/>
  <c r="Q93" i="3"/>
  <c r="R93" i="3"/>
  <c r="S93" i="3"/>
  <c r="T93" i="3"/>
  <c r="U93" i="3"/>
  <c r="V93" i="3"/>
  <c r="W93" i="3"/>
  <c r="H94" i="3"/>
  <c r="I94" i="3"/>
  <c r="J94" i="3"/>
  <c r="K94" i="3"/>
  <c r="L94" i="3"/>
  <c r="M94" i="3"/>
  <c r="N94" i="3"/>
  <c r="O94" i="3"/>
  <c r="P94" i="3"/>
  <c r="Q94" i="3"/>
  <c r="R94" i="3"/>
  <c r="S94" i="3"/>
  <c r="T94" i="3"/>
  <c r="U94" i="3"/>
  <c r="V94" i="3"/>
  <c r="W94" i="3"/>
  <c r="H95" i="3"/>
  <c r="I95" i="3"/>
  <c r="J95" i="3"/>
  <c r="K95" i="3"/>
  <c r="L95" i="3"/>
  <c r="M95" i="3"/>
  <c r="N95" i="3"/>
  <c r="O95" i="3"/>
  <c r="P95" i="3"/>
  <c r="Q95" i="3"/>
  <c r="R95" i="3"/>
  <c r="S95" i="3"/>
  <c r="T95" i="3"/>
  <c r="U95" i="3"/>
  <c r="V95" i="3"/>
  <c r="W95" i="3"/>
  <c r="H96" i="3"/>
  <c r="I96" i="3"/>
  <c r="J96" i="3"/>
  <c r="K96" i="3"/>
  <c r="L96" i="3"/>
  <c r="M96" i="3"/>
  <c r="N96" i="3"/>
  <c r="O96" i="3"/>
  <c r="P96" i="3"/>
  <c r="Q96" i="3"/>
  <c r="R96" i="3"/>
  <c r="S96" i="3"/>
  <c r="T96" i="3"/>
  <c r="U96" i="3"/>
  <c r="V96" i="3"/>
  <c r="W96" i="3"/>
  <c r="H97" i="3"/>
  <c r="I97" i="3"/>
  <c r="J97" i="3"/>
  <c r="K97" i="3"/>
  <c r="L97" i="3"/>
  <c r="M97" i="3"/>
  <c r="N97" i="3"/>
  <c r="O97" i="3"/>
  <c r="P97" i="3"/>
  <c r="Q97" i="3"/>
  <c r="R97" i="3"/>
  <c r="S97" i="3"/>
  <c r="T97" i="3"/>
  <c r="U97" i="3"/>
  <c r="V97" i="3"/>
  <c r="W97" i="3"/>
  <c r="H98" i="3"/>
  <c r="I98" i="3"/>
  <c r="J98" i="3"/>
  <c r="K98" i="3"/>
  <c r="L98" i="3"/>
  <c r="M98" i="3"/>
  <c r="N98" i="3"/>
  <c r="O98" i="3"/>
  <c r="P98" i="3"/>
  <c r="Q98" i="3"/>
  <c r="R98" i="3"/>
  <c r="S98" i="3"/>
  <c r="T98" i="3"/>
  <c r="U98" i="3"/>
  <c r="V98" i="3"/>
  <c r="W98" i="3"/>
  <c r="H99" i="3"/>
  <c r="I99" i="3"/>
  <c r="J99" i="3"/>
  <c r="K99" i="3"/>
  <c r="L99" i="3"/>
  <c r="M99" i="3"/>
  <c r="N99" i="3"/>
  <c r="O99" i="3"/>
  <c r="P99" i="3"/>
  <c r="Q99" i="3"/>
  <c r="R99" i="3"/>
  <c r="S99" i="3"/>
  <c r="T99" i="3"/>
  <c r="U99" i="3"/>
  <c r="V99" i="3"/>
  <c r="W99" i="3"/>
  <c r="H100" i="3"/>
  <c r="I100" i="3"/>
  <c r="J100" i="3"/>
  <c r="K100" i="3"/>
  <c r="L100" i="3"/>
  <c r="M100" i="3"/>
  <c r="N100" i="3"/>
  <c r="O100" i="3"/>
  <c r="P100" i="3"/>
  <c r="Q100" i="3"/>
  <c r="R100" i="3"/>
  <c r="S100" i="3"/>
  <c r="T100" i="3"/>
  <c r="U100" i="3"/>
  <c r="V100" i="3"/>
  <c r="W100" i="3"/>
  <c r="H101" i="3"/>
  <c r="I101" i="3"/>
  <c r="J101" i="3"/>
  <c r="K101" i="3"/>
  <c r="L101" i="3"/>
  <c r="M101" i="3"/>
  <c r="N101" i="3"/>
  <c r="O101" i="3"/>
  <c r="P101" i="3"/>
  <c r="Q101" i="3"/>
  <c r="R101" i="3"/>
  <c r="S101" i="3"/>
  <c r="T101" i="3"/>
  <c r="U101" i="3"/>
  <c r="V101" i="3"/>
  <c r="W101" i="3"/>
  <c r="H102" i="3"/>
  <c r="I102" i="3"/>
  <c r="J102" i="3"/>
  <c r="K102" i="3"/>
  <c r="L102" i="3"/>
  <c r="M102" i="3"/>
  <c r="N102" i="3"/>
  <c r="O102" i="3"/>
  <c r="P102" i="3"/>
  <c r="Q102" i="3"/>
  <c r="R102" i="3"/>
  <c r="S102" i="3"/>
  <c r="T102" i="3"/>
  <c r="U102" i="3"/>
  <c r="V102" i="3"/>
  <c r="W102" i="3"/>
  <c r="H103" i="3"/>
  <c r="I103" i="3"/>
  <c r="J103" i="3"/>
  <c r="K103" i="3"/>
  <c r="L103" i="3"/>
  <c r="M103" i="3"/>
  <c r="N103" i="3"/>
  <c r="O103" i="3"/>
  <c r="P103" i="3"/>
  <c r="Q103" i="3"/>
  <c r="R103" i="3"/>
  <c r="S103" i="3"/>
  <c r="T103" i="3"/>
  <c r="U103" i="3"/>
  <c r="V103" i="3"/>
  <c r="W103" i="3"/>
  <c r="H104" i="3"/>
  <c r="I104" i="3"/>
  <c r="J104" i="3"/>
  <c r="K104" i="3"/>
  <c r="L104" i="3"/>
  <c r="M104" i="3"/>
  <c r="N104" i="3"/>
  <c r="O104" i="3"/>
  <c r="P104" i="3"/>
  <c r="Q104" i="3"/>
  <c r="R104" i="3"/>
  <c r="S104" i="3"/>
  <c r="T104" i="3"/>
  <c r="U104" i="3"/>
  <c r="V104" i="3"/>
  <c r="W104" i="3"/>
  <c r="H105" i="3"/>
  <c r="I105" i="3"/>
  <c r="J105" i="3"/>
  <c r="K105" i="3"/>
  <c r="L105" i="3"/>
  <c r="M105" i="3"/>
  <c r="N105" i="3"/>
  <c r="O105" i="3"/>
  <c r="P105" i="3"/>
  <c r="Q105" i="3"/>
  <c r="R105" i="3"/>
  <c r="S105" i="3"/>
  <c r="T105" i="3"/>
  <c r="U105" i="3"/>
  <c r="V105" i="3"/>
  <c r="W105" i="3"/>
  <c r="H106" i="3"/>
  <c r="I106" i="3"/>
  <c r="J106" i="3"/>
  <c r="K106" i="3"/>
  <c r="L106" i="3"/>
  <c r="M106" i="3"/>
  <c r="N106" i="3"/>
  <c r="O106" i="3"/>
  <c r="P106" i="3"/>
  <c r="Q106" i="3"/>
  <c r="R106" i="3"/>
  <c r="S106" i="3"/>
  <c r="T106" i="3"/>
  <c r="U106" i="3"/>
  <c r="V106" i="3"/>
  <c r="W106" i="3"/>
  <c r="H107" i="3"/>
  <c r="I107" i="3"/>
  <c r="J107" i="3"/>
  <c r="K107" i="3"/>
  <c r="L107" i="3"/>
  <c r="M107" i="3"/>
  <c r="N107" i="3"/>
  <c r="O107" i="3"/>
  <c r="P107" i="3"/>
  <c r="Q107" i="3"/>
  <c r="R107" i="3"/>
  <c r="S107" i="3"/>
  <c r="T107" i="3"/>
  <c r="U107" i="3"/>
  <c r="V107" i="3"/>
  <c r="W107" i="3"/>
  <c r="H108" i="3"/>
  <c r="I108" i="3"/>
  <c r="J108" i="3"/>
  <c r="K108" i="3"/>
  <c r="L108" i="3"/>
  <c r="M108" i="3"/>
  <c r="N108" i="3"/>
  <c r="O108" i="3"/>
  <c r="P108" i="3"/>
  <c r="Q108" i="3"/>
  <c r="R108" i="3"/>
  <c r="S108" i="3"/>
  <c r="T108" i="3"/>
  <c r="U108" i="3"/>
  <c r="V108" i="3"/>
  <c r="W108" i="3"/>
  <c r="H109" i="3"/>
  <c r="I109" i="3"/>
  <c r="J109" i="3"/>
  <c r="K109" i="3"/>
  <c r="L109" i="3"/>
  <c r="M109" i="3"/>
  <c r="N109" i="3"/>
  <c r="O109" i="3"/>
  <c r="P109" i="3"/>
  <c r="Q109" i="3"/>
  <c r="R109" i="3"/>
  <c r="S109" i="3"/>
  <c r="T109" i="3"/>
  <c r="U109" i="3"/>
  <c r="V109" i="3"/>
  <c r="W109" i="3"/>
  <c r="H110" i="3"/>
  <c r="I110" i="3"/>
  <c r="J110" i="3"/>
  <c r="K110" i="3"/>
  <c r="L110" i="3"/>
  <c r="M110" i="3"/>
  <c r="N110" i="3"/>
  <c r="O110" i="3"/>
  <c r="P110" i="3"/>
  <c r="Q110" i="3"/>
  <c r="R110" i="3"/>
  <c r="S110" i="3"/>
  <c r="T110" i="3"/>
  <c r="U110" i="3"/>
  <c r="V110" i="3"/>
  <c r="W110" i="3"/>
  <c r="H111" i="3"/>
  <c r="I111" i="3"/>
  <c r="J111" i="3"/>
  <c r="K111" i="3"/>
  <c r="L111" i="3"/>
  <c r="M111" i="3"/>
  <c r="N111" i="3"/>
  <c r="O111" i="3"/>
  <c r="P111" i="3"/>
  <c r="Q111" i="3"/>
  <c r="R111" i="3"/>
  <c r="S111" i="3"/>
  <c r="T111" i="3"/>
  <c r="U111" i="3"/>
  <c r="V111" i="3"/>
  <c r="W111" i="3"/>
  <c r="H112" i="3"/>
  <c r="I112" i="3"/>
  <c r="J112" i="3"/>
  <c r="K112" i="3"/>
  <c r="L112" i="3"/>
  <c r="M112" i="3"/>
  <c r="N112" i="3"/>
  <c r="O112" i="3"/>
  <c r="P112" i="3"/>
  <c r="Q112" i="3"/>
  <c r="R112" i="3"/>
  <c r="S112" i="3"/>
  <c r="T112" i="3"/>
  <c r="U112" i="3"/>
  <c r="V112" i="3"/>
  <c r="W112" i="3"/>
  <c r="H113" i="3"/>
  <c r="I113" i="3"/>
  <c r="J113" i="3"/>
  <c r="K113" i="3"/>
  <c r="L113" i="3"/>
  <c r="M113" i="3"/>
  <c r="N113" i="3"/>
  <c r="O113" i="3"/>
  <c r="P113" i="3"/>
  <c r="Q113" i="3"/>
  <c r="R113" i="3"/>
  <c r="S113" i="3"/>
  <c r="T113" i="3"/>
  <c r="U113" i="3"/>
  <c r="V113" i="3"/>
  <c r="W113" i="3"/>
  <c r="I2" i="3"/>
  <c r="J2" i="3"/>
  <c r="K2" i="3"/>
  <c r="L2" i="3"/>
  <c r="M2" i="3"/>
  <c r="N2" i="3"/>
  <c r="O2" i="3"/>
  <c r="P2" i="3"/>
  <c r="Q2" i="3"/>
  <c r="R2" i="3"/>
  <c r="S2" i="3"/>
  <c r="T2" i="3"/>
  <c r="U2" i="3"/>
  <c r="V2" i="3"/>
  <c r="W2" i="3"/>
  <c r="H2" i="3"/>
  <c r="A50" i="2" l="1"/>
  <c r="A86" i="2"/>
  <c r="A108" i="2" l="1"/>
  <c r="A109" i="2"/>
  <c r="A63" i="2"/>
  <c r="A95" i="2"/>
  <c r="A8" i="2"/>
  <c r="A71" i="2"/>
  <c r="A79" i="2"/>
  <c r="A55" i="2"/>
  <c r="A97" i="2"/>
  <c r="A28" i="2"/>
  <c r="A102" i="2"/>
  <c r="A112" i="2" l="1"/>
  <c r="A25" i="2"/>
  <c r="A10" i="2"/>
  <c r="A83" i="2"/>
  <c r="A69" i="2"/>
  <c r="A47" i="2"/>
  <c r="A26" i="2"/>
  <c r="A31" i="2"/>
  <c r="A35" i="2"/>
  <c r="A52" i="2"/>
  <c r="A87" i="2"/>
  <c r="A51" i="2"/>
  <c r="A39" i="2"/>
  <c r="A61" i="2"/>
  <c r="A54" i="2"/>
  <c r="A60" i="2"/>
  <c r="A49" i="2"/>
  <c r="A45" i="2"/>
  <c r="A46" i="2"/>
  <c r="A43" i="2"/>
  <c r="A88" i="2"/>
  <c r="A36" i="2"/>
  <c r="A29" i="2"/>
  <c r="A5" i="2"/>
  <c r="A107" i="2"/>
  <c r="A33" i="2"/>
  <c r="A4" i="2"/>
  <c r="A106" i="2"/>
  <c r="A80" i="2"/>
  <c r="A40" i="2"/>
  <c r="A82" i="2"/>
  <c r="A7" i="2"/>
  <c r="A41" i="2"/>
  <c r="A19" i="2"/>
  <c r="A27" i="2"/>
  <c r="A42" i="2"/>
  <c r="A74" i="2"/>
  <c r="A92" i="2"/>
  <c r="A67" i="2"/>
  <c r="A6" i="2"/>
  <c r="A48" i="2"/>
  <c r="A23" i="2"/>
  <c r="A15" i="2"/>
  <c r="A94" i="2"/>
  <c r="A73" i="2"/>
  <c r="A17" i="2"/>
  <c r="A21" i="2"/>
  <c r="A56" i="2"/>
  <c r="A44" i="2"/>
  <c r="A70" i="2"/>
  <c r="A64" i="2"/>
  <c r="A104" i="2"/>
  <c r="A9" i="2"/>
  <c r="A72" i="2"/>
  <c r="A12" i="2"/>
  <c r="A38" i="2"/>
  <c r="A111" i="2"/>
  <c r="A84" i="2"/>
  <c r="A22" i="2"/>
  <c r="A77" i="2"/>
  <c r="A14" i="2"/>
  <c r="A91" i="2"/>
  <c r="A20" i="2"/>
  <c r="A113" i="2"/>
  <c r="A76" i="2"/>
  <c r="A98" i="2"/>
  <c r="A93" i="2"/>
  <c r="A110" i="2"/>
  <c r="A96" i="2"/>
  <c r="A2" i="2"/>
  <c r="A57" i="2"/>
  <c r="A81" i="2"/>
  <c r="A53" i="2"/>
  <c r="A18" i="2"/>
  <c r="A58" i="2"/>
  <c r="A68" i="2"/>
  <c r="A32" i="2"/>
  <c r="A75" i="2"/>
  <c r="A66" i="2"/>
  <c r="A62" i="2"/>
  <c r="A13" i="2"/>
  <c r="A90" i="2"/>
  <c r="A89" i="2"/>
  <c r="A11" i="2"/>
  <c r="A78" i="2"/>
  <c r="A30" i="2"/>
  <c r="A16" i="2"/>
  <c r="A3" i="2"/>
  <c r="A65" i="2"/>
  <c r="A34" i="2"/>
  <c r="A100" i="2"/>
  <c r="A101" i="2"/>
  <c r="A103" i="2"/>
  <c r="A24" i="2"/>
  <c r="A85" i="2"/>
  <c r="A59" i="2"/>
  <c r="A99" i="2"/>
  <c r="A105" i="2"/>
  <c r="A37" i="2"/>
  <c r="Y1" i="3"/>
  <c r="Z1" i="3"/>
  <c r="AA1" i="3"/>
  <c r="AB1" i="3"/>
  <c r="AC1" i="3"/>
  <c r="AD1" i="3"/>
  <c r="X1" i="3"/>
  <c r="I1" i="3"/>
  <c r="J1" i="3"/>
  <c r="K1" i="3"/>
  <c r="L1" i="3"/>
  <c r="M1" i="3"/>
  <c r="N1" i="3"/>
  <c r="O1" i="3"/>
  <c r="P1" i="3"/>
  <c r="Q1" i="3"/>
  <c r="R1" i="3"/>
  <c r="S1" i="3"/>
  <c r="T1" i="3"/>
  <c r="U1" i="3"/>
  <c r="V1" i="3"/>
  <c r="W1" i="3"/>
  <c r="H1" i="3"/>
  <c r="X3" i="3" l="1"/>
  <c r="Z3" i="3"/>
  <c r="AB3" i="3"/>
  <c r="AD3" i="3"/>
  <c r="Y4" i="3"/>
  <c r="AA4" i="3"/>
  <c r="AC4" i="3"/>
  <c r="X5" i="3"/>
  <c r="Z5" i="3"/>
  <c r="AB5" i="3"/>
  <c r="AD5" i="3"/>
  <c r="Y6" i="3"/>
  <c r="AA6" i="3"/>
  <c r="AC6" i="3"/>
  <c r="X7" i="3"/>
  <c r="Z7" i="3"/>
  <c r="AB7" i="3"/>
  <c r="AD7" i="3"/>
  <c r="Y8" i="3"/>
  <c r="AA8" i="3"/>
  <c r="AC8" i="3"/>
  <c r="X9" i="3"/>
  <c r="Z9" i="3"/>
  <c r="AB9" i="3"/>
  <c r="AD9" i="3"/>
  <c r="Y10" i="3"/>
  <c r="AA10" i="3"/>
  <c r="AC10" i="3"/>
  <c r="X11" i="3"/>
  <c r="Z11" i="3"/>
  <c r="AB11" i="3"/>
  <c r="AD11" i="3"/>
  <c r="Y12" i="3"/>
  <c r="AA12" i="3"/>
  <c r="AC12" i="3"/>
  <c r="X13" i="3"/>
  <c r="Z13" i="3"/>
  <c r="AB13" i="3"/>
  <c r="AD13" i="3"/>
  <c r="Y14" i="3"/>
  <c r="AA14" i="3"/>
  <c r="AC14" i="3"/>
  <c r="X15" i="3"/>
  <c r="Z15" i="3"/>
  <c r="AB15" i="3"/>
  <c r="AD15" i="3"/>
  <c r="Y16" i="3"/>
  <c r="AA16" i="3"/>
  <c r="AC16" i="3"/>
  <c r="X17" i="3"/>
  <c r="Z17" i="3"/>
  <c r="AB17" i="3"/>
  <c r="AD17" i="3"/>
  <c r="Y18" i="3"/>
  <c r="AA18" i="3"/>
  <c r="AC18" i="3"/>
  <c r="X19" i="3"/>
  <c r="Z19" i="3"/>
  <c r="AB19" i="3"/>
  <c r="AD19" i="3"/>
  <c r="Y20" i="3"/>
  <c r="AA20" i="3"/>
  <c r="AC20" i="3"/>
  <c r="X21" i="3"/>
  <c r="Z21" i="3"/>
  <c r="AB21" i="3"/>
  <c r="AD21" i="3"/>
  <c r="Y22" i="3"/>
  <c r="AA22" i="3"/>
  <c r="AC22" i="3"/>
  <c r="X23" i="3"/>
  <c r="Z23" i="3"/>
  <c r="AB23" i="3"/>
  <c r="AD23" i="3"/>
  <c r="Y24" i="3"/>
  <c r="AA24" i="3"/>
  <c r="AC24" i="3"/>
  <c r="X25" i="3"/>
  <c r="Z25" i="3"/>
  <c r="AB25" i="3"/>
  <c r="AD25" i="3"/>
  <c r="Y26" i="3"/>
  <c r="AA26" i="3"/>
  <c r="AC26" i="3"/>
  <c r="X27" i="3"/>
  <c r="AA3" i="3"/>
  <c r="X4" i="3"/>
  <c r="AB4" i="3"/>
  <c r="Y5" i="3"/>
  <c r="AC5" i="3"/>
  <c r="Z6" i="3"/>
  <c r="AD6" i="3"/>
  <c r="AA7" i="3"/>
  <c r="X8" i="3"/>
  <c r="AB8" i="3"/>
  <c r="Y9" i="3"/>
  <c r="AC9" i="3"/>
  <c r="Z10" i="3"/>
  <c r="AD10" i="3"/>
  <c r="AA11" i="3"/>
  <c r="X12" i="3"/>
  <c r="AB12" i="3"/>
  <c r="Y13" i="3"/>
  <c r="AC13" i="3"/>
  <c r="Z14" i="3"/>
  <c r="AD14" i="3"/>
  <c r="AA15" i="3"/>
  <c r="X16" i="3"/>
  <c r="AB16" i="3"/>
  <c r="Y17" i="3"/>
  <c r="AC17" i="3"/>
  <c r="Z18" i="3"/>
  <c r="AD18" i="3"/>
  <c r="AA19" i="3"/>
  <c r="X20" i="3"/>
  <c r="AB20" i="3"/>
  <c r="Y21" i="3"/>
  <c r="AC21" i="3"/>
  <c r="Z22" i="3"/>
  <c r="AD22" i="3"/>
  <c r="AA23" i="3"/>
  <c r="X24" i="3"/>
  <c r="AB24" i="3"/>
  <c r="Y25" i="3"/>
  <c r="AC25" i="3"/>
  <c r="Z26" i="3"/>
  <c r="AD26" i="3"/>
  <c r="Z27" i="3"/>
  <c r="AB27" i="3"/>
  <c r="AD27" i="3"/>
  <c r="Y28" i="3"/>
  <c r="AA28" i="3"/>
  <c r="AC28" i="3"/>
  <c r="X29" i="3"/>
  <c r="Z29" i="3"/>
  <c r="AB29" i="3"/>
  <c r="AD29" i="3"/>
  <c r="Y30" i="3"/>
  <c r="AA30" i="3"/>
  <c r="AC30" i="3"/>
  <c r="X31" i="3"/>
  <c r="Z31" i="3"/>
  <c r="AB31" i="3"/>
  <c r="AD31" i="3"/>
  <c r="Y32" i="3"/>
  <c r="AA32" i="3"/>
  <c r="AC32" i="3"/>
  <c r="X33" i="3"/>
  <c r="Z33" i="3"/>
  <c r="AB33" i="3"/>
  <c r="AD33" i="3"/>
  <c r="Y34" i="3"/>
  <c r="AA34" i="3"/>
  <c r="AC34" i="3"/>
  <c r="X35" i="3"/>
  <c r="Z35" i="3"/>
  <c r="AB35" i="3"/>
  <c r="AD35" i="3"/>
  <c r="Y36" i="3"/>
  <c r="AA36" i="3"/>
  <c r="AC36" i="3"/>
  <c r="X37" i="3"/>
  <c r="Z37" i="3"/>
  <c r="AB37" i="3"/>
  <c r="AD37" i="3"/>
  <c r="Y38" i="3"/>
  <c r="AA38" i="3"/>
  <c r="AC38" i="3"/>
  <c r="X39" i="3"/>
  <c r="Z39" i="3"/>
  <c r="Y3" i="3"/>
  <c r="Z4" i="3"/>
  <c r="AA5" i="3"/>
  <c r="AB6" i="3"/>
  <c r="AC7" i="3"/>
  <c r="AD8" i="3"/>
  <c r="X10" i="3"/>
  <c r="Y11" i="3"/>
  <c r="Z12" i="3"/>
  <c r="AA13" i="3"/>
  <c r="AB14" i="3"/>
  <c r="AC15" i="3"/>
  <c r="AD16" i="3"/>
  <c r="X18" i="3"/>
  <c r="Y19" i="3"/>
  <c r="Z20" i="3"/>
  <c r="AA21" i="3"/>
  <c r="AB22" i="3"/>
  <c r="AC23" i="3"/>
  <c r="AD24" i="3"/>
  <c r="X26" i="3"/>
  <c r="Y27" i="3"/>
  <c r="AC27" i="3"/>
  <c r="Z28" i="3"/>
  <c r="AD28" i="3"/>
  <c r="AA29" i="3"/>
  <c r="X30" i="3"/>
  <c r="AB30" i="3"/>
  <c r="Y31" i="3"/>
  <c r="AC31" i="3"/>
  <c r="Z32" i="3"/>
  <c r="AD32" i="3"/>
  <c r="AA33" i="3"/>
  <c r="X34" i="3"/>
  <c r="AB34" i="3"/>
  <c r="Y35" i="3"/>
  <c r="AC35" i="3"/>
  <c r="Z36" i="3"/>
  <c r="AD36" i="3"/>
  <c r="AA37" i="3"/>
  <c r="X38" i="3"/>
  <c r="AB38" i="3"/>
  <c r="Y39" i="3"/>
  <c r="AB39" i="3"/>
  <c r="AD39" i="3"/>
  <c r="Y40" i="3"/>
  <c r="AA40" i="3"/>
  <c r="AC40" i="3"/>
  <c r="X41" i="3"/>
  <c r="Z41" i="3"/>
  <c r="AB41" i="3"/>
  <c r="AD41" i="3"/>
  <c r="Y42" i="3"/>
  <c r="AA42" i="3"/>
  <c r="AC42" i="3"/>
  <c r="X43" i="3"/>
  <c r="Z43" i="3"/>
  <c r="AB43" i="3"/>
  <c r="AD43" i="3"/>
  <c r="Y44" i="3"/>
  <c r="AA44" i="3"/>
  <c r="AC44" i="3"/>
  <c r="X45" i="3"/>
  <c r="Z45" i="3"/>
  <c r="AB45" i="3"/>
  <c r="AD45" i="3"/>
  <c r="Y46" i="3"/>
  <c r="AA46" i="3"/>
  <c r="AC46" i="3"/>
  <c r="X47" i="3"/>
  <c r="Z47" i="3"/>
  <c r="AB47" i="3"/>
  <c r="AD47" i="3"/>
  <c r="Y48" i="3"/>
  <c r="AA48" i="3"/>
  <c r="AC48" i="3"/>
  <c r="X49" i="3"/>
  <c r="Z49" i="3"/>
  <c r="AB49" i="3"/>
  <c r="AD49" i="3"/>
  <c r="Y50" i="3"/>
  <c r="AA50" i="3"/>
  <c r="AC50" i="3"/>
  <c r="X51" i="3"/>
  <c r="Z51" i="3"/>
  <c r="AB51" i="3"/>
  <c r="AD51" i="3"/>
  <c r="Y52" i="3"/>
  <c r="AA52" i="3"/>
  <c r="AC52" i="3"/>
  <c r="X53" i="3"/>
  <c r="Z53" i="3"/>
  <c r="AB53" i="3"/>
  <c r="AD53" i="3"/>
  <c r="Y54" i="3"/>
  <c r="AA54" i="3"/>
  <c r="AC54" i="3"/>
  <c r="X55" i="3"/>
  <c r="Z55" i="3"/>
  <c r="AB55" i="3"/>
  <c r="AD55" i="3"/>
  <c r="Y56" i="3"/>
  <c r="AA56" i="3"/>
  <c r="AC56" i="3"/>
  <c r="X57" i="3"/>
  <c r="Z57" i="3"/>
  <c r="AB57" i="3"/>
  <c r="AD57" i="3"/>
  <c r="Y58" i="3"/>
  <c r="AA58" i="3"/>
  <c r="AC58" i="3"/>
  <c r="X59" i="3"/>
  <c r="Z59" i="3"/>
  <c r="AB59" i="3"/>
  <c r="AD59" i="3"/>
  <c r="Y60" i="3"/>
  <c r="AA60" i="3"/>
  <c r="AC60" i="3"/>
  <c r="X61" i="3"/>
  <c r="Z61" i="3"/>
  <c r="AB61" i="3"/>
  <c r="AD61" i="3"/>
  <c r="Y62" i="3"/>
  <c r="AA62" i="3"/>
  <c r="AC62" i="3"/>
  <c r="X63" i="3"/>
  <c r="Z63" i="3"/>
  <c r="AB63" i="3"/>
  <c r="AD63" i="3"/>
  <c r="Y64" i="3"/>
  <c r="AA64" i="3"/>
  <c r="AC64" i="3"/>
  <c r="X65" i="3"/>
  <c r="Z65" i="3"/>
  <c r="AB65" i="3"/>
  <c r="AD65" i="3"/>
  <c r="Y66" i="3"/>
  <c r="AA66" i="3"/>
  <c r="AC66" i="3"/>
  <c r="X67" i="3"/>
  <c r="Z67" i="3"/>
  <c r="AB67" i="3"/>
  <c r="AD67" i="3"/>
  <c r="Y68" i="3"/>
  <c r="AA68" i="3"/>
  <c r="AC68" i="3"/>
  <c r="X69" i="3"/>
  <c r="Z69" i="3"/>
  <c r="AB69" i="3"/>
  <c r="AD69" i="3"/>
  <c r="Y70" i="3"/>
  <c r="AA70" i="3"/>
  <c r="AC70" i="3"/>
  <c r="X71" i="3"/>
  <c r="Z71" i="3"/>
  <c r="AB71" i="3"/>
  <c r="AD71" i="3"/>
  <c r="Y72" i="3"/>
  <c r="AA72" i="3"/>
  <c r="AC72" i="3"/>
  <c r="X73" i="3"/>
  <c r="Z73" i="3"/>
  <c r="AB73" i="3"/>
  <c r="AD73" i="3"/>
  <c r="Y74" i="3"/>
  <c r="AA74" i="3"/>
  <c r="AC74" i="3"/>
  <c r="X75" i="3"/>
  <c r="Z75" i="3"/>
  <c r="AB75" i="3"/>
  <c r="AC3" i="3"/>
  <c r="AD4" i="3"/>
  <c r="X6" i="3"/>
  <c r="Y7" i="3"/>
  <c r="Z8" i="3"/>
  <c r="AA9" i="3"/>
  <c r="AB10" i="3"/>
  <c r="AC11" i="3"/>
  <c r="AD12" i="3"/>
  <c r="X14" i="3"/>
  <c r="Y15" i="3"/>
  <c r="Z16" i="3"/>
  <c r="AA17" i="3"/>
  <c r="AB18" i="3"/>
  <c r="AC19" i="3"/>
  <c r="AD20" i="3"/>
  <c r="X22" i="3"/>
  <c r="Y23" i="3"/>
  <c r="Z24" i="3"/>
  <c r="AA25" i="3"/>
  <c r="AB26" i="3"/>
  <c r="AA27" i="3"/>
  <c r="X28" i="3"/>
  <c r="AB28" i="3"/>
  <c r="Y29" i="3"/>
  <c r="AC29" i="3"/>
  <c r="Z30" i="3"/>
  <c r="AD30" i="3"/>
  <c r="AA31" i="3"/>
  <c r="X32" i="3"/>
  <c r="AB32" i="3"/>
  <c r="Y33" i="3"/>
  <c r="AC33" i="3"/>
  <c r="Z34" i="3"/>
  <c r="AD34" i="3"/>
  <c r="AA35" i="3"/>
  <c r="X36" i="3"/>
  <c r="AB36" i="3"/>
  <c r="Y37" i="3"/>
  <c r="AC37" i="3"/>
  <c r="Z38" i="3"/>
  <c r="AD38" i="3"/>
  <c r="AA39" i="3"/>
  <c r="AC39" i="3"/>
  <c r="X40" i="3"/>
  <c r="Z40" i="3"/>
  <c r="AB40" i="3"/>
  <c r="AD40" i="3"/>
  <c r="Y41" i="3"/>
  <c r="AA41" i="3"/>
  <c r="AC41" i="3"/>
  <c r="X42" i="3"/>
  <c r="Z42" i="3"/>
  <c r="AB42" i="3"/>
  <c r="AD42" i="3"/>
  <c r="Y43" i="3"/>
  <c r="AA43" i="3"/>
  <c r="AC43" i="3"/>
  <c r="X44" i="3"/>
  <c r="Z44" i="3"/>
  <c r="AB44" i="3"/>
  <c r="AD44" i="3"/>
  <c r="Y45" i="3"/>
  <c r="AA45" i="3"/>
  <c r="AC45" i="3"/>
  <c r="X46" i="3"/>
  <c r="Z46" i="3"/>
  <c r="AB46" i="3"/>
  <c r="AD46" i="3"/>
  <c r="Y47" i="3"/>
  <c r="AA47" i="3"/>
  <c r="AC47" i="3"/>
  <c r="X48" i="3"/>
  <c r="Z48" i="3"/>
  <c r="AB48" i="3"/>
  <c r="AD48" i="3"/>
  <c r="Y49" i="3"/>
  <c r="AA49" i="3"/>
  <c r="AC49" i="3"/>
  <c r="X50" i="3"/>
  <c r="Z50" i="3"/>
  <c r="AB50" i="3"/>
  <c r="AD50" i="3"/>
  <c r="Y51" i="3"/>
  <c r="AA51" i="3"/>
  <c r="AC51" i="3"/>
  <c r="X52" i="3"/>
  <c r="Z52" i="3"/>
  <c r="AB52" i="3"/>
  <c r="AD52" i="3"/>
  <c r="Y53" i="3"/>
  <c r="AA53" i="3"/>
  <c r="AC53" i="3"/>
  <c r="X54" i="3"/>
  <c r="Z54" i="3"/>
  <c r="AB54" i="3"/>
  <c r="AD54" i="3"/>
  <c r="Y55" i="3"/>
  <c r="AA55" i="3"/>
  <c r="AC55" i="3"/>
  <c r="X56" i="3"/>
  <c r="Z56" i="3"/>
  <c r="AB56" i="3"/>
  <c r="AD56" i="3"/>
  <c r="Y57" i="3"/>
  <c r="AA57" i="3"/>
  <c r="AC57" i="3"/>
  <c r="X58" i="3"/>
  <c r="Z58" i="3"/>
  <c r="AB58" i="3"/>
  <c r="AD58" i="3"/>
  <c r="Y59" i="3"/>
  <c r="AA59" i="3"/>
  <c r="AC59" i="3"/>
  <c r="X60" i="3"/>
  <c r="Z60" i="3"/>
  <c r="AB60" i="3"/>
  <c r="AD60" i="3"/>
  <c r="Y61" i="3"/>
  <c r="AA61" i="3"/>
  <c r="AC61" i="3"/>
  <c r="X62" i="3"/>
  <c r="Z62" i="3"/>
  <c r="AB62" i="3"/>
  <c r="AD62" i="3"/>
  <c r="Y63" i="3"/>
  <c r="AA63" i="3"/>
  <c r="AC63" i="3"/>
  <c r="X64" i="3"/>
  <c r="Z64" i="3"/>
  <c r="AB64" i="3"/>
  <c r="AD64" i="3"/>
  <c r="Y65" i="3"/>
  <c r="AA65" i="3"/>
  <c r="AC65" i="3"/>
  <c r="X66" i="3"/>
  <c r="Z66" i="3"/>
  <c r="AB66" i="3"/>
  <c r="AD66" i="3"/>
  <c r="Y67" i="3"/>
  <c r="AA67" i="3"/>
  <c r="AC67" i="3"/>
  <c r="X68" i="3"/>
  <c r="Z68" i="3"/>
  <c r="AB68" i="3"/>
  <c r="AD68" i="3"/>
  <c r="Y69" i="3"/>
  <c r="AA69" i="3"/>
  <c r="AC69" i="3"/>
  <c r="X70" i="3"/>
  <c r="Z70" i="3"/>
  <c r="AB70" i="3"/>
  <c r="AD70" i="3"/>
  <c r="Y71" i="3"/>
  <c r="AA71" i="3"/>
  <c r="AC71" i="3"/>
  <c r="X72" i="3"/>
  <c r="Z72" i="3"/>
  <c r="AB72" i="3"/>
  <c r="AD72" i="3"/>
  <c r="Y73" i="3"/>
  <c r="AA73" i="3"/>
  <c r="AC73" i="3"/>
  <c r="X74" i="3"/>
  <c r="Z74" i="3"/>
  <c r="AB74" i="3"/>
  <c r="AD74" i="3"/>
  <c r="Y75" i="3"/>
  <c r="AA75" i="3"/>
  <c r="AC75" i="3"/>
  <c r="AD75" i="3"/>
  <c r="Y76" i="3"/>
  <c r="AA76" i="3"/>
  <c r="AC76" i="3"/>
  <c r="X77" i="3"/>
  <c r="Z77" i="3"/>
  <c r="AB77" i="3"/>
  <c r="AD77" i="3"/>
  <c r="Y78" i="3"/>
  <c r="AA78" i="3"/>
  <c r="AC78" i="3"/>
  <c r="X79" i="3"/>
  <c r="Z79" i="3"/>
  <c r="AB79" i="3"/>
  <c r="AD79" i="3"/>
  <c r="Y80" i="3"/>
  <c r="AA80" i="3"/>
  <c r="AC80" i="3"/>
  <c r="X81" i="3"/>
  <c r="Z81" i="3"/>
  <c r="AB81" i="3"/>
  <c r="AD81" i="3"/>
  <c r="Y82" i="3"/>
  <c r="AA82" i="3"/>
  <c r="AC82" i="3"/>
  <c r="X83" i="3"/>
  <c r="Z83" i="3"/>
  <c r="AB83" i="3"/>
  <c r="AD83" i="3"/>
  <c r="Y84" i="3"/>
  <c r="AA84" i="3"/>
  <c r="AC84" i="3"/>
  <c r="X85" i="3"/>
  <c r="Z85" i="3"/>
  <c r="AB85" i="3"/>
  <c r="AD85" i="3"/>
  <c r="Y86" i="3"/>
  <c r="AA86" i="3"/>
  <c r="AC86" i="3"/>
  <c r="X87" i="3"/>
  <c r="Z87" i="3"/>
  <c r="AB87" i="3"/>
  <c r="AD87" i="3"/>
  <c r="Y88" i="3"/>
  <c r="AA88" i="3"/>
  <c r="AC88" i="3"/>
  <c r="X89" i="3"/>
  <c r="Z89" i="3"/>
  <c r="AB89" i="3"/>
  <c r="AD89" i="3"/>
  <c r="Y90" i="3"/>
  <c r="AA90" i="3"/>
  <c r="AC90" i="3"/>
  <c r="X91" i="3"/>
  <c r="Z91" i="3"/>
  <c r="AB91" i="3"/>
  <c r="AD91" i="3"/>
  <c r="Y92" i="3"/>
  <c r="AA92" i="3"/>
  <c r="AC92" i="3"/>
  <c r="X93" i="3"/>
  <c r="Z93" i="3"/>
  <c r="AB93" i="3"/>
  <c r="AD93" i="3"/>
  <c r="Y94" i="3"/>
  <c r="AA94" i="3"/>
  <c r="AC94" i="3"/>
  <c r="X95" i="3"/>
  <c r="Z95" i="3"/>
  <c r="AB95" i="3"/>
  <c r="AD95" i="3"/>
  <c r="Y96" i="3"/>
  <c r="AA96" i="3"/>
  <c r="AC96" i="3"/>
  <c r="X97" i="3"/>
  <c r="Z97" i="3"/>
  <c r="AB97" i="3"/>
  <c r="AD97" i="3"/>
  <c r="Y98" i="3"/>
  <c r="AA98" i="3"/>
  <c r="AC98" i="3"/>
  <c r="X99" i="3"/>
  <c r="Z99" i="3"/>
  <c r="AB99" i="3"/>
  <c r="AD99" i="3"/>
  <c r="Y100" i="3"/>
  <c r="AA100" i="3"/>
  <c r="AC100" i="3"/>
  <c r="X101" i="3"/>
  <c r="Z101" i="3"/>
  <c r="AB101" i="3"/>
  <c r="AD101" i="3"/>
  <c r="Y102" i="3"/>
  <c r="AA102" i="3"/>
  <c r="AC102" i="3"/>
  <c r="X103" i="3"/>
  <c r="Z103" i="3"/>
  <c r="AB103" i="3"/>
  <c r="AD103" i="3"/>
  <c r="Y104" i="3"/>
  <c r="AA104" i="3"/>
  <c r="AC104" i="3"/>
  <c r="X105" i="3"/>
  <c r="Z105" i="3"/>
  <c r="AB105" i="3"/>
  <c r="AD105" i="3"/>
  <c r="Y106" i="3"/>
  <c r="AA106" i="3"/>
  <c r="AC106" i="3"/>
  <c r="X107" i="3"/>
  <c r="Z107" i="3"/>
  <c r="AB107" i="3"/>
  <c r="AD107" i="3"/>
  <c r="Y108" i="3"/>
  <c r="AA108" i="3"/>
  <c r="AC108" i="3"/>
  <c r="X109" i="3"/>
  <c r="Z109" i="3"/>
  <c r="AB109" i="3"/>
  <c r="AD109" i="3"/>
  <c r="Y110" i="3"/>
  <c r="AA110" i="3"/>
  <c r="AC110" i="3"/>
  <c r="X111" i="3"/>
  <c r="Z111" i="3"/>
  <c r="AB111" i="3"/>
  <c r="AD111" i="3"/>
  <c r="Y112" i="3"/>
  <c r="AA112" i="3"/>
  <c r="AC112" i="3"/>
  <c r="X113" i="3"/>
  <c r="Z113" i="3"/>
  <c r="AB113" i="3"/>
  <c r="AD113" i="3"/>
  <c r="Z2" i="3"/>
  <c r="AB2" i="3"/>
  <c r="AD2" i="3"/>
  <c r="X76" i="3"/>
  <c r="Z76" i="3"/>
  <c r="AB76" i="3"/>
  <c r="AD76" i="3"/>
  <c r="Y77" i="3"/>
  <c r="AA77" i="3"/>
  <c r="AC77" i="3"/>
  <c r="X78" i="3"/>
  <c r="Z78" i="3"/>
  <c r="AB78" i="3"/>
  <c r="AD78" i="3"/>
  <c r="Y79" i="3"/>
  <c r="AA79" i="3"/>
  <c r="AC79" i="3"/>
  <c r="X80" i="3"/>
  <c r="Z80" i="3"/>
  <c r="AB80" i="3"/>
  <c r="AD80" i="3"/>
  <c r="Y81" i="3"/>
  <c r="AA81" i="3"/>
  <c r="AC81" i="3"/>
  <c r="X82" i="3"/>
  <c r="Z82" i="3"/>
  <c r="AB82" i="3"/>
  <c r="AD82" i="3"/>
  <c r="Y83" i="3"/>
  <c r="AA83" i="3"/>
  <c r="AC83" i="3"/>
  <c r="X84" i="3"/>
  <c r="Z84" i="3"/>
  <c r="AB84" i="3"/>
  <c r="AD84" i="3"/>
  <c r="Y85" i="3"/>
  <c r="AA85" i="3"/>
  <c r="AC85" i="3"/>
  <c r="X86" i="3"/>
  <c r="Z86" i="3"/>
  <c r="AB86" i="3"/>
  <c r="AD86" i="3"/>
  <c r="Y87" i="3"/>
  <c r="AA87" i="3"/>
  <c r="AC87" i="3"/>
  <c r="X88" i="3"/>
  <c r="Z88" i="3"/>
  <c r="AB88" i="3"/>
  <c r="AD88" i="3"/>
  <c r="Y89" i="3"/>
  <c r="AA89" i="3"/>
  <c r="AC89" i="3"/>
  <c r="X90" i="3"/>
  <c r="Z90" i="3"/>
  <c r="AB90" i="3"/>
  <c r="AD90" i="3"/>
  <c r="Y91" i="3"/>
  <c r="AA91" i="3"/>
  <c r="AC91" i="3"/>
  <c r="X92" i="3"/>
  <c r="Z92" i="3"/>
  <c r="AB92" i="3"/>
  <c r="AD92" i="3"/>
  <c r="Y93" i="3"/>
  <c r="AA93" i="3"/>
  <c r="AC93" i="3"/>
  <c r="X94" i="3"/>
  <c r="Z94" i="3"/>
  <c r="AB94" i="3"/>
  <c r="AD94" i="3"/>
  <c r="Y95" i="3"/>
  <c r="AA95" i="3"/>
  <c r="AC95" i="3"/>
  <c r="X96" i="3"/>
  <c r="Z96" i="3"/>
  <c r="AB96" i="3"/>
  <c r="AD96" i="3"/>
  <c r="Y97" i="3"/>
  <c r="AA97" i="3"/>
  <c r="AC97" i="3"/>
  <c r="X98" i="3"/>
  <c r="Z98" i="3"/>
  <c r="AB98" i="3"/>
  <c r="AD98" i="3"/>
  <c r="Y99" i="3"/>
  <c r="AA99" i="3"/>
  <c r="AC99" i="3"/>
  <c r="X100" i="3"/>
  <c r="Z100" i="3"/>
  <c r="AB100" i="3"/>
  <c r="AD100" i="3"/>
  <c r="Y101" i="3"/>
  <c r="AA101" i="3"/>
  <c r="AC101" i="3"/>
  <c r="X102" i="3"/>
  <c r="Z102" i="3"/>
  <c r="AB102" i="3"/>
  <c r="AD102" i="3"/>
  <c r="Y103" i="3"/>
  <c r="AA103" i="3"/>
  <c r="AC103" i="3"/>
  <c r="X104" i="3"/>
  <c r="Z104" i="3"/>
  <c r="AB104" i="3"/>
  <c r="AD104" i="3"/>
  <c r="Y105" i="3"/>
  <c r="AA105" i="3"/>
  <c r="AC105" i="3"/>
  <c r="X106" i="3"/>
  <c r="Z106" i="3"/>
  <c r="AB106" i="3"/>
  <c r="AD106" i="3"/>
  <c r="Y107" i="3"/>
  <c r="AA107" i="3"/>
  <c r="AC107" i="3"/>
  <c r="X108" i="3"/>
  <c r="Z108" i="3"/>
  <c r="AB108" i="3"/>
  <c r="AD108" i="3"/>
  <c r="Y109" i="3"/>
  <c r="AA109" i="3"/>
  <c r="AC109" i="3"/>
  <c r="X110" i="3"/>
  <c r="Z110" i="3"/>
  <c r="AB110" i="3"/>
  <c r="AD110" i="3"/>
  <c r="Y111" i="3"/>
  <c r="AA111" i="3"/>
  <c r="AC111" i="3"/>
  <c r="X112" i="3"/>
  <c r="Z112" i="3"/>
  <c r="AB112" i="3"/>
  <c r="AD112" i="3"/>
  <c r="Y113" i="3"/>
  <c r="AA113" i="3"/>
  <c r="AC113" i="3"/>
  <c r="Y2" i="3"/>
  <c r="AA2" i="3"/>
  <c r="AC2" i="3"/>
  <c r="X2" i="3"/>
</calcChain>
</file>

<file path=xl/sharedStrings.xml><?xml version="1.0" encoding="utf-8"?>
<sst xmlns="http://schemas.openxmlformats.org/spreadsheetml/2006/main" count="4499" uniqueCount="1014">
  <si>
    <t>New Names for Pdfs</t>
  </si>
  <si>
    <t>Foreword</t>
  </si>
  <si>
    <t>Introduction</t>
  </si>
  <si>
    <t>Executive Summary</t>
  </si>
  <si>
    <t>Preface</t>
  </si>
  <si>
    <t>Conclusion</t>
  </si>
  <si>
    <t>AAAS_1976</t>
  </si>
  <si>
    <t>AAAS_1976_fore</t>
  </si>
  <si>
    <t>AAAS_1976_pref</t>
  </si>
  <si>
    <t>AAAS_1976_concl</t>
  </si>
  <si>
    <t>AAUW_2010</t>
  </si>
  <si>
    <t>AAUW_2010_fore</t>
  </si>
  <si>
    <t>AAUW_2010_exec</t>
  </si>
  <si>
    <t>AAUW_2010_concl</t>
  </si>
  <si>
    <t>AAUW_2013</t>
  </si>
  <si>
    <t>AAUW_2015</t>
  </si>
  <si>
    <t>AAUW_2015_fore</t>
  </si>
  <si>
    <t>AAUW_2015_exec</t>
  </si>
  <si>
    <t>AAUW_2015_concl</t>
  </si>
  <si>
    <t>AIR_2012</t>
  </si>
  <si>
    <t>AIR_2012_intro</t>
  </si>
  <si>
    <t>AIR_2012_exec</t>
  </si>
  <si>
    <t>AIR_2014b</t>
  </si>
  <si>
    <t>AIR_2014b_concl</t>
  </si>
  <si>
    <t>EC_1999a</t>
  </si>
  <si>
    <t>EC_1999a_intro</t>
  </si>
  <si>
    <t>EC_1999a_concl</t>
  </si>
  <si>
    <t>EC_1999b</t>
  </si>
  <si>
    <t>EC_1999b_pref</t>
  </si>
  <si>
    <t>EC_1999b_concl</t>
  </si>
  <si>
    <t>EC_2000</t>
  </si>
  <si>
    <t>EC_2000_fore</t>
  </si>
  <si>
    <t>EC_2000_intro</t>
  </si>
  <si>
    <t>EC_2000_exec</t>
  </si>
  <si>
    <t>EC_2000_pref</t>
  </si>
  <si>
    <t>EC_2000_concl</t>
  </si>
  <si>
    <t>EC_2001</t>
  </si>
  <si>
    <t>EC_2001_intro</t>
  </si>
  <si>
    <t>EC_2001_concl</t>
  </si>
  <si>
    <t>EC_2002</t>
  </si>
  <si>
    <t>EC_2002_intro</t>
  </si>
  <si>
    <t>EC_2002_exec</t>
  </si>
  <si>
    <t>EC_2002_pref</t>
  </si>
  <si>
    <t>EC_2002_concl</t>
  </si>
  <si>
    <t>EC_2003</t>
  </si>
  <si>
    <t>EC_2003_intro</t>
  </si>
  <si>
    <t>EC_2003_exec</t>
  </si>
  <si>
    <t>EC_2003_pref</t>
  </si>
  <si>
    <t>EC_2004a</t>
  </si>
  <si>
    <t>EC_2004a_fore</t>
  </si>
  <si>
    <t>EC_2004a_intro</t>
  </si>
  <si>
    <t>EC_2004a_pref</t>
  </si>
  <si>
    <t>EC_2004a_concl</t>
  </si>
  <si>
    <t>EC_2004b</t>
  </si>
  <si>
    <t>EC_2004b_fore</t>
  </si>
  <si>
    <t>EC_2004b_intro</t>
  </si>
  <si>
    <t>EC_2004b_exec</t>
  </si>
  <si>
    <t>EC_2004b_pref</t>
  </si>
  <si>
    <t>EC_2004b_concl</t>
  </si>
  <si>
    <t>EC_2005</t>
  </si>
  <si>
    <t>EC_2005_intro</t>
  </si>
  <si>
    <t>EC_2005_concl</t>
  </si>
  <si>
    <t>EC_2006</t>
  </si>
  <si>
    <t>EC_2006_intro</t>
  </si>
  <si>
    <t>EC_2006_exec</t>
  </si>
  <si>
    <t>EC_2006_pref</t>
  </si>
  <si>
    <t>EC_2008a</t>
  </si>
  <si>
    <t>EC_2008a_fore</t>
  </si>
  <si>
    <t>EC_2008a_intro</t>
  </si>
  <si>
    <t>EC_2008a_exec</t>
  </si>
  <si>
    <t>EC_2008a_concl</t>
  </si>
  <si>
    <t>EC_2008b</t>
  </si>
  <si>
    <t>EC_2008b_fore</t>
  </si>
  <si>
    <t>EC_2008b_intro</t>
  </si>
  <si>
    <t>EC_2008b_exec</t>
  </si>
  <si>
    <t>EC_2008b_concl</t>
  </si>
  <si>
    <t>EC_2009a</t>
  </si>
  <si>
    <t>EC_2009a_fore</t>
  </si>
  <si>
    <t>EC_2009a_intro</t>
  </si>
  <si>
    <t>EC_2009a_exec</t>
  </si>
  <si>
    <t>EC_2009a_concl</t>
  </si>
  <si>
    <t>EC_2009b</t>
  </si>
  <si>
    <t>EC_2009b_fore</t>
  </si>
  <si>
    <t>EC_2009b_intro</t>
  </si>
  <si>
    <t>EC_2009c</t>
  </si>
  <si>
    <t>EC_2009c_fore</t>
  </si>
  <si>
    <t>EC_2009c_intro</t>
  </si>
  <si>
    <t>EC_2009d</t>
  </si>
  <si>
    <t>EC_2009d_intro</t>
  </si>
  <si>
    <t>EC_2009d_exec</t>
  </si>
  <si>
    <t>EC_2009d_pref</t>
  </si>
  <si>
    <t>EC_2009e</t>
  </si>
  <si>
    <t>EC_2009e_fore</t>
  </si>
  <si>
    <t>EC_2009e_intro</t>
  </si>
  <si>
    <t>EC_2009e_exec</t>
  </si>
  <si>
    <t>EC_2009e_concl</t>
  </si>
  <si>
    <t>EC_2009f</t>
  </si>
  <si>
    <t>EC_2009f_intro</t>
  </si>
  <si>
    <t>EC_2009f_concl</t>
  </si>
  <si>
    <t>EC_2010a</t>
  </si>
  <si>
    <t>EC_2010a_intro</t>
  </si>
  <si>
    <t>EC_2010a_concl</t>
  </si>
  <si>
    <t>EC_2010b</t>
  </si>
  <si>
    <t>EC_2010b_fore</t>
  </si>
  <si>
    <t>EC_2010b_intro</t>
  </si>
  <si>
    <t>EC_2010b_concl</t>
  </si>
  <si>
    <t>EC_2011a</t>
  </si>
  <si>
    <t>EC_2011a_intro</t>
  </si>
  <si>
    <t>EC_2012a</t>
  </si>
  <si>
    <t>EC_2012a_fore</t>
  </si>
  <si>
    <t>EC_2012a_intro</t>
  </si>
  <si>
    <t>EC_2012a_exec</t>
  </si>
  <si>
    <t>EC_2012a_concl</t>
  </si>
  <si>
    <t>EC_2012c</t>
  </si>
  <si>
    <t>EC_2012c_fore</t>
  </si>
  <si>
    <t>EC_2012c_intro</t>
  </si>
  <si>
    <t>EC_2012c_exec</t>
  </si>
  <si>
    <t>EC_2012c_concl</t>
  </si>
  <si>
    <t>EC_2013a</t>
  </si>
  <si>
    <t>EC_2013a_fore</t>
  </si>
  <si>
    <t>EC_2013a_exec</t>
  </si>
  <si>
    <t>EC_2013a_concl</t>
  </si>
  <si>
    <t>EC_2013b</t>
  </si>
  <si>
    <t>EC_2013b_fore</t>
  </si>
  <si>
    <t>EC_2013b_exec</t>
  </si>
  <si>
    <t>EC_2013c</t>
  </si>
  <si>
    <t>EC_2013c_fore</t>
  </si>
  <si>
    <t>EC_2013c_intro</t>
  </si>
  <si>
    <t>EC_2013c_exec</t>
  </si>
  <si>
    <t>EC_2015a</t>
  </si>
  <si>
    <t>EC_2015a_intro</t>
  </si>
  <si>
    <t>EC_2015a_exec</t>
  </si>
  <si>
    <t>EC_2015b</t>
  </si>
  <si>
    <t>EC_2015b_intro</t>
  </si>
  <si>
    <t>EC_2015b_exec</t>
  </si>
  <si>
    <t>EC_2015b_concl</t>
  </si>
  <si>
    <t>EC_2015c</t>
  </si>
  <si>
    <t>EC_2015c_intro</t>
  </si>
  <si>
    <t>EC_2015c_exec</t>
  </si>
  <si>
    <t>EC_2015c_concl</t>
  </si>
  <si>
    <t>EC_2015d</t>
  </si>
  <si>
    <t>EC_2015d_intro</t>
  </si>
  <si>
    <t>EC_2015d_exec</t>
  </si>
  <si>
    <t>EC_2015d_concl</t>
  </si>
  <si>
    <t>EC_2015e</t>
  </si>
  <si>
    <t>EC_2015e_fore</t>
  </si>
  <si>
    <t>EC_2015e_intro</t>
  </si>
  <si>
    <t>EC_2015e_concl</t>
  </si>
  <si>
    <t>EC_2015f</t>
  </si>
  <si>
    <t>EC_2015f_fore</t>
  </si>
  <si>
    <t>EC_2015f_intro</t>
  </si>
  <si>
    <t>EC_2015f_exec</t>
  </si>
  <si>
    <t>ESF_2011</t>
  </si>
  <si>
    <t>ESF_2011_exec</t>
  </si>
  <si>
    <t>FoSi_2011</t>
  </si>
  <si>
    <t>FoSi_2011_intro</t>
  </si>
  <si>
    <t>FoSi_2011_exec</t>
  </si>
  <si>
    <t>FoSi_2011_concl</t>
  </si>
  <si>
    <t>IAC_2006</t>
  </si>
  <si>
    <t>IAC_2006_fore</t>
  </si>
  <si>
    <t>IAC_2006_intro</t>
  </si>
  <si>
    <t>IAC_2006_exec</t>
  </si>
  <si>
    <t>IAC_2006_pref</t>
  </si>
  <si>
    <t>IAC_2006_concl</t>
  </si>
  <si>
    <t>IOM_1994</t>
  </si>
  <si>
    <t>IOM_1994_intro</t>
  </si>
  <si>
    <t>IOM_1994_exec</t>
  </si>
  <si>
    <t>IOM_1994_pref</t>
  </si>
  <si>
    <t>IOM_1994_concl</t>
  </si>
  <si>
    <t>IOM_1999</t>
  </si>
  <si>
    <t>IOM_1999_intro</t>
  </si>
  <si>
    <t>IOM_1999_exec</t>
  </si>
  <si>
    <t>IOM_1999_pref</t>
  </si>
  <si>
    <t>IOM_1999_concl</t>
  </si>
  <si>
    <t>IOM_2001</t>
  </si>
  <si>
    <t>IOM_2001_intro</t>
  </si>
  <si>
    <t>IOM_2001_exec</t>
  </si>
  <si>
    <t>IOM_2001_pref</t>
  </si>
  <si>
    <t>IOM_2012</t>
  </si>
  <si>
    <t>IOM_2012_intro</t>
  </si>
  <si>
    <t>IOM_2012_concl</t>
  </si>
  <si>
    <t>LERU_2012</t>
  </si>
  <si>
    <t>LERU_2012_intro</t>
  </si>
  <si>
    <t>LERU_2012_exec</t>
  </si>
  <si>
    <t>LERU_2012_concl</t>
  </si>
  <si>
    <t>LERU_2015</t>
  </si>
  <si>
    <t>LERU_2015_intro</t>
  </si>
  <si>
    <t>LERU_2015_exec</t>
  </si>
  <si>
    <t>LERU_2015_concl</t>
  </si>
  <si>
    <t>MIT_1999</t>
  </si>
  <si>
    <t>NAS_2007</t>
  </si>
  <si>
    <t>NAS_2007_intro</t>
  </si>
  <si>
    <t>NAS_2007_exec</t>
  </si>
  <si>
    <t>NAS_2007_pref</t>
  </si>
  <si>
    <t>NAS_2007_concl</t>
  </si>
  <si>
    <t>NCWGE_2012</t>
  </si>
  <si>
    <t>NRC_1987</t>
  </si>
  <si>
    <t>NRC_1987_intro</t>
  </si>
  <si>
    <t>NRC_1991</t>
  </si>
  <si>
    <t>NRC_1991_fore</t>
  </si>
  <si>
    <t>NRC_1991_intro</t>
  </si>
  <si>
    <t>NRC_1991_exec</t>
  </si>
  <si>
    <t>NRC_1991_pref</t>
  </si>
  <si>
    <t>NRC_1991_concl</t>
  </si>
  <si>
    <t>NRC_1992</t>
  </si>
  <si>
    <t>NRC_1992_fore</t>
  </si>
  <si>
    <t>NRC_1992_pref</t>
  </si>
  <si>
    <t>NRC_1992_concl</t>
  </si>
  <si>
    <t>NRC_2000</t>
  </si>
  <si>
    <t>NRC_2000_pref</t>
  </si>
  <si>
    <t>NRC_2001</t>
  </si>
  <si>
    <t>NRC_2001_intro</t>
  </si>
  <si>
    <t>NRC_2001_exec</t>
  </si>
  <si>
    <t>NRC_2001_pref</t>
  </si>
  <si>
    <t>NRC_2001_concl</t>
  </si>
  <si>
    <t>NRC_2006</t>
  </si>
  <si>
    <t>NRC_2006_intro</t>
  </si>
  <si>
    <t>NRC_2006_exec</t>
  </si>
  <si>
    <t>NRC_2006_pref</t>
  </si>
  <si>
    <t>NRC_2006_concl</t>
  </si>
  <si>
    <t>NRC_2006b</t>
  </si>
  <si>
    <t>NRC_2006b_intro</t>
  </si>
  <si>
    <t>NRC_2006b_exec</t>
  </si>
  <si>
    <t>NRC_2006b_pref</t>
  </si>
  <si>
    <t>NRC_2010</t>
  </si>
  <si>
    <t>NRC_2010_intro</t>
  </si>
  <si>
    <t>NRC_2010_exec</t>
  </si>
  <si>
    <t>NRC_2010_pref</t>
  </si>
  <si>
    <t>NRC_2010_concl</t>
  </si>
  <si>
    <t>NRC_2012</t>
  </si>
  <si>
    <t>NRC_2012_pref</t>
  </si>
  <si>
    <t>NRC_2012_concl</t>
  </si>
  <si>
    <t>NRC_2013</t>
  </si>
  <si>
    <t>NRC_2013_intro</t>
  </si>
  <si>
    <t>NRC_2013_pref</t>
  </si>
  <si>
    <t>NRC_2013_concl</t>
  </si>
  <si>
    <t>NRC_2014</t>
  </si>
  <si>
    <t>NRC_2014_intro</t>
  </si>
  <si>
    <t>NRC_2014_pref</t>
  </si>
  <si>
    <t>NRC_2014_concl</t>
  </si>
  <si>
    <t>NSF_2000</t>
  </si>
  <si>
    <t>NSF_2000_fore</t>
  </si>
  <si>
    <t>NSF_2000_intro</t>
  </si>
  <si>
    <t>NSF_2000_exec</t>
  </si>
  <si>
    <t>NSF_2002</t>
  </si>
  <si>
    <t>NSF_2002_fore</t>
  </si>
  <si>
    <t>NSF_2002_intro</t>
  </si>
  <si>
    <t>NSF_2002_exec</t>
  </si>
  <si>
    <t>NSF_2004</t>
  </si>
  <si>
    <t>NSF_2004_fore</t>
  </si>
  <si>
    <t>NSF_2004_intro</t>
  </si>
  <si>
    <t>NSF_2004_exec</t>
  </si>
  <si>
    <t>NSF_2004_concl</t>
  </si>
  <si>
    <t>NSF_2013</t>
  </si>
  <si>
    <t>NSF_2013_intro</t>
  </si>
  <si>
    <t>NSF_2015</t>
  </si>
  <si>
    <t>NSF_2015_intro</t>
  </si>
  <si>
    <t>OECD_2011</t>
  </si>
  <si>
    <t>OECD_2011_intro</t>
  </si>
  <si>
    <t>OECD_2011_exec</t>
  </si>
  <si>
    <t>PCAST_2012</t>
  </si>
  <si>
    <t>PCAST_2012_intro</t>
  </si>
  <si>
    <t>PCAST_2012_exec</t>
  </si>
  <si>
    <t>PCAST_2012_pref</t>
  </si>
  <si>
    <t>PCAST_2012_concl</t>
  </si>
  <si>
    <t>RB_2015</t>
  </si>
  <si>
    <t>RB_2015_intro</t>
  </si>
  <si>
    <t>RB_2015_exec</t>
  </si>
  <si>
    <t>RB_2015_concl</t>
  </si>
  <si>
    <t>UN_1995</t>
  </si>
  <si>
    <t>UN_1995_fore</t>
  </si>
  <si>
    <t>UN_1995_pref</t>
  </si>
  <si>
    <t>UN_1998</t>
  </si>
  <si>
    <t>UN_1999a</t>
  </si>
  <si>
    <t>UN_1999a_pref</t>
  </si>
  <si>
    <t>UN_2000</t>
  </si>
  <si>
    <t>UN_2000_intro</t>
  </si>
  <si>
    <t>UN_2000_exec</t>
  </si>
  <si>
    <t>UN_2000_pref</t>
  </si>
  <si>
    <t>UN_2000_concl</t>
  </si>
  <si>
    <t>UN_2002a</t>
  </si>
  <si>
    <t>UN_2002a_exec</t>
  </si>
  <si>
    <t>UN_2002a_concl</t>
  </si>
  <si>
    <t>UN_2002b</t>
  </si>
  <si>
    <t>UN_2003</t>
  </si>
  <si>
    <t>UN_2003_intro</t>
  </si>
  <si>
    <t>UN_2003_pref</t>
  </si>
  <si>
    <t>UN_2003_concl</t>
  </si>
  <si>
    <t>UN_2004</t>
  </si>
  <si>
    <t>UN_2004_fore</t>
  </si>
  <si>
    <t>UN_2004_intro</t>
  </si>
  <si>
    <t>UN_2005</t>
  </si>
  <si>
    <t>UN_2005_intro</t>
  </si>
  <si>
    <t>UN_2005_concl</t>
  </si>
  <si>
    <t>UN_2006a</t>
  </si>
  <si>
    <t>UN_2006a_intro</t>
  </si>
  <si>
    <t>UN_2006b</t>
  </si>
  <si>
    <t>UN_2007a</t>
  </si>
  <si>
    <t>UN_2007a_intro</t>
  </si>
  <si>
    <t>UN_2007a_exec</t>
  </si>
  <si>
    <t>UN_2007a_pref</t>
  </si>
  <si>
    <t>UN_2007b</t>
  </si>
  <si>
    <t>UN_2007b_fore</t>
  </si>
  <si>
    <t>UN_2007b_intro</t>
  </si>
  <si>
    <t>UN_2007b_pref</t>
  </si>
  <si>
    <t>UN_2010</t>
  </si>
  <si>
    <t>UN_2010_intro</t>
  </si>
  <si>
    <t>UN_2010_concl</t>
  </si>
  <si>
    <t>UN_2011a</t>
  </si>
  <si>
    <t>UN_2011b</t>
  </si>
  <si>
    <t>UN_2011b_intro</t>
  </si>
  <si>
    <t>UN_2011b_exec</t>
  </si>
  <si>
    <t>UN_2011b_pref</t>
  </si>
  <si>
    <t>UN_2011b_concl</t>
  </si>
  <si>
    <t>UN_2011c</t>
  </si>
  <si>
    <t>UN_2012</t>
  </si>
  <si>
    <t>UN_2012_fore</t>
  </si>
  <si>
    <t>UN_2012_intro</t>
  </si>
  <si>
    <t>UN_2012_exec</t>
  </si>
  <si>
    <t>UN_2012_concl</t>
  </si>
  <si>
    <t>UN_2013</t>
  </si>
  <si>
    <t>UN_2013_fore</t>
  </si>
  <si>
    <t>UN_2013_exec</t>
  </si>
  <si>
    <t>UN_2013_concl</t>
  </si>
  <si>
    <t>UN_2014</t>
  </si>
  <si>
    <t>UN_2014_exec</t>
  </si>
  <si>
    <t>UN_2014_concl</t>
  </si>
  <si>
    <t>US_2000</t>
  </si>
  <si>
    <t>US_2000_intro</t>
  </si>
  <si>
    <t>US_2000_pref</t>
  </si>
  <si>
    <t>US_2000_concl</t>
  </si>
  <si>
    <t>US_2004</t>
  </si>
  <si>
    <t>US_2004_intro</t>
  </si>
  <si>
    <t>US_2004_exec</t>
  </si>
  <si>
    <t>US_2004_pref</t>
  </si>
  <si>
    <t>US_2004_concl</t>
  </si>
  <si>
    <t>US_2015</t>
  </si>
  <si>
    <t>US_2015_exec</t>
  </si>
  <si>
    <t>US_2015_pref</t>
  </si>
  <si>
    <t>US_2015_concl</t>
  </si>
  <si>
    <t>WB_2004</t>
  </si>
  <si>
    <t>WB_2009</t>
  </si>
  <si>
    <t>WB_2009_exec</t>
  </si>
  <si>
    <t>WLL_2014</t>
  </si>
  <si>
    <t>WLL_2014_intro</t>
  </si>
  <si>
    <t>WLL_2014_exec</t>
  </si>
  <si>
    <t>WLL_2014_concl</t>
  </si>
  <si>
    <t>NSF_1994</t>
  </si>
  <si>
    <t>NSF_1994_exec</t>
  </si>
  <si>
    <t>NSF_1994_pref</t>
  </si>
  <si>
    <t>AAUDE_2013</t>
  </si>
  <si>
    <t>AAUDE_2013_intro</t>
  </si>
  <si>
    <t>AAUDE_2013_concl</t>
  </si>
  <si>
    <t>EC_2015g</t>
  </si>
  <si>
    <t>EC_2010c</t>
  </si>
  <si>
    <t>EC_2010c_intro</t>
  </si>
  <si>
    <t>EC_2010c_exec</t>
  </si>
  <si>
    <t>EC_2010c_concl</t>
  </si>
  <si>
    <t>EC_2012d</t>
  </si>
  <si>
    <t>NSF_2013b</t>
  </si>
  <si>
    <t>NSF_2013b_intro</t>
  </si>
  <si>
    <t>NSF_2013b_exec</t>
  </si>
  <si>
    <t>NSF_2013b_concl</t>
  </si>
  <si>
    <t>EC_2014</t>
  </si>
  <si>
    <t>EC_2015h</t>
  </si>
  <si>
    <t>EC_2015h_intro</t>
  </si>
  <si>
    <t>ACE_2006</t>
  </si>
  <si>
    <t>ACE_2006_intro</t>
  </si>
  <si>
    <t>ACE_2006_exec</t>
  </si>
  <si>
    <t>ACE_2006_concl</t>
  </si>
  <si>
    <t>OECD_2007</t>
  </si>
  <si>
    <t>OECD_2007_fore</t>
  </si>
  <si>
    <t>OECD_2007_intro</t>
  </si>
  <si>
    <t>OECD_2007_concl</t>
  </si>
  <si>
    <t>EC_2016</t>
  </si>
  <si>
    <t>EC_2016_intro</t>
  </si>
  <si>
    <t>UN_2012b</t>
  </si>
  <si>
    <t>UN_2012b_fore</t>
  </si>
  <si>
    <t>UN_2012b_intro</t>
  </si>
  <si>
    <t>UN_2012b_concl</t>
  </si>
  <si>
    <t>Old Names Pdf</t>
  </si>
  <si>
    <t>Does renamed file exist in z_oursample? Yes, no</t>
  </si>
  <si>
    <t>US/EU/UN</t>
  </si>
  <si>
    <t>Comments Questions?</t>
  </si>
  <si>
    <t>Name NVIVO May 24</t>
  </si>
  <si>
    <t>Fully coded</t>
  </si>
  <si>
    <t>Executive Coded</t>
  </si>
  <si>
    <t>Main Theme</t>
  </si>
  <si>
    <t xml:space="preserve">page length </t>
  </si>
  <si>
    <t>OCR done</t>
  </si>
  <si>
    <t>Fix Pipeline</t>
  </si>
  <si>
    <t>Fix women</t>
  </si>
  <si>
    <t>Fix organizations</t>
  </si>
  <si>
    <t>Fix structure</t>
  </si>
  <si>
    <t>Fix culture</t>
  </si>
  <si>
    <t>fix knowledge</t>
  </si>
  <si>
    <t>fix problems</t>
  </si>
  <si>
    <t>Institution</t>
  </si>
  <si>
    <t>Authors</t>
  </si>
  <si>
    <t>Year</t>
  </si>
  <si>
    <t>Title of Report</t>
  </si>
  <si>
    <t>Place</t>
  </si>
  <si>
    <t>URL</t>
  </si>
  <si>
    <t>yes</t>
  </si>
  <si>
    <t>INT</t>
  </si>
  <si>
    <t>International Telecommunication Union (ITU)</t>
  </si>
  <si>
    <t>Itu</t>
  </si>
  <si>
    <t>A Bright Future in ICTs Opportunities for a new generation of women</t>
  </si>
  <si>
    <t>US</t>
  </si>
  <si>
    <t>Annie</t>
  </si>
  <si>
    <t>Massachusetts Institute of Technology (MIT)</t>
  </si>
  <si>
    <t>S. W. Chisholm, J. I. Friedman, N. Hopkins, D. Kleitman, J. L. Matthews, M. C. Potter, P. M. Rizzoli, L. Royden, R. J. Silbey, J. Stubbe, S. T. Ceyer, S. W. Chisholm, J. I. Friedman, J. N. Hewitt, K. V. Hodges, N. Hopkins, M. C. Potter, P. M. Rizzoli and R. J. Silbey</t>
  </si>
  <si>
    <t>A study of the status of women faculty in science at MIT: how a Committee on Women Faculty came to be established by the Dean of the School of Science, what the Committee and the Dean learned and accomplished, and recommendations for the future</t>
  </si>
  <si>
    <t>Cambridge, Massachusetts</t>
  </si>
  <si>
    <t>https://books.google.com/books?id=WLHgAAAAMAAJ</t>
  </si>
  <si>
    <t>United Nations Conference on Trade and Development (UNCTAD)</t>
  </si>
  <si>
    <t>Unctad</t>
  </si>
  <si>
    <t>Applying a Gender Lens to Science, Technology and Innovation</t>
  </si>
  <si>
    <t>EU</t>
  </si>
  <si>
    <t>European Commission</t>
  </si>
  <si>
    <t>Gender-Net</t>
  </si>
  <si>
    <t>Award schemes, gender equality and structural change</t>
  </si>
  <si>
    <t>Brussels, Belgium</t>
  </si>
  <si>
    <t>European Commission_2008a</t>
  </si>
  <si>
    <t>FSV</t>
  </si>
  <si>
    <t>E. Ruest-Archambault, N. v. Tunzelmann, S. Iammarino, N. Jagger, L. Miller, D. Kutlaca, D. Semencenko, S. Popvic-Pantic and M. Mosurovic</t>
  </si>
  <si>
    <t>Benchmarking policy measures for gender equality in science</t>
  </si>
  <si>
    <t>Luxembourg</t>
  </si>
  <si>
    <t>US_GAO_2015</t>
  </si>
  <si>
    <t>U.S. Government Accountability Office</t>
  </si>
  <si>
    <t>United States. Government Accountability Office (USGOA)</t>
  </si>
  <si>
    <t>Better Oversight Needed to Help Ensure Continued Progress Including Women in Health Research</t>
  </si>
  <si>
    <t>[Washington, D.C.]</t>
  </si>
  <si>
    <t>http://www.gao.gov/products/GAO-16-13</t>
  </si>
  <si>
    <t>NAS_2007 with OCR based on NAS_2007_full</t>
  </si>
  <si>
    <t>Institute of Medicine</t>
  </si>
  <si>
    <t>D. Shalala, A. Agogino, L. Bailyn, R. J. Birgeneau, A. M. Cauce, C. D. Deangelis, D. Denton, B. Grosz, J. Handlesman, N. Keohane, S. Malcom, G. Richmond, A. M. Rivlin, R. Simmons, E. Spelke, J. Steitz, E. Weyuker, M. Zuber and S. Iammarino</t>
  </si>
  <si>
    <t>Beyond Bias and Barriers: Fulfilling the Potential of Women in Academic Science and Engineering</t>
  </si>
  <si>
    <t>Washington, DC</t>
  </si>
  <si>
    <t>NAS_2006</t>
  </si>
  <si>
    <t>D. Shalala, A. Agogino, L. Bailyn, R. J. Birgeneau, A. M. Cauce, C. D. Deangelis, D. Denton, B. Grosz, J. Handlesman, N. Keohane, S. Malcom, G. Richmond, A. M. Rivlin, R. Simmons, E. Spelke, J. Steitz, E. Weyuker and M. Zuber</t>
  </si>
  <si>
    <t>Biological, social, and organizational components of success for women in academic science and engineering: Report of a workshop</t>
  </si>
  <si>
    <t>Washington, D.C.</t>
  </si>
  <si>
    <t>NAS_2012</t>
  </si>
  <si>
    <t>National Research Council (NRC)</t>
  </si>
  <si>
    <t>C. Didion, L. M. Frehill, W. J. Pearson, S. M. Malcolm, A. L. Fisher, J. A. M. H. L. Sengers and L. S. Wu</t>
  </si>
  <si>
    <t>Blueprint for the Future: Framing the Issues of Women in Science in a Global Context: Summary of a Workshop</t>
  </si>
  <si>
    <t>National Science Foundation (NSF)</t>
  </si>
  <si>
    <t>Committee on Equal Opportunities in Science and Engineering (CEOSE)</t>
  </si>
  <si>
    <t>Broadening Participation in America's Science and Engineering Workforce: The 1994-2003 Decennial &amp; 2004 Biennial Reports to Congress</t>
  </si>
  <si>
    <t>Arlington, Virginia</t>
  </si>
  <si>
    <t>http://www.nsf.gov/od/oia/activities/ceose/reports/ceose2004report.pdf</t>
  </si>
  <si>
    <t>American Institutes for Research (AIR)</t>
  </si>
  <si>
    <t>M. Bang, S. Castillo, F. M. Diaz, T. Garza, L. Gomez, L. Gonazalez, W. M. Kimbrough, L. Malcom-Piqueux, D. I. Marinez, K. Mathur, E. Padron, S. Phelps, L. Sekaric, J. A. Summers-Gates and M. D. Tyler</t>
  </si>
  <si>
    <t>Broadening Participation in STEM: A call to action</t>
  </si>
  <si>
    <t>NAP_2014</t>
  </si>
  <si>
    <t>NAP</t>
  </si>
  <si>
    <t>check</t>
  </si>
  <si>
    <t xml:space="preserve">Career Choices of Female Engineers </t>
  </si>
  <si>
    <t>United Nations.</t>
  </si>
  <si>
    <t>Commission on the Status of Women 55: Agreed Conclusions</t>
  </si>
  <si>
    <t>EC_2001b</t>
  </si>
  <si>
    <t>K:  commission staff paper - so it's bureaucrats but similar to US GAO!</t>
  </si>
  <si>
    <t>Commission staff working paper: women and science: the gender dimension as a leverage for reforming science</t>
  </si>
  <si>
    <t>http://northeastern.worldcat.org/title/commission-staff-working-paper-women-and-science-the-gender-dimension-as-a-leverage-for-reforming-science/oclc/779733368&amp;referer=brief_results</t>
  </si>
  <si>
    <t>Compendium of national initiatives on the integration of the gender dimension in research contents</t>
  </si>
  <si>
    <t>http://www.anef.org/wp-content/uploads/2015/11/GENDER_NET_D3_9_Compendium_of_national_initiatives_on_the_integration_of_the_gender_dimension_in_research_contents.pdf</t>
  </si>
  <si>
    <t>WorkLifeLaw_2014</t>
  </si>
  <si>
    <t>Work Life Law, UC Hastings College of the Law</t>
  </si>
  <si>
    <t>Williams, Joan C., Katherine W. Phillips, and Erika V. Hall</t>
  </si>
  <si>
    <t>Double Jeopardy? Gender bias against women of color in science</t>
  </si>
  <si>
    <t>United Nations Broadband Commission</t>
  </si>
  <si>
    <t>C. United Nations Broadband</t>
  </si>
  <si>
    <t>Doubling Digital Opportunities: Enhancing the Inclusion of Women &amp; Girls in the Information Society</t>
  </si>
  <si>
    <t>WorldBank_2004</t>
  </si>
  <si>
    <t>The World Bank</t>
  </si>
  <si>
    <t>B. The World</t>
  </si>
  <si>
    <t>Engendering information and communication technologies : challenges and opportunities for gender-equitable development</t>
  </si>
  <si>
    <t>A. Gillen and C. Tanenbaum</t>
  </si>
  <si>
    <t>Exploring Gender Imbalance Among STEM Doctoral Degree Recipients</t>
  </si>
  <si>
    <t>http://www.air.org/sites/default/files/downloads/report/STEM%20PhDs%20Gender%20Imbalance%20Sept%202014c.pdf</t>
  </si>
  <si>
    <t>Robert_Bosch_2015</t>
  </si>
  <si>
    <t>RobertBosch_2015</t>
  </si>
  <si>
    <t>European Molecular Biology Organization</t>
  </si>
  <si>
    <t>G. Wallon, S. Bendiscioli and M. S. Garfinkel</t>
  </si>
  <si>
    <t>Exploring Quotas in Academia</t>
  </si>
  <si>
    <t>Heidelberg, Germany</t>
  </si>
  <si>
    <t>http://www.embo.org/documents/science_policy/exploring_quotas.pdf</t>
  </si>
  <si>
    <t>NAS_2001</t>
  </si>
  <si>
    <t>M.-L. Pardue, D. L. Azarnoff and S. Berenbaum</t>
  </si>
  <si>
    <t>Exploring the Biological Contributions to Human Health: Does Sex Matter?</t>
  </si>
  <si>
    <t>http://www.nap.edu/catalog/10028.html</t>
  </si>
  <si>
    <t>From scarcity to visibility: gender differences in the careers of doctoral scientists and engineers</t>
  </si>
  <si>
    <t>https://books.google.com/books?id=NWFQAAAAMAAJ</t>
  </si>
  <si>
    <t>European Commission_2004c</t>
  </si>
  <si>
    <t>Gender and Excellence in the Making</t>
  </si>
  <si>
    <t>http://ec.europa.eu/research/science-society/pdf/bias_brochure_final_en.pdf.</t>
  </si>
  <si>
    <t>NAS_2010</t>
  </si>
  <si>
    <t>C. R. Canizares, S. E. Shaywitz, L. Abriola, J. Buikstra, A. Carriquiry, R. Ehrenberg, J. Girgus, A. Leibowitz, T. N. Taylor and L. Wu</t>
  </si>
  <si>
    <t>Gender Differences at Critical Transitions in the Careers of Science, Engineering, and Mathematics Faculty</t>
  </si>
  <si>
    <t>A. Lipinsky</t>
  </si>
  <si>
    <t>Gender Equality Policies in Public Research: Based on a Survey Among Members of the Helsinki Group on Gender in Research and Innovation, 2013</t>
  </si>
  <si>
    <t>http://ec.europa.eu/research/pdf/199627_2014%202971_rtd_report.pdf</t>
  </si>
  <si>
    <t>S. Huyer and G. Westholm</t>
  </si>
  <si>
    <t>Gender Indicators in Science, Engineering and Technology: An Information Toolkit</t>
  </si>
  <si>
    <t>United Nations Division for the Advancement of Women (DAW)</t>
  </si>
  <si>
    <t>N. Hafkin</t>
  </si>
  <si>
    <t>Gender Issues in ICT Policy in Developing Countries: An Overview</t>
  </si>
  <si>
    <t>United Nations Educational, Scientific and Cultural Organization (UNESCO)</t>
  </si>
  <si>
    <t>N. Primo</t>
  </si>
  <si>
    <t>Gender Issues in the Information Society</t>
  </si>
  <si>
    <t>US Gov Accountability Office_2004</t>
  </si>
  <si>
    <t>US GAO_2004</t>
  </si>
  <si>
    <t>United States Government Accountability Office</t>
  </si>
  <si>
    <t>C. M. Ashby</t>
  </si>
  <si>
    <t>Gender Issues: Women’s Participation in the Sciences Has Increased, but  Agencies Need to Do More to Ensure Compliance with Title IX</t>
  </si>
  <si>
    <t>http://www.gao.gov/new.items/d04639.pdf</t>
  </si>
  <si>
    <t>Gender Advisory Board of the UN Commission on Science and Technology for Development</t>
  </si>
  <si>
    <t>S. Huyer</t>
  </si>
  <si>
    <t>Gender, Science and Technology for Sustainable Development: Looking Ahead to the Next 10 Years</t>
  </si>
  <si>
    <t>United Nations Division for the Advancement of Women (DAW) and the United Nations Educational, Scientific and Cultural Organization (UNESCO)</t>
  </si>
  <si>
    <t>U. Daw</t>
  </si>
  <si>
    <t>Gender, Science Technology Expert Group Report</t>
  </si>
  <si>
    <t>L. L. Schiebinger</t>
  </si>
  <si>
    <t>Gendered Innovations : How Gender Analysis Contributes to Research: Report of the Expert Group "Innovation Through Gender"</t>
  </si>
  <si>
    <t>http://ec.europa.eu/research/science-society/document_library/pdf_06/gendered_innovations.pdf</t>
  </si>
  <si>
    <t>League of European Research Universities (LERU)</t>
  </si>
  <si>
    <t>S. Buitendijk and K. Maes</t>
  </si>
  <si>
    <t>Gendered Research and Innovation: Integrating Sex and Gender Analysis into the Research Process</t>
  </si>
  <si>
    <t>Leuven, Belgium</t>
  </si>
  <si>
    <t>https://media.leidenuniv.nl/legacy/leru-paper-gendered-research-and-innovation.pdf</t>
  </si>
  <si>
    <t>UNESCO, UN Women, ITU, Microsoft</t>
  </si>
  <si>
    <t>U. N. W. I. T. U. M. Unesco</t>
  </si>
  <si>
    <t>Girls In STEM and ICT Careers: The Path toward Gender Equality</t>
  </si>
  <si>
    <t>UN_2004b</t>
  </si>
  <si>
    <t>Unesco</t>
  </si>
  <si>
    <t>Guidelines for Gender Mainstreaming in Science and Technology</t>
  </si>
  <si>
    <t>Practising Gender Equality in Science (PraGES)</t>
  </si>
  <si>
    <t>M. Palma, S. Martini, M. Di Nardo, I. Zancanaro, M. Cacace, G. Declich, M. Berliri, M. Bruni, M. Foschi, D. Kupczyk, M. McGilvray, G. Murari, A. Peto, K. Kálai, B. Szobaszlai, D. Groó, M. Palasik, R. Gönczi, F. Zajczyk, F. Crosta, B. Fiore, S. Ortelli, P. Palvarini, E. K. Schmidt, S. T. Faber, M. Davidson, S. Fielden, C. Hunt, J. Kan, H. Woolnough, D. Falcinelli, B. Beccalli, A. Chiesi, C. Sorlini, E. Rapetti, S. Benjamin, S. Magaraggia, P. H. Deyton, A. Hogan, K. Kivolowitz, K. Ryan, J. Scott, A. Bagnoli, G. Whithouse, C. Rocco, G. Calvi and V. Fava</t>
  </si>
  <si>
    <t>Guidelines for Gender: Equality Programmes in Science</t>
  </si>
  <si>
    <t>Rome, Italy</t>
  </si>
  <si>
    <t>http://www.retepariopportunita.it/rete_pari_opportunita/userfiles/progetti/prages/pragesguidelines.pdf</t>
  </si>
  <si>
    <t>American Association of University Women (AAUW)</t>
  </si>
  <si>
    <t>AAUW Public Policy and Government Relations Department</t>
  </si>
  <si>
    <t>Improve Girls' and Women's Opportunities in Science, Technology, Engineering, and Math</t>
  </si>
  <si>
    <t>http://www.aauw.org/files/2013/02/position-on-STEM-education-111.pdf</t>
  </si>
  <si>
    <t>United Nations Division for the Advancement of Women (DAW), International Telecommunication Union (ITU), UN ICT Task Force Secretariat</t>
  </si>
  <si>
    <t>I. T. U. U. N. I. C. T. T. F. S. Daw</t>
  </si>
  <si>
    <t>Information and communication technologies and their impact on and use as an instrument for the advancement and empowerment of women</t>
  </si>
  <si>
    <t>WorldBank_2009</t>
  </si>
  <si>
    <t>World Bank Publications.</t>
  </si>
  <si>
    <t xml:space="preserve">Melhem, Samia, Nidhi Tandon, and Claudia Morrell </t>
  </si>
  <si>
    <t>Information and communication technologies for women's socio-economic empowerment</t>
  </si>
  <si>
    <t>NAP_1999</t>
  </si>
  <si>
    <t>Lesbian Health: Current Assessment and Directions for the Future</t>
  </si>
  <si>
    <t>European_Commission_2008c</t>
  </si>
  <si>
    <t>European Commission_2008c</t>
  </si>
  <si>
    <t>Mapping the maze: Getting more women to the top in research</t>
  </si>
  <si>
    <t>M. Caprile, E. Addis, C. Castaño, I. Klinge, M. Larios, D. Meulders, J. Müller, S. O’Dorchai, M. Palasik, R. Plasman, S. Roivas, F. Sagebiel, L. Schiebinger, N. Vallès and S. Vázquez-Cupeiro</t>
  </si>
  <si>
    <t>Meta-analysis of gender and science research: Synthesis report</t>
  </si>
  <si>
    <t>United Nations Commission on Science and Technology for Development. Gender Working Group.; International Development Research Centre (Canada); Intermediate Technology Development Group; United Nations Development Fund for Women</t>
  </si>
  <si>
    <t>S. Gender Working Group of the United Nations Commission on and D. Technology for</t>
  </si>
  <si>
    <t>Missing Links: Gender Equity in Science and Technology for Development</t>
  </si>
  <si>
    <t>Monitoring Progress Towards Gender Equality in the Sixth Framework Programme: Citizens and Governance in a Knowledge-based Society: Synthesis Report</t>
  </si>
  <si>
    <t>https://ec.europa.eu/research/science-society/document_library/pdf_06/gender-monitoring-studies-synthesis-report_en.pdf</t>
  </si>
  <si>
    <t>National plans and initiatives promoting gender equality and structural change</t>
  </si>
  <si>
    <t>http://www.genderportal.eu/resources/national-plans-and-initiatives-promoting-gender-equality-and-structural-change</t>
  </si>
  <si>
    <t>EC_Helsinki_Group_2002</t>
  </si>
  <si>
    <t>EC Helsinki Group_2002</t>
  </si>
  <si>
    <t>no</t>
  </si>
  <si>
    <t>The Helsinki Group on Women and Science</t>
  </si>
  <si>
    <t>National Policies on Women and Science in Europe</t>
  </si>
  <si>
    <t>US GAO_2000</t>
  </si>
  <si>
    <t>United States. Government Accountability Office</t>
  </si>
  <si>
    <t>NIH Has Increased Its Efforts to Include Women in Research</t>
  </si>
  <si>
    <t>Plans and initiatives in selected research institutions aiming to stimulate gender equality and enact structural change</t>
  </si>
  <si>
    <t>http://www.gender-net.eu/IMG/pdf/GENDER-NET_D2-6_-_Plans_and_initiatives_in_selected_research_institutions_aiming_to_stimulate_gender_equality_and_enact_structural_change_.pdf</t>
  </si>
  <si>
    <t>European Science Foundation_2011</t>
  </si>
  <si>
    <t>genSET</t>
  </si>
  <si>
    <t>Public Consultation on the Future of Gender and Innovation in Europe: Summary Report</t>
  </si>
  <si>
    <t>Strasbourg, France</t>
  </si>
  <si>
    <t>EC_2010</t>
  </si>
  <si>
    <t>S. Buitendijk, C. C. Revuelta, D. Corda, A. Flodström, A. Holdcroft, J. Hunter, A. James, H. T. Jensen, N. Kitchen, M. Schraudner, K. Sjørup, C. Rice, H. Rønneberg and R. Tarrach</t>
  </si>
  <si>
    <t>Recommendations for action on the gender dimension in science</t>
  </si>
  <si>
    <t>London, England</t>
  </si>
  <si>
    <t>http://northeastern.worldcat.org/title/recommendations-for-action-on-the-gender-dimension-in-science/oclc/897021024&amp;referer=brief_results</t>
  </si>
  <si>
    <t>Organisation for Economic Co-operation and Development (OECD)</t>
  </si>
  <si>
    <t>Report on the Gender Initiative: Gender Equality in Education, Employment and Entrepreneurship</t>
  </si>
  <si>
    <t>Paris, France</t>
  </si>
  <si>
    <t>http://www.oecd.org/education/48111145.pdf</t>
  </si>
  <si>
    <t>Executive Office of the President</t>
  </si>
  <si>
    <t>John P Holdren, Eric Lander</t>
  </si>
  <si>
    <t>Report to the President—Engage to excel: Producing one million additional college graduates with degrees in science, technology, engineering, and mathematics</t>
  </si>
  <si>
    <t>https://www.whitehouse.gov/sites/default/files/microsites/ostp/pcast-engage-to-excel-final_2-25-12.pdf</t>
  </si>
  <si>
    <t>NAP_1992</t>
  </si>
  <si>
    <t>The National Academies Press</t>
  </si>
  <si>
    <t>National Research Council</t>
  </si>
  <si>
    <t>Science and Engineering Programs: On Target for Women?</t>
  </si>
  <si>
    <t>http://www.nap.edu/catalog/1996/educating-mathematical-scientists-doctoral-study-and-the-postdoctoral-experience-in</t>
  </si>
  <si>
    <t>European Commission_2000</t>
  </si>
  <si>
    <t>M. Osborn, T. Rees, M. Bosch, H. Ebeling, C. Hermann, J. Hilden, A. McLaren, R. Palomba, L. Peltonen, C. Vela, D. Weis, A. Wold, J. Mason, C. Wennerås, ETAN Expert Working Group on Women and Science and European Commission</t>
  </si>
  <si>
    <t>Science Policies in the European Union: Promoting excellence through mainstreaming gender equality: A Report from the ETAN Expert Working Group on Women and Science</t>
  </si>
  <si>
    <t>UN_2007c</t>
  </si>
  <si>
    <t>S. a. C. O. U. United Nations Educational</t>
  </si>
  <si>
    <t xml:space="preserve">Science, Technology and Gender: An International Report </t>
  </si>
  <si>
    <t>Montreal, Canada</t>
  </si>
  <si>
    <t>National Coalition for Women and Girls in Education (NCWGE)</t>
  </si>
  <si>
    <t>Science, Technology, Engineering, and Mathematics (STEM): Equality Narrows the Achievement Gap</t>
  </si>
  <si>
    <t>http://www.ncwge.org/TitleIX40/TitleIX-print.pdf</t>
  </si>
  <si>
    <t>NAP_2013</t>
  </si>
  <si>
    <t>Seeking Solutions: Maximizing American Talent by Advancing Women of Color in Academia: Summary of a Conference</t>
  </si>
  <si>
    <t>http://www.nap.edu/catalog/18556/seeking-solutions-maximizing-american-talent-by-advancing-women-of-color</t>
  </si>
  <si>
    <t>NAS_2012b</t>
  </si>
  <si>
    <t>Institute of Medicine of the National Academies</t>
  </si>
  <si>
    <t>T. M. Wizemann</t>
  </si>
  <si>
    <t>Sex-Specific Reporting of Scientific Research</t>
  </si>
  <si>
    <t>http://genderedinnovations.taiwan-gist.net/Sex%20Specific%20Reporting%20Wizemann%202.pdf</t>
  </si>
  <si>
    <t>European Commission_2003a</t>
  </si>
  <si>
    <t>She Figures 2003. Women and Science. Statistics and Indicators</t>
  </si>
  <si>
    <t>https://ec.europa.eu/research/swafs/pdf/pub_gender_equality/she_figures_2003.pdf</t>
  </si>
  <si>
    <t>European_Commission_2006c</t>
  </si>
  <si>
    <t>She Figures 2006. Women and Science. Statistics and Indicators</t>
  </si>
  <si>
    <t>https://era.gv.at/object/document/1135/attach/1_she_figures_2006_en.pdf</t>
  </si>
  <si>
    <t>She Figures 2009. Gender in Research and Innovation. Statistics and Indicators</t>
  </si>
  <si>
    <t>http://ec.europa.eu/research/science-society/document_library/pdf_06/she_figures_2012_en.pdf</t>
  </si>
  <si>
    <t>European_Commission_2013</t>
  </si>
  <si>
    <t>European Commission_2013</t>
  </si>
  <si>
    <t>She figures 2012 - Gender in research and innovation</t>
  </si>
  <si>
    <t>European_Commission_2015</t>
  </si>
  <si>
    <t>She Figures 2015. Women and Science. Statistics and Indicators</t>
  </si>
  <si>
    <t>https://ec.europa.eu/research/swafs/pdf/pub_gender_equality/she_figures_2015-final.pdf#view=fit&amp;pagemode=none</t>
  </si>
  <si>
    <t>C. Corbett and C. Hill</t>
  </si>
  <si>
    <t>Solving the Equation: The Variables for Women's Success in Engineering and Computing</t>
  </si>
  <si>
    <t>http://www.aauw.org/research/solving-the-equation/</t>
  </si>
  <si>
    <t>Fouad, Singh</t>
  </si>
  <si>
    <t>Stemming the Tide Why Women Leave Engineering</t>
  </si>
  <si>
    <t>European_Commission_2010</t>
  </si>
  <si>
    <t>European Commission_2010</t>
  </si>
  <si>
    <t>M. Marchetti and T. Raudma</t>
  </si>
  <si>
    <t>Stocktaking 10 Years of" Women in Science" Policy by the European Commission 1999-2009</t>
  </si>
  <si>
    <t>European Commission_2012a</t>
  </si>
  <si>
    <t>The Expert Group on Structural Change</t>
  </si>
  <si>
    <t xml:space="preserve">Structural Change in research institutions: Enhancing excellence, gender equality and efficiency in research and innovation </t>
  </si>
  <si>
    <t>http://ec.europa.eu/research/science-society/document_library/pdf_06/structural-changes-final-report_en.pdf</t>
  </si>
  <si>
    <t>EC STAGES_2015</t>
  </si>
  <si>
    <t>Marina Cacace,
Doina Balahur,
Inge Bleijenbergh,
Daniela Falcinelli,
Michaela Friedrich,
Evanthia Kalpazidou Schmidt,</t>
  </si>
  <si>
    <t>Structural Transformation to Achieve Gender Equality in Science - Guidelines</t>
  </si>
  <si>
    <t>http://www.forskningsdatabasen.dk/en/catalog/2289756091</t>
  </si>
  <si>
    <t>American Association for the Advancement of Science</t>
  </si>
  <si>
    <t>Shirley M Malcom, Paula Quick Hall, Janet Welsh Brown</t>
  </si>
  <si>
    <t>The double bind: The price of being a minority woman in science</t>
  </si>
  <si>
    <t>http://web.mit.edu/cortiz/www/Diversity/1975-DoubleBind.pdf</t>
  </si>
  <si>
    <t>European_Commission_2009a</t>
  </si>
  <si>
    <t>European Commission_2009a</t>
  </si>
  <si>
    <t>The Gender Challenge in Research Funding: Assessing the European national scenes</t>
  </si>
  <si>
    <t>The Gender Working Group Transformative Action Areas: Then and Now</t>
  </si>
  <si>
    <t>NAS_2006_b</t>
  </si>
  <si>
    <t>C. W. S. Engineering, C. G. R. A. W. S. E. Academia and Committee on Women in Science. National Research Council (NRC)</t>
  </si>
  <si>
    <t>To Recruit and Advance: Women Students and Faculty in Science and Engineering</t>
  </si>
  <si>
    <t>Yellow Window Management Consultants</t>
  </si>
  <si>
    <t>Toolkit: Gender in EU-Funded Research</t>
  </si>
  <si>
    <t>http://bookshop.europa.eu/en/toolkit-gender-in-eu-funded-research-pbKINA24840/</t>
  </si>
  <si>
    <t>United Nations Development Program (UNDP)</t>
  </si>
  <si>
    <t>G. Marcelle</t>
  </si>
  <si>
    <t>Transforming Information &amp; Communications Technologies for Gender Equality</t>
  </si>
  <si>
    <t>European Commission_2004b</t>
  </si>
  <si>
    <t>M. Blagojević, M. Bundele, A. Burkhardt, M. Calloni, E. Ergma, J. Glover, D. Groó, H. Havelková, D. Mladenič, E. H. Olesky, N. Srettenova, M. F. Tripsa, D. Velichová and A. Zvinkliene</t>
  </si>
  <si>
    <t>Waste of talents: turning private struggles into a public issue: Women and Science in the Enwise countries</t>
  </si>
  <si>
    <t>NAP_2000</t>
  </si>
  <si>
    <t>Who Will Do the Science of the Future?: A Symposium on Careers of Women in Science</t>
  </si>
  <si>
    <t>UNESCO Regional Chair Women, Science and Technology in Latin America</t>
  </si>
  <si>
    <t>G. Bonder</t>
  </si>
  <si>
    <t>Why Is It Important That Women Fully Participate in the Construction of the Information/Knowledge Society</t>
  </si>
  <si>
    <t>C. Hill, C. Corbett and A. S. Rose</t>
  </si>
  <si>
    <t>Why so few?  Women in science, technology, engineering, and mathematics.</t>
  </si>
  <si>
    <t xml:space="preserve">http://www.aauw.org/learn/research/upload/whysofew.pdf </t>
  </si>
  <si>
    <t>NAP_1994</t>
  </si>
  <si>
    <t>Women and Health Research: Ethical and Legal Issues of Including Women in Clinical Studies</t>
  </si>
  <si>
    <t>K: is a communication from the commission a report?</t>
  </si>
  <si>
    <t>European Commission_1999a</t>
  </si>
  <si>
    <t>Women and Science. Mobilising women to enrich European research. Communication from the Commission. COM (99) 76 final, 17 February 1999</t>
  </si>
  <si>
    <t>http://aei.pitt.edu/13321/</t>
  </si>
  <si>
    <t>European_Commission_2005c</t>
  </si>
  <si>
    <t>European Commission_2005c</t>
  </si>
  <si>
    <t>Women and Science: Excellence and Innovation - Gender Equality in Science</t>
  </si>
  <si>
    <t>http://www.nks-lebenswissenschaften.de/eufoerderung/dokumente/Download/dat_/fil_242 n 14</t>
  </si>
  <si>
    <t>EC_1999d</t>
  </si>
  <si>
    <t>Women and Science: Report of a conference held in April 1998 Brussels</t>
  </si>
  <si>
    <t>InterAcademy Council (IAC)</t>
  </si>
  <si>
    <t>Women for Science. An Advisory Report</t>
  </si>
  <si>
    <t>Amsterdam, Netherlands</t>
  </si>
  <si>
    <t>European_Commission_2009c</t>
  </si>
  <si>
    <t>European Commission_2009c</t>
  </si>
  <si>
    <t>Women in science</t>
  </si>
  <si>
    <t>NAP_1991</t>
  </si>
  <si>
    <t>C. W. S. Engineering, M. S. Dresselhaus and O. S. E. Personnel</t>
  </si>
  <si>
    <t>Women in Science and Engineering: Increasing Their Numbers in the 1990s: A Statement on Policy and Strategy</t>
  </si>
  <si>
    <t>European_Commission_2009b</t>
  </si>
  <si>
    <t>European Commission_2009b</t>
  </si>
  <si>
    <t>Women in Science and Technology: Creating Sustainable Careers</t>
  </si>
  <si>
    <t>UNESCO_2006</t>
  </si>
  <si>
    <t>Association of American Universities Data Exchange (AAUDE)</t>
  </si>
  <si>
    <t>Rebecca Carr</t>
  </si>
  <si>
    <t>Women in the academic pipeline for science, technology, engineering and math: nationally and at AAUDE institutions</t>
  </si>
  <si>
    <t>Nashville, TN</t>
  </si>
  <si>
    <t>http://www.nsf.gov/statistics/women/</t>
  </si>
  <si>
    <t>Master file does not exist, only the cut preface and executive summary (highlights) from url http://www.nsf.gov/statistics/women/</t>
  </si>
  <si>
    <t>NSF</t>
  </si>
  <si>
    <t>Women, Minorities, and Persons with Disabilities in S&amp;E: 1994</t>
  </si>
  <si>
    <t>Women, Minorities, and Persons with Disabilities in Science and Engineering: 2000</t>
  </si>
  <si>
    <t>Women, Minorities, and Persons with Disabilities in Science and Engineering: 2002</t>
  </si>
  <si>
    <t>Women, Minorities, and Persons with Disabilities in Science and Engineering: 2013</t>
  </si>
  <si>
    <t>Women, Minorities, and Persons with Disabilities in Science and Engineering: 2015</t>
  </si>
  <si>
    <t>K. Maes, J. Gvozdanovic, S. Buitendijk, I. Rahm Hallbertg and B. Mantilleri</t>
  </si>
  <si>
    <t>Women, research and universities: excellence without gender bias</t>
  </si>
  <si>
    <t>http://www.leru.org/files/publications/LERU_Paper_Women_universities_and_research.pdf</t>
  </si>
  <si>
    <t>UNESCO_1998a</t>
  </si>
  <si>
    <t>Women, Science and Technology in Latin America: Diagnoses and Strategies (Final Report)</t>
  </si>
  <si>
    <t>Bariloche, Argentina</t>
  </si>
  <si>
    <t>UNESCO_1999</t>
  </si>
  <si>
    <t>Women, science and technology: Towards a new development?</t>
  </si>
  <si>
    <t>NAP_1987</t>
  </si>
  <si>
    <t>Women: Their Underrepresentation and Career Differentials in Science and Engineering: Proceedings of a Conference</t>
  </si>
  <si>
    <t>http://www.nap.edu/catalog/18771/women-their-underrepresentation-and-career-differentials-in-science-and-engineering</t>
  </si>
  <si>
    <t>United Nations</t>
  </si>
  <si>
    <t>N. United</t>
  </si>
  <si>
    <t>Women2000 and Beyond: Gender Equality and Empowerment of Women Through ICT</t>
  </si>
  <si>
    <t>Castano_etal_2010</t>
  </si>
  <si>
    <t>Women in Science, Engineering and Technology (SET): Strategies for a Global Workforce</t>
  </si>
  <si>
    <t>Ottawa, Canada</t>
  </si>
  <si>
    <t>GenderSummit_2012</t>
  </si>
  <si>
    <t>Office for Official Publications of the European Communities</t>
  </si>
  <si>
    <t>Developing Systematic Implementation Strategy to Advance EU Policy on Gender Equality in Science, as part of HORIZON 2020, European Research Area and Innovation Union</t>
  </si>
  <si>
    <t>GenderSummit_2013</t>
  </si>
  <si>
    <t>United Nations Publications</t>
  </si>
  <si>
    <t>WORLD ATLAS of Gender Equality in Education</t>
  </si>
  <si>
    <t>Geneva, Switzerland</t>
  </si>
  <si>
    <t>GenderSummit_2014</t>
  </si>
  <si>
    <t>National Academies Press (NAP)</t>
  </si>
  <si>
    <t>Diversity Fueling Excellence in Research and Innovation Conference Report</t>
  </si>
  <si>
    <t>AG_Gender_2015</t>
  </si>
  <si>
    <t>Research and Innovation Quality through Equality From Ideas to Markets: Excellence in mainstreaming gender into research, innovation, and policy</t>
  </si>
  <si>
    <t>GenderSummit_2015</t>
  </si>
  <si>
    <t>For a better integration of the gender dimension in Horizon 2020 Work Programme 2016-2017</t>
  </si>
  <si>
    <t>King_2006_Gender_Equity_6_23</t>
  </si>
  <si>
    <t>Women in Science, Engineering and Technology (WISET); Portia Ltd</t>
  </si>
  <si>
    <t>Publishing Institute Center for WISET</t>
  </si>
  <si>
    <t>Better Science &amp; Technology for Creative Economy: Enhancing the Societal Impact through Gendered Innovations in Research, Development and Business</t>
  </si>
  <si>
    <t>Seoul, Korea</t>
  </si>
  <si>
    <t>Nelson_Diversity_Report_2007</t>
  </si>
  <si>
    <t>Policy towards gender equity in science and research</t>
  </si>
  <si>
    <t>American Council on Education (ACE)</t>
  </si>
  <si>
    <t>Gender Equity in Higher Education: 2006</t>
  </si>
  <si>
    <t>SDG_Report_FINAL.Jan13</t>
  </si>
  <si>
    <t>Portia Ltd; Women in Science, Engineering and Technology (WISET)</t>
  </si>
  <si>
    <t>Engineering and Technology (WISET) Women in Science</t>
  </si>
  <si>
    <t>The Role of Gender-based Innovations for the UN Sustainable Development Goals Toward 2030: Better Science and Technology for Al</t>
  </si>
  <si>
    <t>National Organization for Women (NoW)</t>
  </si>
  <si>
    <t>A national analysis of diversity in science and engineering faculties at research universities</t>
  </si>
  <si>
    <t>Author</t>
  </si>
  <si>
    <t>Title</t>
  </si>
  <si>
    <t>Location</t>
  </si>
  <si>
    <t>Publisher</t>
  </si>
  <si>
    <t>Department</t>
  </si>
  <si>
    <t>A Bright Future in ICTs Opportunities for a New Generation of Women</t>
  </si>
  <si>
    <t>Committee on Women Faculty. Massachusetts Institute of Technology (MIT)</t>
  </si>
  <si>
    <t>Benchmarking Policy Measures for Gender Equality in Science</t>
  </si>
  <si>
    <t>Government Accountability Office (GAO)</t>
  </si>
  <si>
    <t>Institute of Medicine (IOM); National Academy of Engineering (NAE); National Academy of Sciences (NAS)</t>
  </si>
  <si>
    <t>Committee on Maximizing the Potential of Women in Academic Science and Engineering (U.S.) and Committee on Science Engineering and Public Policy (U.S.)</t>
  </si>
  <si>
    <t>Committee on Status and Participation of Women in STEM Disciplines and Careers and Engineering Committee on Women in Science, and Medicine; Policy and Global Affairs</t>
  </si>
  <si>
    <t>National Academy of Engineering (NAE); National Research Council (NRC)</t>
  </si>
  <si>
    <t>Committee on Career Outcomes of Female Engineering Bachelor's Degree Recipients, Engineering Committee on Women in Science, and Medicine and Policy and Global Affairs</t>
  </si>
  <si>
    <t>San Francisco, CA</t>
  </si>
  <si>
    <t>WorkLife Law</t>
  </si>
  <si>
    <t>UC Hastings College of the Law</t>
  </si>
  <si>
    <t>International Telecommunication Union (ITU); United Nations Educational, Scientific and Cultural Organization (UNESCO)</t>
  </si>
  <si>
    <t>Engendering Information and Communication Technologies : Challenges and Opportunities for Gender-Equitable Development</t>
  </si>
  <si>
    <t>World Bank Group</t>
  </si>
  <si>
    <t>European Molecular Biology Organization (EMBO)</t>
  </si>
  <si>
    <t>European Molecular Biology Organization Press</t>
  </si>
  <si>
    <t>Robert Bosch Stiftung</t>
  </si>
  <si>
    <t>Institute of Medicine (IOM)</t>
  </si>
  <si>
    <t>Committee on Understanding the Biology of Sex and Gender Differences and Board on Health Sciences Policy</t>
  </si>
  <si>
    <t>From Scarcity to Visibility: Gender Differences in the Careers of Doctoral Scientists and Engineers</t>
  </si>
  <si>
    <t>Committee on Women in Science and Engineering</t>
  </si>
  <si>
    <t>Engineering Committee on Gender Differences in the Careers of Science, and Mathematics Faculty, Engineering Committee on Women in Science, and Medicine and Committee on National Statistics</t>
  </si>
  <si>
    <t>Directorate-General for Research and Innovation</t>
  </si>
  <si>
    <t>UN Gender Advisory Board</t>
  </si>
  <si>
    <t>Commission on Science and Technology for Development</t>
  </si>
  <si>
    <t>Directorate General for Research</t>
  </si>
  <si>
    <t>International Telecommunication Union (ITU); United Nations Educational, Scientific and Cultural Organization (UNESCO); UN Women; Microsoft</t>
  </si>
  <si>
    <t>United Nations Division for the Advancement of Women (DAW); International Telecommunication Union (ITU)</t>
  </si>
  <si>
    <t>UN ICT Task Force Secretariat</t>
  </si>
  <si>
    <t>Information and Communication Technologies for Women's Socio-Economic Empowerment</t>
  </si>
  <si>
    <t>Committee on Lesbian Health Research Priorities, Neuroscience and Behavioral Health Program and Health Sciences Policy Program</t>
  </si>
  <si>
    <t>United Nations Conference on Trade and Development (UNCTAD); UN Women; UN Gender Working Group</t>
  </si>
  <si>
    <t>Intermediate Technology Publications Ltd</t>
  </si>
  <si>
    <t>The Helsinki Group and Directorate-General for Research</t>
  </si>
  <si>
    <t>genSET; European Science Foundation (ESF)</t>
  </si>
  <si>
    <t>European Science Foundation (ESF)</t>
  </si>
  <si>
    <t>Portia Ltd</t>
  </si>
  <si>
    <t>United States Federal Government</t>
  </si>
  <si>
    <t>President’s Council of Advisors on Science and Technology</t>
  </si>
  <si>
    <t>Committee on Women in Science and Engineering and Ad Hoc Panel on Interventions</t>
  </si>
  <si>
    <t>ETAN Expert Working Group on Women and Science</t>
  </si>
  <si>
    <t>Institute for Statistics</t>
  </si>
  <si>
    <t>Board on Population Health and Public Health Practice</t>
  </si>
  <si>
    <t>Directorate-General for Research and Innovation and European Research Area</t>
  </si>
  <si>
    <t>Milwaukee, Wisconsin</t>
  </si>
  <si>
    <t>University of Wisconsin-Milwaukee</t>
  </si>
  <si>
    <t>Directorate-General for Research and Innovation and The Expert Group on Structural Change</t>
  </si>
  <si>
    <t>American Association for the Advancement of Science (AAAS)</t>
  </si>
  <si>
    <t>The Gender Challenge in Research Funding: Assessing the European National Scenes</t>
  </si>
  <si>
    <t>Committee on the Guide to Recruiting and Advancing Women Scientists and Engineers in Academia, Committee on Women in Science and Engineering, Committee on Women in Science Engineering and Medicine and Policy and Global Affairs</t>
  </si>
  <si>
    <t>Enwise Expert Group on women scientists in the Central and Eastern European countries and in the Baltic States and Directorate-General for Research and Innovation</t>
  </si>
  <si>
    <t>National Academies of Sciences (NAS); National Research Council (NRC)</t>
  </si>
  <si>
    <t>Committee on Women in Science and Engineering and Office of Scientific and Engineering Personnel</t>
  </si>
  <si>
    <t>Committee on Ethical and Legal Issues Relating to the Inclusion of Women in Clinical Studies</t>
  </si>
  <si>
    <t>Advisory Panel on Women in Science</t>
  </si>
  <si>
    <t>Economy and Society Directorate-General for Research Science</t>
  </si>
  <si>
    <t>Committee on Women in Science and Engineering and Office of Scientific and Engineering Personnel; Policy and Global Affairs</t>
  </si>
  <si>
    <t>Office of Scientific and Engineering Personnel</t>
  </si>
  <si>
    <t>UN Women</t>
  </si>
  <si>
    <t>Division for the Advancement of Women and Department of Economic and Social Affairs</t>
  </si>
  <si>
    <t>AAUW_2004</t>
  </si>
  <si>
    <t>Hogan_etal_2010</t>
  </si>
  <si>
    <t>Ledin_etal_2007</t>
  </si>
  <si>
    <t>Schiebinger_etal_2010</t>
  </si>
  <si>
    <t>NOW_2003</t>
  </si>
  <si>
    <t>NOW_2003_intro</t>
  </si>
  <si>
    <t>NOW_2003_exec</t>
  </si>
  <si>
    <t>NOW_2003_concl</t>
  </si>
  <si>
    <t>AAUW_2004_concl</t>
  </si>
  <si>
    <t>AAUW_2004_intro</t>
  </si>
  <si>
    <t>AAUW_2004_fore</t>
  </si>
  <si>
    <t>AL_2007</t>
  </si>
  <si>
    <t>HZ_2010</t>
  </si>
  <si>
    <t>EC_2010d</t>
  </si>
  <si>
    <t>HZ_2010_exec</t>
  </si>
  <si>
    <t>EC_2010d_intro</t>
  </si>
  <si>
    <t>EC_2012d_exec</t>
  </si>
  <si>
    <t>EC_2012d_concl</t>
  </si>
  <si>
    <t>UN_1998_intro</t>
  </si>
  <si>
    <t>UN_1998_concl</t>
  </si>
  <si>
    <t>UN_2002b_intro</t>
  </si>
  <si>
    <t>UN_2002b_concl</t>
  </si>
  <si>
    <t>UN_2006b_exec</t>
  </si>
  <si>
    <t>WB_2004_exec</t>
  </si>
  <si>
    <t>WB_2004_concl</t>
  </si>
  <si>
    <t>UN_2011a_intro</t>
  </si>
  <si>
    <t>UN_2011a_concl</t>
  </si>
  <si>
    <t>UN_2011c_intro</t>
  </si>
  <si>
    <t>UN_2011c_concl</t>
  </si>
  <si>
    <t>EC_2014_exec</t>
  </si>
  <si>
    <t>EC_2015g_intro</t>
  </si>
  <si>
    <t>EC_2015g_exec</t>
  </si>
  <si>
    <t>EC_2015g_concl</t>
  </si>
  <si>
    <t>MIT_1999_fore</t>
  </si>
  <si>
    <t>MIT_1999_intro</t>
  </si>
  <si>
    <t>MIT_1999_exec</t>
  </si>
  <si>
    <t>MIT_1999_concl</t>
  </si>
  <si>
    <t>NCWGE_2012_intro</t>
  </si>
  <si>
    <t>NCWGE_2012_exec</t>
  </si>
  <si>
    <t>NCWGE_2012_concl</t>
  </si>
  <si>
    <t>AL_2007_intro</t>
  </si>
  <si>
    <t>AL_2007_exec</t>
  </si>
  <si>
    <t>AL_2007_concl</t>
  </si>
  <si>
    <t>Malcom, Shirley M., Hall, Paula Quick and Brown, Janet Welsh</t>
  </si>
  <si>
    <t>Dix, Linda S.</t>
  </si>
  <si>
    <t>Matyas, Marsha Lakes and Dix, Linda Skidmore</t>
  </si>
  <si>
    <t>Mastroianni, Anna C., Faden, Ruth and Federman, Daniel</t>
  </si>
  <si>
    <t>McGregor, Betsy and Oldham, Geoffrey</t>
  </si>
  <si>
    <t>Chisholm, Sallie W., Friedman, Jerome I., Hopkins, Nancy, Kleitman, Daniel, Matthews, June L., Potter, Mary C. , Rizzoli, Paola M., Royden, Leigh, Silbey, Robert J., Stubbe, JoAnne, Ceyer, Sylvia T., Chisholm, Sallie W., Friedman, Jerome I., Hewitt, Jacqueline N. and Hodges, Kip V.</t>
  </si>
  <si>
    <t>Solarz, Andrea L.</t>
  </si>
  <si>
    <t>Marcelle, Gillian</t>
  </si>
  <si>
    <t>Osborn, Mary, Rees, Teresa, Bosch, Mineke, Ebeling, Helga, Hermann, Claudine, Hilden, Jytte, McLaren, Anne, Palomba, Rossella, Peltonen, Leena, Vela, Carmen, Weis, Dominique, Wold, Agnes, Mason, Joan and Wennerås, Christine</t>
  </si>
  <si>
    <t>Wizemann, Theresa M. and Pardue, Mary-Lou</t>
  </si>
  <si>
    <t>Hafkin, Nancy</t>
  </si>
  <si>
    <t>Nelson, Donna J and Rogers, Diana C</t>
  </si>
  <si>
    <t>Primo, Natasha</t>
  </si>
  <si>
    <t xml:space="preserve">Ashby, Cornelia M. </t>
  </si>
  <si>
    <t>Blagojević, Marina, Bundele, Maija, Burkhardt, Anke, Calloni, Marina, Ergma, Ene, Glover, Judith, Groó, Dora, Havelková, Hana, Mladenič, Dunja, Olesky, Elzbieta H., Srettenova, Nikola, Tripsa, Mioara Florica, Velichová, Daniela and Zvinkliene, Alina</t>
  </si>
  <si>
    <t>Dyer, Susan K., Ed.</t>
  </si>
  <si>
    <t>Under the Microscope: A Decade of Gender Equity Projects in the Sciences</t>
  </si>
  <si>
    <t>Huyer, Sophia</t>
  </si>
  <si>
    <t>King, Jacqueline E.</t>
  </si>
  <si>
    <t>Center for Policy Analysis</t>
  </si>
  <si>
    <t>Shalala, Donna, Agogino, Alice, Bailyn, Lotte, Birgeneau, Robert J., Cauce, Ana Mari, Deangelis, Catherine D., Denton, Denice, Grosz, Barbara, Handlesman, Jo, Keohane, Nan, Malcom, Shirley, Richmond, Geraldine, Rivlin, Alice M., Simmons, Ruth, Spelke, Elizabeth, Steitz, Joan, Weyuker, Elaine and Zuber, Maria</t>
  </si>
  <si>
    <t>Huyer, Sophia and Westholm, Gunnar</t>
  </si>
  <si>
    <t>Ledin, A., Bornmann, L., Gannon, F. and Wallon, G.</t>
  </si>
  <si>
    <t>A persistent problem. Traditional gender roles hold back female scientists.</t>
  </si>
  <si>
    <t>Shalala, Donna, Agogino, Alice, Bailyn, Lotte, Birgeneau, Robert J., Cauce, Ana Mari, Deangelis, Catherine D., Denton, Denice, Grosz, Barbara, Handlesman, Jo, Keohane, Nan, Malcom, Shirley, Richmond, Geraldine, Rivlin, Alice M., Simmons, Ruth, Spelke, Elizabeth, Steitz, Joan, Weyuker, Elaine, Zuber, Maria and Iammarino, Simona</t>
  </si>
  <si>
    <t>Ruest-Archambault, Elyse, von Tunzelmann, Nick, Iammarino, Simona, Jagger, Nick, Miller, Linda, Kutlaca, Djuro, Semencenko, Dusica, Popvic-Pantic, Sanja and Mosurovic, Maria</t>
  </si>
  <si>
    <t>Melhem, Samia, Tandon, Nidhi and Morrell, Claudia</t>
  </si>
  <si>
    <t>Palma, Michele, Martini, Serenella, Di Nardo, Marino, Zancanaro, Irene, Cacace, Marina, Declich, Giovanna, Berliri, Maresa, Bruni, Marina, Foschi, Martha, Kupczyk, Dominika, McGilvray, Marysia, Murari, Giovanna, Peto, Andrea, Kálai, Katalin, Szobaszlai, Beata, Groó, Dóra, Palasik, Mária, Gönczi, Richard, Zajczyk, Francesca, Crosta, Francesca, Fiore, Brunella, Ortelli, Sabrina, Palvarini, Peitro, Schmidt, Evanthia Kalpazidou, Faber, Stine Thidemann, Davidson, Marilyn, Fielden, Sandra, Hunt, Carrie, Kan, Jackie, Woolnough, Helen, Falcinelli, Daniela, Beccalli, Bianca, Chiesi, Antonio, Sorlini, Claudia, Rapetti, Elisa, Benjamin, Sara, Magaraggia, Sveva, Deyton, Patricia H., Hogan, Alice, Kivolowitz, Kerri, Ryan, Kathleen, Scott, Jackie, Bagnoli, Anna, Whithouse, Gillian, Rocco, Carlie, Calvi, Giulia and Fava, Valentina</t>
  </si>
  <si>
    <t>Buitendijk, Simone, Revuelta, Concha Colomer, Corda, Daniela, Flodström, Anders, Holdcroft, Anita, Hunter, Jackie, James, Astrid, Jensen, Henrik Toft, Kitchen, Nick, Schraudner, Martina, Sjørup, Karen, Rice, Curt, Rønneberg, Hanne and Tarrach, Rolf</t>
  </si>
  <si>
    <t>Canizares, Claude R., Shaywitz, Sally E., Abriola, Linda, Buikstra, Jane, Carriquiry, Alicia, Ehrenberg, Ronald, Girgus, Joan, Leibowitz, Arleen, Taylor, Thomas N. and Wu, Lilian</t>
  </si>
  <si>
    <t>Castaño, Cecilia, Müller, Jörg, Gonzalez, Ana and Palmen, Rachel</t>
  </si>
  <si>
    <t xml:space="preserve">Hill, Catherine, Corbett, Christianne and Rose, Andresse St. </t>
  </si>
  <si>
    <t>Hogan, Alice, Zippel, Kathrin S., Frehill, Lisa M. and Kramer, Laura</t>
  </si>
  <si>
    <t>Report of the International Workshop on International Research Collaboration</t>
  </si>
  <si>
    <t>Marchetti, Marina and Raudma, Tiia</t>
  </si>
  <si>
    <t xml:space="preserve">Schiebinger, Londa , Klinge, Ineke, Arlow, Addison  and Newman, Sarah </t>
  </si>
  <si>
    <t>Gendered innovations. Mainstreaming sex and gender analysis into basic and applied research. Meta-analysis of gender and science research – Topic report</t>
  </si>
  <si>
    <t>Bonder, Gloria</t>
  </si>
  <si>
    <t>Fouad, Nadya A. and Singh, Romila</t>
  </si>
  <si>
    <t>Panitchpakdi, Supachai and Ayittey, Sherry</t>
  </si>
  <si>
    <t>Bang, Megan, Castillo, Steve, Diaz, Fred M., Garza, Tina, Gomez, Louis, Gonazalez, Lino, Kimbrough, Walter M., Malcom-Piqueux, Lindsey, Marinez, Diana I., Mathur, Krish, Padron, Eduardo, Phelps, Stacy, Sekaric, Lidija, Summers-Gates, Judith A. and Tyler, Margaret Daniels</t>
  </si>
  <si>
    <t>Caprile, Maria, Addis, Elisabetta, Castaño, Cecilia, Klinge, Ineke, Larios, Marina, Meulders, Danièle, Müller, Jörg, O’Dorchai, Síle, Palasik, Mária, Plasman, Robert, Roivas, Seppo, Sagebiel, Felizitas, Schiebinger, Londa, Vallès, Núria and Vázquez-Cupeiro, Susana</t>
  </si>
  <si>
    <t>Didion, Catherin, Frehill, Lisa M. and Pearson, Willie</t>
  </si>
  <si>
    <t>Holdren, John P. and Lander, Eric</t>
  </si>
  <si>
    <t>Maes, Katrien, Gvozdanovic, Jadranka, Buitendijk, Simone, Rahm Hallbertg, Ingalill and Mantilleri, Brigitte</t>
  </si>
  <si>
    <t>Wizemann, Theresa M.</t>
  </si>
  <si>
    <t>Carr, Rebecca</t>
  </si>
  <si>
    <t>Schiebinger, Londa L.</t>
  </si>
  <si>
    <t>Frueh, Sara J.</t>
  </si>
  <si>
    <t>Gillen, Andrew and Tanenbaum, Courtney</t>
  </si>
  <si>
    <t>Lipinsky, Anke</t>
  </si>
  <si>
    <t>Williams, Joan C., Phillips, Katherine W. and Hall, Erika V.</t>
  </si>
  <si>
    <t>Buitendijk, Simone and Maes, Katrien</t>
  </si>
  <si>
    <t>Cacace, Marina, Balahur, Doina, Bleijenbergh, Inge, Falcinelli, Daniela, Friedrich, Michaela and Kalpazidou, Evanthia</t>
  </si>
  <si>
    <t>Corbett, Christianne and Hill, Catherine</t>
  </si>
  <si>
    <t>Wallon, Gerlind, Bendiscioli, Sandra and Garfinkel, Michele S.</t>
  </si>
  <si>
    <t>Lee, Heisook and Pollitzer, Elizabeth</t>
  </si>
  <si>
    <t>AIR_2014b_intro</t>
  </si>
  <si>
    <t>HZ_2010_intro</t>
  </si>
  <si>
    <t>IOM_2012_pref</t>
  </si>
  <si>
    <t>NRC_1987_pref</t>
  </si>
  <si>
    <t>NRC_2000_intro</t>
  </si>
  <si>
    <t>NRC_2012_intro</t>
  </si>
  <si>
    <t>WB_2009_intro</t>
  </si>
  <si>
    <t>ESF_2011_pref</t>
  </si>
  <si>
    <t>UN_2002a_pref</t>
  </si>
  <si>
    <t>AAAS_1976_intro</t>
  </si>
  <si>
    <t>AAUW_2013_intro</t>
  </si>
  <si>
    <t>AAUW_2013_Concl</t>
  </si>
  <si>
    <t>EC_2010d_concl</t>
  </si>
  <si>
    <t>Reference</t>
  </si>
  <si>
    <t>AAAS_1976_no_ref</t>
  </si>
  <si>
    <t>AAUW_2004_no_ref</t>
  </si>
  <si>
    <t>AAUW_2010_no_ref</t>
  </si>
  <si>
    <t>AAUW_2013_no_ref</t>
  </si>
  <si>
    <t>AAUW_2015_no_ref</t>
  </si>
  <si>
    <t>AIR_2012_no_ref</t>
  </si>
  <si>
    <t>AIR_2014b_no_ref</t>
  </si>
  <si>
    <t>EC_2000_no_ref</t>
  </si>
  <si>
    <t>EC_2003_no_ref</t>
  </si>
  <si>
    <t>EC_2004a_no_ref</t>
  </si>
  <si>
    <t>EC_2004b_no_ref</t>
  </si>
  <si>
    <t>EC_2008a_no_ref</t>
  </si>
  <si>
    <t>EC_2008b_no_ref</t>
  </si>
  <si>
    <t>EC_2009a_no_ref</t>
  </si>
  <si>
    <t>EC_2009d_no_ref</t>
  </si>
  <si>
    <t>EC_2009e_no_ref</t>
  </si>
  <si>
    <t>EC_2010a_no_ref</t>
  </si>
  <si>
    <t>EC_2010c_no_ref</t>
  </si>
  <si>
    <t>EC_2011a_no_ref</t>
  </si>
  <si>
    <t>EC_2012c_no_ref</t>
  </si>
  <si>
    <t>EC_2013b_no_ref</t>
  </si>
  <si>
    <t>EC_2013c_no_ref</t>
  </si>
  <si>
    <t>EC_2015b_no_ref</t>
  </si>
  <si>
    <t>EC_2015d_no_ref</t>
  </si>
  <si>
    <t>EC_2015f_no_ref</t>
  </si>
  <si>
    <t>FoSi_2011_no_ref</t>
  </si>
  <si>
    <t>HZ_2010_no_ref</t>
  </si>
  <si>
    <t>IAC_2006_no_ref</t>
  </si>
  <si>
    <t>IOM_1994_no_ref</t>
  </si>
  <si>
    <t>IOM_1999_no_ref</t>
  </si>
  <si>
    <t>IOM_2001_no_ref</t>
  </si>
  <si>
    <t>IOM_2012_no_ref</t>
  </si>
  <si>
    <t>LERU_2012_no_ref</t>
  </si>
  <si>
    <t>LERU_2015_no_ref</t>
  </si>
  <si>
    <t>NAS_2007_no_ref</t>
  </si>
  <si>
    <t>NCWGE_2012_no_ref</t>
  </si>
  <si>
    <t>NOW_2003_no_ref</t>
  </si>
  <si>
    <t>NRC_1987_no_ref</t>
  </si>
  <si>
    <t>NRC_1991_no_ref</t>
  </si>
  <si>
    <t>NRC_1992_no_ref</t>
  </si>
  <si>
    <t>NRC_2000_no_ref</t>
  </si>
  <si>
    <t>NRC_2001_no_ref</t>
  </si>
  <si>
    <t>NRC_2006_no_ref</t>
  </si>
  <si>
    <t>NRC_2006b_no_ref</t>
  </si>
  <si>
    <t>NRC_2010_no_ref</t>
  </si>
  <si>
    <t>NRC_2012_no_ref</t>
  </si>
  <si>
    <t>NRC_2013_no_ref</t>
  </si>
  <si>
    <t>NSF_1994_no_ref</t>
  </si>
  <si>
    <t>NSF_2000_no_ref</t>
  </si>
  <si>
    <t>NSF_2002_no_ref</t>
  </si>
  <si>
    <t>PCAST_2012_no_ref</t>
  </si>
  <si>
    <t>RB_2015_no_ref</t>
  </si>
  <si>
    <t>UN_1995_no_ref</t>
  </si>
  <si>
    <t>UN_2002a_no_ref</t>
  </si>
  <si>
    <t>UN_2002b_no_ref</t>
  </si>
  <si>
    <t>UN_2005_no_ref</t>
  </si>
  <si>
    <t>UN_2006a_no_ref</t>
  </si>
  <si>
    <t>UN_2006b_no_ref</t>
  </si>
  <si>
    <t>UN_2007a_no_ref</t>
  </si>
  <si>
    <t>UN_2007b_no_ref</t>
  </si>
  <si>
    <t>UN_2011b_no_ref</t>
  </si>
  <si>
    <t>UN_2012_no_ref</t>
  </si>
  <si>
    <t>WB_2009_no_ref</t>
  </si>
  <si>
    <t>WLL_2014_no_ref</t>
  </si>
  <si>
    <t>Name NVIVO Jun 9th</t>
  </si>
  <si>
    <t>European Commission_2005c_Word</t>
  </si>
  <si>
    <t>EC_2005c_Word</t>
  </si>
  <si>
    <t>NOW_2007</t>
  </si>
  <si>
    <t>UN_1999b ; UNESCO_1999</t>
  </si>
  <si>
    <t>UNESCO_2007</t>
  </si>
  <si>
    <t>AIR_2014a</t>
  </si>
  <si>
    <t>EC Helsinki Group_2011</t>
  </si>
  <si>
    <t>Hall_Sandler_1982</t>
  </si>
  <si>
    <t>InterAcademy Council_2004</t>
  </si>
  <si>
    <t>US Dept Commerce_2011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</si>
</sst>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12"/>
      <name val="Calibri"/>
      <family val="2"/>
      <scheme val="minor"/>
    </font>
    <font>
      <u/>
      <sz val="12"/>
      <name val="Calibri"/>
      <family val="2"/>
      <scheme val="minor"/>
    </font>
    <font>
      <u/>
      <sz val="12"/>
      <color theme="10"/>
      <name val="Calibri"/>
      <family val="2"/>
      <scheme val="minor"/>
    </font>
    <font>
      <sz val="12"/>
      <color theme="0"/>
      <name val="Calibri"/>
      <family val="2"/>
      <scheme val="minor"/>
    </font>
    <font>
      <sz val="12"/>
      <color rgb="FFFF0000"/>
      <name val="Calibri"/>
      <family val="2"/>
      <scheme val="minor"/>
    </font>
    <font>
      <b/>
      <sz val="9"/>
      <color theme="1"/>
      <name val="Calibri"/>
      <family val="2"/>
      <scheme val="minor"/>
    </font>
    <font>
      <sz val="9"/>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theme="6"/>
        <bgColor indexed="64"/>
      </patternFill>
    </fill>
    <fill>
      <patternFill patternType="solid">
        <fgColor theme="0" tint="-0.249977111117893"/>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34">
    <xf numFmtId="0" fontId="0" fillId="0" borderId="0" xfId="0"/>
    <xf numFmtId="0" fontId="0" fillId="0" borderId="0" xfId="0" applyBorder="1"/>
    <xf numFmtId="49" fontId="7" fillId="0" borderId="0" xfId="1" applyNumberFormat="1" applyFont="1" applyFill="1" applyBorder="1"/>
    <xf numFmtId="0" fontId="3" fillId="0" borderId="0" xfId="0" applyFont="1" applyBorder="1"/>
    <xf numFmtId="0" fontId="4" fillId="0" borderId="0" xfId="0" applyFont="1" applyFill="1" applyBorder="1" applyAlignment="1">
      <alignment vertical="top"/>
    </xf>
    <xf numFmtId="0" fontId="4" fillId="5" borderId="0" xfId="0" applyFont="1" applyFill="1" applyBorder="1" applyAlignment="1">
      <alignment vertical="top"/>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4" fillId="0" borderId="0" xfId="0" applyFont="1" applyFill="1" applyBorder="1" applyAlignment="1">
      <alignment horizontal="center" vertical="top" wrapText="1"/>
    </xf>
    <xf numFmtId="0" fontId="4" fillId="5" borderId="0" xfId="0" applyFont="1" applyFill="1" applyBorder="1" applyAlignment="1">
      <alignment vertical="top" wrapText="1"/>
    </xf>
    <xf numFmtId="0" fontId="4" fillId="5" borderId="0"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horizontal="left" vertical="top" wrapText="1"/>
    </xf>
    <xf numFmtId="0" fontId="3" fillId="0" borderId="0" xfId="0" applyFont="1" applyFill="1" applyBorder="1" applyAlignment="1">
      <alignment vertical="top"/>
    </xf>
    <xf numFmtId="0" fontId="3" fillId="3" borderId="0" xfId="0" applyFont="1" applyFill="1" applyBorder="1"/>
    <xf numFmtId="0" fontId="3" fillId="0" borderId="0" xfId="0" applyFont="1" applyFill="1" applyBorder="1"/>
    <xf numFmtId="0" fontId="3" fillId="0" borderId="0" xfId="0" applyFont="1" applyFill="1" applyBorder="1" applyAlignment="1">
      <alignment wrapText="1"/>
    </xf>
    <xf numFmtId="0" fontId="3" fillId="0" borderId="0" xfId="0" applyFont="1" applyFill="1" applyBorder="1" applyAlignment="1">
      <alignment horizontal="left" vertical="top" wrapText="1"/>
    </xf>
    <xf numFmtId="0" fontId="6" fillId="0" borderId="0" xfId="0" applyFont="1" applyFill="1" applyBorder="1" applyAlignment="1">
      <alignment horizontal="left" vertical="center"/>
    </xf>
    <xf numFmtId="0" fontId="3" fillId="0" borderId="0" xfId="0" applyFont="1" applyFill="1" applyBorder="1" applyAlignment="1">
      <alignment horizontal="center" wrapText="1"/>
    </xf>
    <xf numFmtId="0" fontId="3" fillId="5" borderId="0" xfId="0" applyFont="1" applyFill="1" applyBorder="1" applyAlignment="1">
      <alignment wrapText="1"/>
    </xf>
    <xf numFmtId="0" fontId="3" fillId="5" borderId="0" xfId="0" applyFont="1" applyFill="1" applyBorder="1" applyAlignment="1">
      <alignment horizontal="center"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3" fillId="0" borderId="0" xfId="0" applyFont="1" applyBorder="1" applyAlignment="1">
      <alignment wrapText="1"/>
    </xf>
    <xf numFmtId="0" fontId="6" fillId="3" borderId="0" xfId="0"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vertical="top" wrapText="1"/>
    </xf>
    <xf numFmtId="0" fontId="3" fillId="0" borderId="0" xfId="0" applyFont="1" applyFill="1" applyBorder="1" applyAlignment="1">
      <alignment vertical="center"/>
    </xf>
    <xf numFmtId="0" fontId="3" fillId="4"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5" borderId="0" xfId="0" applyFont="1" applyFill="1" applyBorder="1" applyAlignment="1">
      <alignment vertical="center"/>
    </xf>
    <xf numFmtId="0" fontId="3" fillId="5"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Border="1" applyAlignment="1">
      <alignment vertical="center"/>
    </xf>
    <xf numFmtId="0" fontId="3" fillId="0" borderId="0" xfId="0" applyFont="1" applyBorder="1" applyAlignment="1">
      <alignment horizontal="left" vertical="top"/>
    </xf>
    <xf numFmtId="0" fontId="3" fillId="0" borderId="0" xfId="0" applyFont="1" applyBorder="1" applyAlignment="1">
      <alignment vertical="center" wrapText="1"/>
    </xf>
    <xf numFmtId="0" fontId="6" fillId="0" borderId="0" xfId="0" applyFont="1" applyFill="1" applyBorder="1" applyAlignment="1">
      <alignment horizontal="left" vertical="top"/>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6" fillId="5" borderId="0" xfId="0" applyFont="1" applyFill="1" applyBorder="1"/>
    <xf numFmtId="0" fontId="3" fillId="5" borderId="0" xfId="0" applyFont="1" applyFill="1" applyBorder="1" applyAlignment="1">
      <alignment horizontal="center" vertical="center" wrapText="1"/>
    </xf>
    <xf numFmtId="49" fontId="6" fillId="0" borderId="0" xfId="0" applyNumberFormat="1" applyFont="1" applyFill="1" applyBorder="1"/>
    <xf numFmtId="0" fontId="6" fillId="0" borderId="0" xfId="0" applyFont="1" applyFill="1" applyBorder="1"/>
    <xf numFmtId="0" fontId="8" fillId="0" borderId="0" xfId="1" applyFont="1" applyBorder="1" applyAlignment="1">
      <alignment wrapText="1"/>
    </xf>
    <xf numFmtId="0" fontId="3" fillId="5" borderId="0" xfId="0" applyFont="1" applyFill="1" applyBorder="1"/>
    <xf numFmtId="0" fontId="6" fillId="0" borderId="0" xfId="0" applyFont="1" applyFill="1" applyBorder="1" applyAlignment="1">
      <alignment vertical="top"/>
    </xf>
    <xf numFmtId="0" fontId="6" fillId="0" borderId="0" xfId="0" applyFont="1" applyFill="1" applyBorder="1" applyAlignment="1">
      <alignment wrapText="1"/>
    </xf>
    <xf numFmtId="0" fontId="6" fillId="0" borderId="0" xfId="0" applyFont="1" applyFill="1" applyBorder="1" applyAlignment="1">
      <alignment horizontal="left" vertical="top" wrapText="1"/>
    </xf>
    <xf numFmtId="0" fontId="6" fillId="0" borderId="0" xfId="0" applyFont="1" applyFill="1" applyBorder="1" applyAlignment="1">
      <alignment vertical="top" wrapText="1"/>
    </xf>
    <xf numFmtId="0" fontId="0" fillId="0" borderId="0" xfId="0"/>
    <xf numFmtId="0" fontId="0" fillId="0" borderId="0" xfId="0"/>
    <xf numFmtId="0" fontId="0" fillId="0" borderId="0" xfId="0" applyFill="1"/>
    <xf numFmtId="0" fontId="0" fillId="2" borderId="0" xfId="0" applyFill="1"/>
    <xf numFmtId="0" fontId="0" fillId="6" borderId="0" xfId="0" applyFill="1"/>
    <xf numFmtId="0" fontId="1" fillId="0" borderId="1" xfId="0" applyFont="1" applyBorder="1" applyAlignment="1">
      <alignment wrapText="1"/>
    </xf>
    <xf numFmtId="0" fontId="1" fillId="0" borderId="1" xfId="0" applyFont="1" applyBorder="1"/>
    <xf numFmtId="0" fontId="1" fillId="6" borderId="1" xfId="0" applyFont="1" applyFill="1" applyBorder="1"/>
    <xf numFmtId="0" fontId="1" fillId="2" borderId="1" xfId="0" applyFont="1" applyFill="1" applyBorder="1"/>
    <xf numFmtId="0" fontId="3" fillId="7" borderId="0" xfId="0" applyFont="1" applyFill="1" applyBorder="1" applyAlignment="1">
      <alignment vertical="top"/>
    </xf>
    <xf numFmtId="0" fontId="6" fillId="9" borderId="0" xfId="0" applyFont="1" applyFill="1" applyBorder="1" applyAlignment="1">
      <alignment vertical="top"/>
    </xf>
    <xf numFmtId="0" fontId="6" fillId="9" borderId="0" xfId="0" applyFont="1" applyFill="1" applyBorder="1" applyAlignment="1">
      <alignment wrapText="1"/>
    </xf>
    <xf numFmtId="0" fontId="6" fillId="9" borderId="0" xfId="0" applyFont="1" applyFill="1" applyBorder="1" applyAlignment="1">
      <alignment horizontal="left" vertical="top" wrapText="1"/>
    </xf>
    <xf numFmtId="0" fontId="6" fillId="9" borderId="0" xfId="0" applyFont="1" applyFill="1" applyBorder="1" applyAlignment="1">
      <alignment horizontal="center" wrapText="1"/>
    </xf>
    <xf numFmtId="0" fontId="3" fillId="9" borderId="0" xfId="0" applyFont="1" applyFill="1" applyBorder="1" applyAlignment="1">
      <alignment vertical="top"/>
    </xf>
    <xf numFmtId="0" fontId="3" fillId="9" borderId="0" xfId="0" applyFont="1" applyFill="1" applyBorder="1" applyAlignment="1">
      <alignment horizontal="left" vertical="top" wrapText="1"/>
    </xf>
    <xf numFmtId="0" fontId="3" fillId="9" borderId="0" xfId="0" applyFont="1" applyFill="1" applyBorder="1"/>
    <xf numFmtId="0" fontId="3" fillId="9" borderId="0" xfId="0" applyFont="1" applyFill="1" applyBorder="1" applyAlignment="1">
      <alignment horizontal="center" wrapText="1"/>
    </xf>
    <xf numFmtId="0" fontId="3" fillId="9" borderId="0" xfId="0" applyFont="1" applyFill="1" applyBorder="1" applyAlignment="1">
      <alignment wrapText="1"/>
    </xf>
    <xf numFmtId="0" fontId="9" fillId="9" borderId="0" xfId="0" applyFont="1" applyFill="1" applyBorder="1" applyAlignment="1">
      <alignment horizontal="left" vertical="top" wrapText="1"/>
    </xf>
    <xf numFmtId="0" fontId="3" fillId="8" borderId="0" xfId="0" applyFont="1" applyFill="1" applyBorder="1"/>
    <xf numFmtId="0" fontId="3" fillId="0" borderId="0" xfId="0" applyFont="1" applyFill="1" applyBorder="1" applyAlignment="1">
      <alignment horizontal="center"/>
    </xf>
    <xf numFmtId="0" fontId="3" fillId="0" borderId="0" xfId="0" applyFont="1"/>
    <xf numFmtId="0" fontId="3" fillId="7" borderId="0" xfId="0" applyFont="1" applyFill="1" applyBorder="1"/>
    <xf numFmtId="0" fontId="3" fillId="7" borderId="0" xfId="0" applyFont="1" applyFill="1"/>
    <xf numFmtId="0" fontId="10" fillId="0" borderId="0" xfId="0" applyFont="1" applyBorder="1"/>
    <xf numFmtId="0" fontId="3" fillId="0" borderId="0" xfId="0" applyFont="1" applyAlignment="1">
      <alignment horizontal="center"/>
    </xf>
    <xf numFmtId="0" fontId="3" fillId="0" borderId="0" xfId="0" applyFont="1" applyBorder="1" applyAlignment="1">
      <alignment horizontal="center"/>
    </xf>
    <xf numFmtId="0" fontId="3" fillId="0" borderId="0" xfId="0" applyFont="1" applyBorder="1" applyAlignment="1">
      <alignment horizontal="center" vertical="center"/>
    </xf>
    <xf numFmtId="0" fontId="3" fillId="9" borderId="0" xfId="0" applyFont="1" applyFill="1" applyBorder="1" applyAlignment="1">
      <alignment horizontal="center"/>
    </xf>
    <xf numFmtId="0" fontId="6" fillId="8" borderId="0" xfId="0" applyFont="1" applyFill="1" applyBorder="1"/>
    <xf numFmtId="0" fontId="3" fillId="3" borderId="0" xfId="0" applyFont="1" applyFill="1"/>
    <xf numFmtId="0" fontId="3" fillId="3" borderId="0" xfId="0" applyFont="1" applyFill="1" applyBorder="1" applyAlignment="1">
      <alignment vertical="top"/>
    </xf>
    <xf numFmtId="0" fontId="11" fillId="2" borderId="1" xfId="0" applyFont="1" applyFill="1" applyBorder="1"/>
    <xf numFmtId="0" fontId="12" fillId="2" borderId="0" xfId="0" applyFont="1" applyFill="1"/>
    <xf numFmtId="0" fontId="1" fillId="0" borderId="0" xfId="0" applyFont="1"/>
    <xf numFmtId="0" fontId="0" fillId="0" borderId="0" xfId="0" applyFont="1" applyFill="1"/>
    <xf numFmtId="0" fontId="0" fillId="5" borderId="0" xfId="0" applyFill="1"/>
    <xf numFmtId="0" fontId="4" fillId="0" borderId="0" xfId="0" applyFont="1" applyFill="1" applyBorder="1" applyAlignment="1">
      <alignment horizontal="left" vertical="top"/>
    </xf>
    <xf numFmtId="0" fontId="4" fillId="0" borderId="0" xfId="0" applyFont="1" applyFill="1" applyBorder="1" applyAlignment="1">
      <alignment horizontal="center" vertical="top"/>
    </xf>
    <xf numFmtId="0" fontId="4" fillId="5" borderId="0" xfId="0"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horizontal="left" vertical="top"/>
    </xf>
    <xf numFmtId="0" fontId="0" fillId="0" borderId="0" xfId="0" applyAlignment="1"/>
    <xf numFmtId="0" fontId="3" fillId="0" borderId="0" xfId="0" applyFont="1" applyBorder="1" applyAlignment="1"/>
    <xf numFmtId="0" fontId="6" fillId="5" borderId="0" xfId="0" applyFont="1" applyFill="1" applyBorder="1" applyAlignment="1"/>
    <xf numFmtId="49" fontId="6" fillId="0" borderId="0" xfId="0" applyNumberFormat="1" applyFont="1" applyFill="1" applyBorder="1" applyAlignment="1"/>
    <xf numFmtId="0" fontId="6" fillId="0" borderId="0" xfId="0" applyFont="1" applyFill="1" applyBorder="1" applyAlignment="1"/>
    <xf numFmtId="49" fontId="7" fillId="0" borderId="0" xfId="1" applyNumberFormat="1" applyFont="1" applyFill="1" applyBorder="1" applyAlignment="1"/>
    <xf numFmtId="0" fontId="3" fillId="0" borderId="0" xfId="0" applyFont="1" applyFill="1" applyBorder="1" applyAlignment="1"/>
    <xf numFmtId="0" fontId="3" fillId="5" borderId="0" xfId="0" applyFont="1" applyFill="1" applyBorder="1" applyAlignment="1"/>
    <xf numFmtId="0" fontId="3" fillId="0" borderId="0" xfId="0" applyFont="1" applyAlignment="1"/>
    <xf numFmtId="0" fontId="3" fillId="0" borderId="0" xfId="0" applyFont="1" applyBorder="1" applyAlignment="1">
      <alignment vertical="top"/>
    </xf>
    <xf numFmtId="0" fontId="3" fillId="7" borderId="0" xfId="0" applyFont="1" applyFill="1" applyBorder="1" applyAlignment="1"/>
    <xf numFmtId="0" fontId="10" fillId="0" borderId="0" xfId="0" applyFont="1" applyBorder="1" applyAlignment="1"/>
    <xf numFmtId="0" fontId="3" fillId="5" borderId="0" xfId="0" applyFont="1" applyFill="1" applyBorder="1" applyAlignment="1">
      <alignment horizontal="center"/>
    </xf>
    <xf numFmtId="0" fontId="3" fillId="9" borderId="0" xfId="0" applyFont="1" applyFill="1" applyBorder="1" applyAlignment="1"/>
    <xf numFmtId="0" fontId="3" fillId="4" borderId="0" xfId="0" applyFont="1" applyFill="1" applyBorder="1" applyAlignment="1">
      <alignment horizontal="left" vertical="top"/>
    </xf>
    <xf numFmtId="0" fontId="8" fillId="0" borderId="0" xfId="1" applyFont="1" applyBorder="1" applyAlignment="1"/>
    <xf numFmtId="0" fontId="6" fillId="9" borderId="0" xfId="0" applyFont="1" applyFill="1" applyBorder="1" applyAlignment="1"/>
    <xf numFmtId="0" fontId="6" fillId="9" borderId="0" xfId="0" applyFont="1" applyFill="1" applyBorder="1" applyAlignment="1">
      <alignment horizontal="center"/>
    </xf>
    <xf numFmtId="0" fontId="6" fillId="5" borderId="0" xfId="0" applyFont="1" applyFill="1" applyBorder="1" applyAlignment="1">
      <alignment horizontal="left" vertical="center"/>
    </xf>
    <xf numFmtId="0" fontId="6" fillId="2" borderId="0" xfId="0" applyFont="1" applyFill="1" applyBorder="1" applyAlignment="1">
      <alignment horizontal="left" vertical="center"/>
    </xf>
    <xf numFmtId="0" fontId="0" fillId="10" borderId="0" xfId="0" applyFill="1" applyAlignment="1"/>
    <xf numFmtId="0" fontId="3" fillId="0" borderId="0" xfId="0" applyFont="1" applyFill="1" applyAlignment="1"/>
    <xf numFmtId="0" fontId="9" fillId="0" borderId="0" xfId="0" applyFont="1" applyFill="1" applyBorder="1" applyAlignment="1">
      <alignment horizontal="left" vertical="top"/>
    </xf>
    <xf numFmtId="0" fontId="3" fillId="2" borderId="0" xfId="0" applyFont="1" applyFill="1" applyBorder="1" applyAlignment="1">
      <alignment vertical="top"/>
    </xf>
    <xf numFmtId="0" fontId="3" fillId="2" borderId="0" xfId="0" applyFont="1" applyFill="1" applyBorder="1" applyAlignment="1"/>
    <xf numFmtId="0" fontId="3" fillId="2" borderId="0" xfId="0" applyFont="1" applyFill="1" applyBorder="1" applyAlignment="1">
      <alignment horizontal="center"/>
    </xf>
    <xf numFmtId="0" fontId="3" fillId="2" borderId="0" xfId="0" applyFont="1" applyFill="1" applyBorder="1" applyAlignment="1">
      <alignment horizontal="left" vertical="top"/>
    </xf>
    <xf numFmtId="0" fontId="0" fillId="2" borderId="0" xfId="0" applyFill="1" applyAlignment="1"/>
    <xf numFmtId="0" fontId="3" fillId="10" borderId="0" xfId="0" applyFont="1" applyFill="1" applyBorder="1" applyAlignment="1"/>
    <xf numFmtId="0" fontId="0" fillId="7" borderId="0" xfId="0" applyFill="1" applyAlignment="1"/>
    <xf numFmtId="0" fontId="3" fillId="5" borderId="0" xfId="0" applyFont="1" applyFill="1" applyAlignment="1"/>
    <xf numFmtId="0" fontId="10" fillId="5" borderId="0" xfId="0" applyFont="1" applyFill="1" applyBorder="1" applyAlignment="1"/>
    <xf numFmtId="0" fontId="0" fillId="5" borderId="0" xfId="0" applyFill="1" applyAlignment="1"/>
    <xf numFmtId="0" fontId="3" fillId="5" borderId="0" xfId="0" applyFont="1" applyFill="1" applyBorder="1" applyAlignment="1">
      <alignment horizontal="left" vertical="center"/>
    </xf>
    <xf numFmtId="0" fontId="3" fillId="5" borderId="0" xfId="0" applyFont="1" applyFill="1" applyBorder="1" applyAlignment="1">
      <alignment vertical="top"/>
    </xf>
    <xf numFmtId="0" fontId="3" fillId="5" borderId="0" xfId="0" applyFont="1" applyFill="1" applyBorder="1" applyAlignment="1">
      <alignment horizontal="left" vertical="top"/>
    </xf>
    <xf numFmtId="0" fontId="5" fillId="11" borderId="0" xfId="0" applyFont="1" applyFill="1" applyBorder="1" applyAlignment="1">
      <alignment horizontal="left" vertical="top"/>
    </xf>
    <xf numFmtId="0" fontId="6" fillId="11" borderId="0" xfId="0" applyFont="1" applyFill="1" applyBorder="1" applyAlignment="1">
      <alignment horizontal="left" vertical="center"/>
    </xf>
    <xf numFmtId="0" fontId="0" fillId="11"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zoomScale="85" zoomScaleNormal="85" workbookViewId="0">
      <selection activeCell="B10" sqref="B10"/>
    </sheetView>
  </sheetViews>
  <sheetFormatPr defaultRowHeight="15" x14ac:dyDescent="0.25"/>
  <cols>
    <col min="1" max="1" width="15.85546875" customWidth="1"/>
    <col min="2" max="2" width="8.5703125" style="87" customWidth="1"/>
    <col min="3" max="3" width="17.28515625" customWidth="1"/>
    <col min="4" max="4" width="16.42578125" customWidth="1"/>
    <col min="5" max="5" width="16.85546875" customWidth="1"/>
    <col min="6" max="6" width="16.7109375" customWidth="1"/>
    <col min="7" max="7" width="25.7109375" customWidth="1"/>
  </cols>
  <sheetData>
    <row r="1" spans="1:31" s="57" customFormat="1" ht="33.75" customHeight="1" x14ac:dyDescent="0.25">
      <c r="A1" s="58" t="s">
        <v>0</v>
      </c>
      <c r="B1" s="58" t="s">
        <v>1</v>
      </c>
      <c r="C1" s="58" t="s">
        <v>2</v>
      </c>
      <c r="D1" s="58" t="s">
        <v>3</v>
      </c>
      <c r="E1" s="58" t="s">
        <v>4</v>
      </c>
      <c r="F1" s="58" t="s">
        <v>5</v>
      </c>
      <c r="G1" s="59" t="s">
        <v>381</v>
      </c>
      <c r="H1" s="59" t="s">
        <v>382</v>
      </c>
      <c r="I1" s="59" t="s">
        <v>383</v>
      </c>
      <c r="J1" s="59" t="s">
        <v>384</v>
      </c>
      <c r="K1" s="59" t="s">
        <v>385</v>
      </c>
      <c r="L1" s="59" t="s">
        <v>386</v>
      </c>
      <c r="M1" s="59" t="s">
        <v>387</v>
      </c>
      <c r="N1" s="59" t="s">
        <v>388</v>
      </c>
      <c r="O1" s="59" t="s">
        <v>389</v>
      </c>
      <c r="P1" s="59" t="s">
        <v>390</v>
      </c>
      <c r="Q1" s="59" t="s">
        <v>391</v>
      </c>
      <c r="R1" s="59" t="s">
        <v>392</v>
      </c>
      <c r="S1" s="59" t="s">
        <v>393</v>
      </c>
      <c r="T1" s="59" t="s">
        <v>394</v>
      </c>
      <c r="U1" s="59" t="s">
        <v>395</v>
      </c>
      <c r="V1" s="59" t="s">
        <v>396</v>
      </c>
      <c r="W1" s="60" t="s">
        <v>759</v>
      </c>
      <c r="X1" s="60" t="s">
        <v>399</v>
      </c>
      <c r="Y1" s="60" t="s">
        <v>760</v>
      </c>
      <c r="Z1" s="60" t="s">
        <v>761</v>
      </c>
      <c r="AA1" s="60" t="s">
        <v>397</v>
      </c>
      <c r="AB1" s="60" t="s">
        <v>762</v>
      </c>
      <c r="AC1" s="60" t="s">
        <v>763</v>
      </c>
      <c r="AD1" s="85" t="s">
        <v>763</v>
      </c>
      <c r="AE1" s="60"/>
    </row>
    <row r="2" spans="1:31" x14ac:dyDescent="0.25">
      <c r="A2" s="54" t="s">
        <v>14</v>
      </c>
      <c r="B2" s="53"/>
      <c r="C2" s="53" t="s">
        <v>935</v>
      </c>
      <c r="D2" s="53"/>
      <c r="E2" s="53"/>
      <c r="F2" s="53" t="s">
        <v>936</v>
      </c>
      <c r="G2" s="56" t="s">
        <v>403</v>
      </c>
      <c r="H2" s="56" t="s">
        <v>408</v>
      </c>
      <c r="I2" s="56">
        <v>0</v>
      </c>
      <c r="J2" s="56" t="s">
        <v>14</v>
      </c>
      <c r="K2" s="56">
        <v>0</v>
      </c>
      <c r="L2" s="56">
        <v>0</v>
      </c>
      <c r="M2" s="56">
        <v>1</v>
      </c>
      <c r="N2" s="56">
        <v>10</v>
      </c>
      <c r="O2" s="56">
        <v>0</v>
      </c>
      <c r="P2" s="56">
        <v>1</v>
      </c>
      <c r="Q2" s="56">
        <v>1</v>
      </c>
      <c r="R2" s="56">
        <v>0</v>
      </c>
      <c r="S2" s="56">
        <v>0</v>
      </c>
      <c r="T2" s="56">
        <v>0</v>
      </c>
      <c r="U2" s="56">
        <v>0</v>
      </c>
      <c r="V2" s="56">
        <v>0</v>
      </c>
      <c r="W2" s="55">
        <v>0</v>
      </c>
      <c r="X2" s="55">
        <v>2013</v>
      </c>
      <c r="Y2" s="55" t="s">
        <v>544</v>
      </c>
      <c r="Z2" s="55" t="s">
        <v>438</v>
      </c>
      <c r="AA2" s="55" t="s">
        <v>542</v>
      </c>
      <c r="AB2" s="55" t="s">
        <v>542</v>
      </c>
      <c r="AC2" s="55" t="s">
        <v>543</v>
      </c>
      <c r="AD2" s="86">
        <v>0</v>
      </c>
      <c r="AE2" s="55"/>
    </row>
    <row r="3" spans="1:31" x14ac:dyDescent="0.25">
      <c r="A3" s="54" t="s">
        <v>836</v>
      </c>
      <c r="B3" s="53"/>
      <c r="C3" s="54" t="s">
        <v>865</v>
      </c>
      <c r="D3" s="54" t="s">
        <v>866</v>
      </c>
      <c r="E3" s="53"/>
      <c r="F3" s="54" t="s">
        <v>867</v>
      </c>
      <c r="G3" s="56" t="s">
        <v>403</v>
      </c>
      <c r="H3" s="56" t="s">
        <v>418</v>
      </c>
      <c r="I3" s="56">
        <v>0</v>
      </c>
      <c r="J3" s="56">
        <v>0</v>
      </c>
      <c r="K3" s="56">
        <v>0</v>
      </c>
      <c r="L3" s="56">
        <v>0</v>
      </c>
      <c r="M3" s="56">
        <v>1</v>
      </c>
      <c r="N3" s="56">
        <v>6</v>
      </c>
      <c r="O3" s="56">
        <v>0</v>
      </c>
      <c r="P3" s="56">
        <v>0</v>
      </c>
      <c r="Q3" s="56">
        <v>0</v>
      </c>
      <c r="R3" s="56">
        <v>1</v>
      </c>
      <c r="S3" s="56">
        <v>0</v>
      </c>
      <c r="T3" s="56">
        <v>0</v>
      </c>
      <c r="U3" s="56">
        <v>1</v>
      </c>
      <c r="V3" s="56">
        <v>0</v>
      </c>
      <c r="W3" s="55" t="s">
        <v>890</v>
      </c>
      <c r="X3" s="55">
        <v>2007</v>
      </c>
      <c r="Y3" s="55" t="s">
        <v>891</v>
      </c>
      <c r="Z3" s="55" t="s">
        <v>486</v>
      </c>
      <c r="AA3" s="55" t="s">
        <v>779</v>
      </c>
      <c r="AB3" s="55" t="s">
        <v>780</v>
      </c>
      <c r="AC3" s="55">
        <v>0</v>
      </c>
      <c r="AD3" s="86">
        <v>0</v>
      </c>
      <c r="AE3" s="55"/>
    </row>
    <row r="4" spans="1:31" x14ac:dyDescent="0.25">
      <c r="A4" s="54" t="s">
        <v>358</v>
      </c>
      <c r="B4" s="53"/>
      <c r="C4" s="53"/>
      <c r="D4" s="54" t="s">
        <v>841</v>
      </c>
      <c r="E4" s="53"/>
      <c r="F4" s="54" t="s">
        <v>842</v>
      </c>
      <c r="G4" s="56" t="s">
        <v>403</v>
      </c>
      <c r="H4" s="56" t="s">
        <v>418</v>
      </c>
      <c r="I4" s="56">
        <v>0</v>
      </c>
      <c r="J4" s="56">
        <v>0</v>
      </c>
      <c r="K4" s="56">
        <v>0</v>
      </c>
      <c r="L4" s="56">
        <v>0</v>
      </c>
      <c r="M4" s="56">
        <v>1</v>
      </c>
      <c r="N4" s="56">
        <v>6</v>
      </c>
      <c r="O4" s="56">
        <v>0</v>
      </c>
      <c r="P4" s="56">
        <v>0</v>
      </c>
      <c r="Q4" s="56">
        <v>0</v>
      </c>
      <c r="R4" s="56">
        <v>1</v>
      </c>
      <c r="S4" s="56">
        <v>0</v>
      </c>
      <c r="T4" s="56">
        <v>0</v>
      </c>
      <c r="U4" s="56">
        <v>1</v>
      </c>
      <c r="V4" s="56">
        <v>0</v>
      </c>
      <c r="W4" s="55">
        <v>0</v>
      </c>
      <c r="X4" s="55">
        <v>2012</v>
      </c>
      <c r="Y4" s="55" t="s">
        <v>732</v>
      </c>
      <c r="Z4" s="55" t="s">
        <v>422</v>
      </c>
      <c r="AA4" s="55" t="s">
        <v>419</v>
      </c>
      <c r="AB4" s="55" t="s">
        <v>731</v>
      </c>
      <c r="AC4" s="55">
        <v>0</v>
      </c>
      <c r="AD4" s="86">
        <v>0</v>
      </c>
      <c r="AE4" s="55"/>
    </row>
    <row r="5" spans="1:31" x14ac:dyDescent="0.25">
      <c r="A5" s="54" t="s">
        <v>363</v>
      </c>
      <c r="B5" s="53"/>
      <c r="C5" s="53"/>
      <c r="D5" s="54" t="s">
        <v>854</v>
      </c>
      <c r="E5" s="53"/>
      <c r="F5" s="53"/>
      <c r="G5" s="56" t="s">
        <v>403</v>
      </c>
      <c r="H5" s="56" t="s">
        <v>418</v>
      </c>
      <c r="I5" s="56">
        <v>0</v>
      </c>
      <c r="J5" s="56">
        <v>0</v>
      </c>
      <c r="K5" s="56">
        <v>0</v>
      </c>
      <c r="L5" s="56">
        <v>0</v>
      </c>
      <c r="M5" s="56">
        <v>1</v>
      </c>
      <c r="N5" s="56">
        <v>4</v>
      </c>
      <c r="O5" s="56">
        <v>0</v>
      </c>
      <c r="P5" s="56">
        <v>1</v>
      </c>
      <c r="Q5" s="56">
        <v>0</v>
      </c>
      <c r="R5" s="56">
        <v>1</v>
      </c>
      <c r="S5" s="56">
        <v>0</v>
      </c>
      <c r="T5" s="56">
        <v>0</v>
      </c>
      <c r="U5" s="56">
        <v>1</v>
      </c>
      <c r="V5" s="56">
        <v>0</v>
      </c>
      <c r="W5" s="55">
        <v>0</v>
      </c>
      <c r="X5" s="55">
        <v>2014</v>
      </c>
      <c r="Y5" s="55" t="s">
        <v>741</v>
      </c>
      <c r="Z5" s="55" t="s">
        <v>422</v>
      </c>
      <c r="AA5" s="55" t="s">
        <v>419</v>
      </c>
      <c r="AB5" s="55" t="s">
        <v>731</v>
      </c>
      <c r="AC5" s="55">
        <v>0</v>
      </c>
      <c r="AD5" s="86">
        <v>0</v>
      </c>
      <c r="AE5" s="55"/>
    </row>
    <row r="6" spans="1:31" x14ac:dyDescent="0.25">
      <c r="A6" s="54" t="s">
        <v>353</v>
      </c>
      <c r="B6" s="53"/>
      <c r="C6" s="54" t="s">
        <v>855</v>
      </c>
      <c r="D6" s="54" t="s">
        <v>856</v>
      </c>
      <c r="E6" s="53"/>
      <c r="F6" s="54" t="s">
        <v>857</v>
      </c>
      <c r="G6" s="56" t="s">
        <v>403</v>
      </c>
      <c r="H6" s="56" t="s">
        <v>418</v>
      </c>
      <c r="I6" s="56">
        <v>0</v>
      </c>
      <c r="J6" s="56">
        <v>0</v>
      </c>
      <c r="K6" s="56">
        <v>0</v>
      </c>
      <c r="L6" s="56">
        <v>0</v>
      </c>
      <c r="M6" s="56">
        <v>1</v>
      </c>
      <c r="N6" s="56">
        <v>14</v>
      </c>
      <c r="O6" s="56">
        <v>0</v>
      </c>
      <c r="P6" s="56">
        <v>0</v>
      </c>
      <c r="Q6" s="56">
        <v>0</v>
      </c>
      <c r="R6" s="56">
        <v>0</v>
      </c>
      <c r="S6" s="56">
        <v>0</v>
      </c>
      <c r="T6" s="56">
        <v>0</v>
      </c>
      <c r="U6" s="56">
        <v>1</v>
      </c>
      <c r="V6" s="56">
        <v>0</v>
      </c>
      <c r="W6" s="55">
        <v>0</v>
      </c>
      <c r="X6" s="55">
        <v>2015</v>
      </c>
      <c r="Y6" s="55" t="s">
        <v>743</v>
      </c>
      <c r="Z6" s="55" t="s">
        <v>422</v>
      </c>
      <c r="AA6" s="55" t="s">
        <v>419</v>
      </c>
      <c r="AB6" s="55" t="s">
        <v>731</v>
      </c>
      <c r="AC6" s="55">
        <v>0</v>
      </c>
      <c r="AD6" s="86" t="s">
        <v>543</v>
      </c>
      <c r="AE6" s="55"/>
    </row>
    <row r="7" spans="1:31" x14ac:dyDescent="0.25">
      <c r="A7" s="54" t="s">
        <v>189</v>
      </c>
      <c r="B7" s="54" t="s">
        <v>858</v>
      </c>
      <c r="C7" s="54" t="s">
        <v>859</v>
      </c>
      <c r="D7" s="54" t="s">
        <v>860</v>
      </c>
      <c r="E7" s="53"/>
      <c r="F7" s="54" t="s">
        <v>861</v>
      </c>
      <c r="G7" s="56" t="s">
        <v>403</v>
      </c>
      <c r="H7" s="56" t="s">
        <v>408</v>
      </c>
      <c r="I7" s="56">
        <v>0</v>
      </c>
      <c r="J7" s="56" t="s">
        <v>189</v>
      </c>
      <c r="K7" s="56">
        <v>0</v>
      </c>
      <c r="L7" s="56" t="s">
        <v>409</v>
      </c>
      <c r="M7" s="56">
        <v>1</v>
      </c>
      <c r="N7" s="56">
        <v>0</v>
      </c>
      <c r="O7" s="56">
        <v>0</v>
      </c>
      <c r="P7" s="56">
        <v>1</v>
      </c>
      <c r="Q7" s="56">
        <v>0</v>
      </c>
      <c r="R7" s="56">
        <v>1</v>
      </c>
      <c r="S7" s="56">
        <v>0</v>
      </c>
      <c r="T7" s="56">
        <v>0</v>
      </c>
      <c r="U7" s="56">
        <v>0</v>
      </c>
      <c r="V7" s="56">
        <v>0</v>
      </c>
      <c r="W7" s="55" t="s">
        <v>873</v>
      </c>
      <c r="X7" s="55">
        <v>1999</v>
      </c>
      <c r="Y7" s="55" t="s">
        <v>412</v>
      </c>
      <c r="Z7" s="55" t="s">
        <v>413</v>
      </c>
      <c r="AA7" s="55" t="s">
        <v>410</v>
      </c>
      <c r="AB7" s="55" t="s">
        <v>410</v>
      </c>
      <c r="AC7" s="55" t="s">
        <v>765</v>
      </c>
      <c r="AD7" s="86">
        <v>0</v>
      </c>
      <c r="AE7" s="55"/>
    </row>
    <row r="8" spans="1:31" x14ac:dyDescent="0.25">
      <c r="A8" s="54" t="s">
        <v>195</v>
      </c>
      <c r="B8" s="53"/>
      <c r="C8" s="54" t="s">
        <v>862</v>
      </c>
      <c r="D8" s="54" t="s">
        <v>863</v>
      </c>
      <c r="E8" s="53"/>
      <c r="F8" s="54" t="s">
        <v>864</v>
      </c>
      <c r="G8" s="56" t="s">
        <v>403</v>
      </c>
      <c r="H8" s="56" t="s">
        <v>408</v>
      </c>
      <c r="I8" s="56">
        <v>0</v>
      </c>
      <c r="J8" s="56" t="s">
        <v>195</v>
      </c>
      <c r="K8" s="56" t="s">
        <v>424</v>
      </c>
      <c r="L8" s="56">
        <v>0</v>
      </c>
      <c r="M8" s="56">
        <v>1</v>
      </c>
      <c r="N8" s="56">
        <v>10</v>
      </c>
      <c r="O8" s="56">
        <v>0</v>
      </c>
      <c r="P8" s="56">
        <v>1</v>
      </c>
      <c r="Q8" s="56">
        <v>1</v>
      </c>
      <c r="R8" s="56">
        <v>0</v>
      </c>
      <c r="S8" s="56">
        <v>0</v>
      </c>
      <c r="T8" s="56">
        <v>0</v>
      </c>
      <c r="U8" s="56">
        <v>0</v>
      </c>
      <c r="V8" s="56">
        <v>0</v>
      </c>
      <c r="W8" s="55">
        <v>0</v>
      </c>
      <c r="X8" s="55">
        <v>2012</v>
      </c>
      <c r="Y8" s="55" t="s">
        <v>607</v>
      </c>
      <c r="Z8" s="55" t="s">
        <v>438</v>
      </c>
      <c r="AA8" s="55" t="s">
        <v>606</v>
      </c>
      <c r="AB8" s="55" t="s">
        <v>606</v>
      </c>
      <c r="AC8" s="55">
        <v>0</v>
      </c>
      <c r="AD8" s="86" t="s">
        <v>887</v>
      </c>
      <c r="AE8" s="55"/>
    </row>
    <row r="9" spans="1:31" x14ac:dyDescent="0.25">
      <c r="A9" s="54" t="s">
        <v>272</v>
      </c>
      <c r="B9" s="53"/>
      <c r="C9" s="54" t="s">
        <v>843</v>
      </c>
      <c r="D9" s="53"/>
      <c r="E9" s="53"/>
      <c r="F9" s="54" t="s">
        <v>844</v>
      </c>
      <c r="G9" s="56" t="s">
        <v>403</v>
      </c>
      <c r="H9" s="56" t="s">
        <v>404</v>
      </c>
      <c r="I9" s="56">
        <v>0</v>
      </c>
      <c r="J9" s="56" t="s">
        <v>716</v>
      </c>
      <c r="K9" s="56">
        <v>0</v>
      </c>
      <c r="L9" s="56" t="s">
        <v>409</v>
      </c>
      <c r="M9" s="56">
        <v>1</v>
      </c>
      <c r="N9" s="56">
        <v>10</v>
      </c>
      <c r="O9" s="56" t="s">
        <v>569</v>
      </c>
      <c r="P9" s="56">
        <v>1</v>
      </c>
      <c r="Q9" s="56">
        <v>0</v>
      </c>
      <c r="R9" s="56">
        <v>1</v>
      </c>
      <c r="S9" s="56">
        <v>1</v>
      </c>
      <c r="T9" s="56">
        <v>0</v>
      </c>
      <c r="U9" s="56">
        <v>1</v>
      </c>
      <c r="V9" s="56">
        <v>1</v>
      </c>
      <c r="W9" s="55">
        <v>0</v>
      </c>
      <c r="X9" s="55">
        <v>1998</v>
      </c>
      <c r="Y9" s="55" t="s">
        <v>717</v>
      </c>
      <c r="Z9" s="55" t="s">
        <v>718</v>
      </c>
      <c r="AA9" s="55" t="s">
        <v>508</v>
      </c>
      <c r="AB9" s="55" t="s">
        <v>734</v>
      </c>
      <c r="AC9" s="55">
        <v>0</v>
      </c>
      <c r="AD9" s="86">
        <v>0</v>
      </c>
      <c r="AE9" s="55"/>
    </row>
    <row r="10" spans="1:31" x14ac:dyDescent="0.25">
      <c r="A10" s="54" t="s">
        <v>283</v>
      </c>
      <c r="B10" s="53"/>
      <c r="C10" s="54" t="s">
        <v>845</v>
      </c>
      <c r="D10" s="53"/>
      <c r="E10" s="53"/>
      <c r="F10" s="54" t="s">
        <v>846</v>
      </c>
      <c r="G10" s="56" t="s">
        <v>403</v>
      </c>
      <c r="H10" s="56" t="s">
        <v>404</v>
      </c>
      <c r="I10" s="56">
        <v>0</v>
      </c>
      <c r="J10" s="56" t="s">
        <v>283</v>
      </c>
      <c r="K10" s="56">
        <v>0</v>
      </c>
      <c r="L10" s="56">
        <v>0</v>
      </c>
      <c r="M10" s="56">
        <v>1</v>
      </c>
      <c r="N10" s="56">
        <v>0</v>
      </c>
      <c r="O10" s="56">
        <v>1</v>
      </c>
      <c r="P10" s="56">
        <v>0</v>
      </c>
      <c r="Q10" s="56">
        <v>0</v>
      </c>
      <c r="R10" s="56">
        <v>1</v>
      </c>
      <c r="S10" s="56">
        <v>1</v>
      </c>
      <c r="T10" s="56">
        <v>0</v>
      </c>
      <c r="U10" s="56">
        <v>1</v>
      </c>
      <c r="V10" s="56">
        <v>0</v>
      </c>
      <c r="W10" s="55" t="s">
        <v>878</v>
      </c>
      <c r="X10" s="55">
        <v>2002</v>
      </c>
      <c r="Y10" s="55" t="s">
        <v>507</v>
      </c>
      <c r="Z10" s="55" t="s">
        <v>736</v>
      </c>
      <c r="AA10" s="55" t="s">
        <v>505</v>
      </c>
      <c r="AB10" s="55" t="s">
        <v>734</v>
      </c>
      <c r="AC10" s="55">
        <v>0</v>
      </c>
      <c r="AD10" s="86">
        <v>0</v>
      </c>
      <c r="AE10" s="55"/>
    </row>
    <row r="11" spans="1:31" x14ac:dyDescent="0.25">
      <c r="A11" s="54" t="s">
        <v>296</v>
      </c>
      <c r="B11" s="53"/>
      <c r="C11" s="53"/>
      <c r="D11" s="54" t="s">
        <v>847</v>
      </c>
      <c r="E11" s="53"/>
      <c r="F11" s="53"/>
      <c r="G11" s="56" t="s">
        <v>403</v>
      </c>
      <c r="H11" s="56" t="s">
        <v>404</v>
      </c>
      <c r="I11" s="56">
        <v>0</v>
      </c>
      <c r="J11" s="56" t="s">
        <v>700</v>
      </c>
      <c r="K11" s="56">
        <v>0</v>
      </c>
      <c r="L11" s="56">
        <v>0</v>
      </c>
      <c r="M11" s="56">
        <v>1</v>
      </c>
      <c r="N11" s="56">
        <v>7</v>
      </c>
      <c r="O11" s="56">
        <v>0</v>
      </c>
      <c r="P11" s="56">
        <v>1</v>
      </c>
      <c r="Q11" s="56">
        <v>0</v>
      </c>
      <c r="R11" s="56">
        <v>1</v>
      </c>
      <c r="S11" s="56">
        <v>1</v>
      </c>
      <c r="T11" s="56">
        <v>0</v>
      </c>
      <c r="U11" s="56">
        <v>0</v>
      </c>
      <c r="V11" s="56">
        <v>0</v>
      </c>
      <c r="W11" s="55" t="s">
        <v>885</v>
      </c>
      <c r="X11" s="55">
        <v>2006</v>
      </c>
      <c r="Y11" s="55" t="s">
        <v>655</v>
      </c>
      <c r="Z11" s="55" t="s">
        <v>736</v>
      </c>
      <c r="AA11" s="55" t="s">
        <v>788</v>
      </c>
      <c r="AB11" s="55" t="s">
        <v>734</v>
      </c>
      <c r="AC11" s="55" t="s">
        <v>789</v>
      </c>
      <c r="AD11" s="86">
        <v>0</v>
      </c>
      <c r="AE11" s="55"/>
    </row>
    <row r="12" spans="1:31" x14ac:dyDescent="0.25">
      <c r="A12" s="54" t="s">
        <v>308</v>
      </c>
      <c r="B12" s="53"/>
      <c r="C12" s="54" t="s">
        <v>850</v>
      </c>
      <c r="D12" s="53"/>
      <c r="E12" s="53"/>
      <c r="F12" s="54" t="s">
        <v>851</v>
      </c>
      <c r="G12" s="56" t="s">
        <v>403</v>
      </c>
      <c r="H12" s="56" t="s">
        <v>404</v>
      </c>
      <c r="I12" s="56">
        <v>0</v>
      </c>
      <c r="J12" s="56" t="s">
        <v>308</v>
      </c>
      <c r="K12" s="56">
        <v>0</v>
      </c>
      <c r="L12" s="56">
        <v>0</v>
      </c>
      <c r="M12" s="56">
        <v>1</v>
      </c>
      <c r="N12" s="56">
        <v>0</v>
      </c>
      <c r="O12" s="56">
        <v>1</v>
      </c>
      <c r="P12" s="56">
        <v>0</v>
      </c>
      <c r="Q12" s="56">
        <v>0</v>
      </c>
      <c r="R12" s="56">
        <v>0</v>
      </c>
      <c r="S12" s="56">
        <v>0</v>
      </c>
      <c r="T12" s="56">
        <v>0</v>
      </c>
      <c r="U12" s="56">
        <v>1</v>
      </c>
      <c r="V12" s="56">
        <v>1</v>
      </c>
      <c r="W12" s="55" t="s">
        <v>905</v>
      </c>
      <c r="X12" s="55">
        <v>2011</v>
      </c>
      <c r="Y12" s="55" t="s">
        <v>672</v>
      </c>
      <c r="Z12" s="55" t="s">
        <v>718</v>
      </c>
      <c r="AA12" s="55" t="s">
        <v>508</v>
      </c>
      <c r="AB12" s="55" t="s">
        <v>734</v>
      </c>
      <c r="AC12" s="55">
        <v>0</v>
      </c>
      <c r="AD12" s="86">
        <v>0</v>
      </c>
      <c r="AE12" s="55"/>
    </row>
    <row r="13" spans="1:31" x14ac:dyDescent="0.25">
      <c r="A13" s="54" t="s">
        <v>314</v>
      </c>
      <c r="B13" s="53"/>
      <c r="C13" s="54" t="s">
        <v>852</v>
      </c>
      <c r="D13" s="53"/>
      <c r="E13" s="53"/>
      <c r="F13" s="54" t="s">
        <v>853</v>
      </c>
      <c r="G13" s="56" t="s">
        <v>403</v>
      </c>
      <c r="H13" s="56" t="s">
        <v>404</v>
      </c>
      <c r="I13" s="56">
        <v>0</v>
      </c>
      <c r="J13" s="56" t="s">
        <v>314</v>
      </c>
      <c r="K13" s="56">
        <v>0</v>
      </c>
      <c r="L13" s="56">
        <v>0</v>
      </c>
      <c r="M13" s="56">
        <v>1</v>
      </c>
      <c r="N13" s="56">
        <v>0</v>
      </c>
      <c r="O13" s="56">
        <v>1</v>
      </c>
      <c r="P13" s="56">
        <v>1</v>
      </c>
      <c r="Q13" s="56">
        <v>0</v>
      </c>
      <c r="R13" s="56">
        <v>1</v>
      </c>
      <c r="S13" s="56">
        <v>1</v>
      </c>
      <c r="T13" s="56">
        <v>0</v>
      </c>
      <c r="U13" s="56">
        <v>0</v>
      </c>
      <c r="V13" s="56">
        <v>0</v>
      </c>
      <c r="W13" s="55">
        <v>0</v>
      </c>
      <c r="X13" s="55">
        <v>2011</v>
      </c>
      <c r="Y13" s="55" t="s">
        <v>460</v>
      </c>
      <c r="Z13" s="55" t="s">
        <v>588</v>
      </c>
      <c r="AA13" s="55" t="s">
        <v>508</v>
      </c>
      <c r="AB13" s="55" t="s">
        <v>734</v>
      </c>
      <c r="AC13" s="55">
        <v>0</v>
      </c>
      <c r="AD13" s="86">
        <v>0</v>
      </c>
      <c r="AE13" s="55"/>
    </row>
    <row r="14" spans="1:31" x14ac:dyDescent="0.25">
      <c r="A14" s="54" t="s">
        <v>340</v>
      </c>
      <c r="B14" s="53"/>
      <c r="C14" s="54"/>
      <c r="D14" s="54" t="s">
        <v>848</v>
      </c>
      <c r="E14" s="53"/>
      <c r="F14" s="54" t="s">
        <v>849</v>
      </c>
      <c r="G14" s="56" t="s">
        <v>403</v>
      </c>
      <c r="H14" s="56" t="s">
        <v>404</v>
      </c>
      <c r="I14" s="56">
        <v>0</v>
      </c>
      <c r="J14" s="56" t="s">
        <v>474</v>
      </c>
      <c r="K14" s="56">
        <v>0</v>
      </c>
      <c r="L14" s="56">
        <v>0</v>
      </c>
      <c r="M14" s="56">
        <v>1</v>
      </c>
      <c r="N14" s="56">
        <v>0</v>
      </c>
      <c r="O14" s="56">
        <v>1</v>
      </c>
      <c r="P14" s="56">
        <v>0</v>
      </c>
      <c r="Q14" s="56">
        <v>0</v>
      </c>
      <c r="R14" s="56">
        <v>0</v>
      </c>
      <c r="S14" s="56">
        <v>0</v>
      </c>
      <c r="T14" s="56">
        <v>0</v>
      </c>
      <c r="U14" s="56">
        <v>1</v>
      </c>
      <c r="V14" s="56">
        <v>0</v>
      </c>
      <c r="W14" s="55">
        <v>0</v>
      </c>
      <c r="X14" s="55">
        <v>2004</v>
      </c>
      <c r="Y14" s="55" t="s">
        <v>777</v>
      </c>
      <c r="Z14" s="55" t="s">
        <v>438</v>
      </c>
      <c r="AA14" s="55" t="s">
        <v>778</v>
      </c>
      <c r="AB14" s="55" t="s">
        <v>778</v>
      </c>
      <c r="AC14" s="55">
        <v>0</v>
      </c>
      <c r="AD14" s="86" t="s">
        <v>805</v>
      </c>
      <c r="AE14" s="55"/>
    </row>
    <row r="15" spans="1:31" x14ac:dyDescent="0.25">
      <c r="A15" s="53" t="s">
        <v>6</v>
      </c>
      <c r="B15" s="53" t="s">
        <v>7</v>
      </c>
      <c r="C15" s="54" t="s">
        <v>934</v>
      </c>
      <c r="D15" s="53"/>
      <c r="E15" s="53" t="s">
        <v>8</v>
      </c>
      <c r="F15" s="53" t="s">
        <v>9</v>
      </c>
      <c r="G15" s="56" t="s">
        <v>403</v>
      </c>
      <c r="H15" s="56" t="s">
        <v>408</v>
      </c>
      <c r="I15" s="56">
        <v>0</v>
      </c>
      <c r="J15" s="56" t="s">
        <v>6</v>
      </c>
      <c r="K15" s="56">
        <v>0</v>
      </c>
      <c r="L15" s="56">
        <v>0</v>
      </c>
      <c r="M15" s="56">
        <v>1</v>
      </c>
      <c r="N15" s="56">
        <v>79</v>
      </c>
      <c r="O15" s="56">
        <v>0</v>
      </c>
      <c r="P15" s="56">
        <v>1</v>
      </c>
      <c r="Q15" s="56">
        <v>1</v>
      </c>
      <c r="R15" s="56">
        <v>0</v>
      </c>
      <c r="S15" s="56">
        <v>0</v>
      </c>
      <c r="T15" s="56">
        <v>0</v>
      </c>
      <c r="U15" s="56">
        <v>0</v>
      </c>
      <c r="V15" s="56">
        <v>0</v>
      </c>
      <c r="W15" s="55" t="s">
        <v>868</v>
      </c>
      <c r="X15" s="55">
        <v>1976</v>
      </c>
      <c r="Y15" s="55" t="s">
        <v>650</v>
      </c>
      <c r="Z15" s="55" t="s">
        <v>438</v>
      </c>
      <c r="AA15" s="55" t="s">
        <v>812</v>
      </c>
      <c r="AB15" s="55" t="s">
        <v>812</v>
      </c>
      <c r="AC15" s="55">
        <v>0</v>
      </c>
      <c r="AD15" s="86">
        <v>0</v>
      </c>
      <c r="AE15" s="55"/>
    </row>
    <row r="16" spans="1:31" x14ac:dyDescent="0.25">
      <c r="A16" s="53" t="s">
        <v>350</v>
      </c>
      <c r="B16" s="53"/>
      <c r="C16" s="53" t="s">
        <v>351</v>
      </c>
      <c r="D16" s="53"/>
      <c r="E16" s="53"/>
      <c r="F16" s="53" t="s">
        <v>352</v>
      </c>
      <c r="G16" s="56" t="s">
        <v>403</v>
      </c>
      <c r="H16" s="56" t="s">
        <v>408</v>
      </c>
      <c r="I16" s="56">
        <v>0</v>
      </c>
      <c r="J16" s="56">
        <v>0</v>
      </c>
      <c r="K16" s="56">
        <v>0</v>
      </c>
      <c r="L16" s="56">
        <v>0</v>
      </c>
      <c r="M16" s="56">
        <v>0</v>
      </c>
      <c r="N16" s="56">
        <v>0</v>
      </c>
      <c r="O16" s="56">
        <v>0</v>
      </c>
      <c r="P16" s="56">
        <v>0</v>
      </c>
      <c r="Q16" s="56">
        <v>0</v>
      </c>
      <c r="R16" s="56">
        <v>0</v>
      </c>
      <c r="S16" s="56">
        <v>0</v>
      </c>
      <c r="T16" s="56">
        <v>0</v>
      </c>
      <c r="U16" s="56">
        <v>0</v>
      </c>
      <c r="V16" s="56">
        <v>0</v>
      </c>
      <c r="W16" s="55" t="s">
        <v>914</v>
      </c>
      <c r="X16" s="55">
        <v>2013</v>
      </c>
      <c r="Y16" s="55" t="s">
        <v>703</v>
      </c>
      <c r="Z16" s="55" t="s">
        <v>704</v>
      </c>
      <c r="AA16" s="55" t="s">
        <v>701</v>
      </c>
      <c r="AB16" s="55" t="s">
        <v>701</v>
      </c>
      <c r="AC16" s="55">
        <v>0</v>
      </c>
      <c r="AD16" s="86" t="s">
        <v>798</v>
      </c>
      <c r="AE16" s="55"/>
    </row>
    <row r="17" spans="1:31" x14ac:dyDescent="0.25">
      <c r="A17" s="54" t="s">
        <v>825</v>
      </c>
      <c r="B17" s="54" t="s">
        <v>835</v>
      </c>
      <c r="C17" s="54" t="s">
        <v>834</v>
      </c>
      <c r="D17" s="53"/>
      <c r="E17" s="53"/>
      <c r="F17" s="54" t="s">
        <v>833</v>
      </c>
      <c r="G17" s="56" t="s">
        <v>403</v>
      </c>
      <c r="H17" s="56" t="s">
        <v>408</v>
      </c>
      <c r="I17" s="56">
        <v>0</v>
      </c>
      <c r="J17" s="56">
        <v>0</v>
      </c>
      <c r="K17" s="56">
        <v>0</v>
      </c>
      <c r="L17" s="56">
        <v>0</v>
      </c>
      <c r="M17" s="56">
        <v>1</v>
      </c>
      <c r="N17" s="56">
        <v>43</v>
      </c>
      <c r="O17" s="56">
        <v>0</v>
      </c>
      <c r="P17" s="56">
        <v>1</v>
      </c>
      <c r="Q17" s="56">
        <v>0</v>
      </c>
      <c r="R17" s="56">
        <v>1</v>
      </c>
      <c r="S17" s="56">
        <v>0</v>
      </c>
      <c r="T17" s="56">
        <v>0</v>
      </c>
      <c r="U17" s="56">
        <v>0</v>
      </c>
      <c r="V17" s="56">
        <v>0</v>
      </c>
      <c r="W17" s="55" t="s">
        <v>883</v>
      </c>
      <c r="X17" s="55">
        <v>2004</v>
      </c>
      <c r="Y17" s="55" t="s">
        <v>884</v>
      </c>
      <c r="Z17" s="55" t="s">
        <v>438</v>
      </c>
      <c r="AA17" s="55" t="s">
        <v>542</v>
      </c>
      <c r="AB17" s="55" t="s">
        <v>542</v>
      </c>
      <c r="AC17" s="55">
        <v>0</v>
      </c>
      <c r="AD17" s="86">
        <v>0</v>
      </c>
      <c r="AE17" s="55"/>
    </row>
    <row r="18" spans="1:31" x14ac:dyDescent="0.25">
      <c r="A18" s="53" t="s">
        <v>10</v>
      </c>
      <c r="B18" s="53" t="s">
        <v>11</v>
      </c>
      <c r="C18" s="53"/>
      <c r="D18" s="53" t="s">
        <v>12</v>
      </c>
      <c r="E18" s="53"/>
      <c r="F18" s="53" t="s">
        <v>13</v>
      </c>
      <c r="G18" s="56" t="s">
        <v>403</v>
      </c>
      <c r="H18" s="56" t="s">
        <v>408</v>
      </c>
      <c r="I18" s="56">
        <v>0</v>
      </c>
      <c r="J18" s="56" t="s">
        <v>10</v>
      </c>
      <c r="K18" s="56" t="s">
        <v>424</v>
      </c>
      <c r="L18" s="56" t="s">
        <v>409</v>
      </c>
      <c r="M18" s="56">
        <v>1</v>
      </c>
      <c r="N18" s="56">
        <v>134</v>
      </c>
      <c r="O18" s="56">
        <v>0</v>
      </c>
      <c r="P18" s="56">
        <v>1</v>
      </c>
      <c r="Q18" s="56">
        <v>1</v>
      </c>
      <c r="R18" s="56">
        <v>0</v>
      </c>
      <c r="S18" s="56">
        <v>0</v>
      </c>
      <c r="T18" s="56">
        <v>0</v>
      </c>
      <c r="U18" s="56">
        <v>0</v>
      </c>
      <c r="V18" s="56">
        <v>0</v>
      </c>
      <c r="W18" s="55" t="s">
        <v>899</v>
      </c>
      <c r="X18" s="55">
        <v>2010</v>
      </c>
      <c r="Y18" s="55" t="s">
        <v>674</v>
      </c>
      <c r="Z18" s="55" t="s">
        <v>438</v>
      </c>
      <c r="AA18" s="55" t="s">
        <v>542</v>
      </c>
      <c r="AB18" s="55" t="s">
        <v>542</v>
      </c>
      <c r="AC18" s="55">
        <v>0</v>
      </c>
      <c r="AD18" s="86">
        <v>0</v>
      </c>
      <c r="AE18" s="55"/>
    </row>
    <row r="19" spans="1:31" x14ac:dyDescent="0.25">
      <c r="A19" s="53" t="s">
        <v>15</v>
      </c>
      <c r="B19" s="53" t="s">
        <v>16</v>
      </c>
      <c r="C19" s="53"/>
      <c r="D19" s="53" t="s">
        <v>17</v>
      </c>
      <c r="E19" s="53"/>
      <c r="F19" s="53" t="s">
        <v>18</v>
      </c>
      <c r="G19" s="56" t="s">
        <v>403</v>
      </c>
      <c r="H19" s="56" t="s">
        <v>408</v>
      </c>
      <c r="I19" s="56">
        <v>0</v>
      </c>
      <c r="J19" s="56" t="s">
        <v>15</v>
      </c>
      <c r="K19" s="56" t="s">
        <v>424</v>
      </c>
      <c r="L19" s="56" t="s">
        <v>409</v>
      </c>
      <c r="M19" s="56">
        <v>1</v>
      </c>
      <c r="N19" s="56">
        <v>159</v>
      </c>
      <c r="O19" s="56">
        <v>0</v>
      </c>
      <c r="P19" s="56">
        <v>1</v>
      </c>
      <c r="Q19" s="56">
        <v>1</v>
      </c>
      <c r="R19" s="56">
        <v>1</v>
      </c>
      <c r="S19" s="56">
        <v>0</v>
      </c>
      <c r="T19" s="56">
        <v>0</v>
      </c>
      <c r="U19" s="56">
        <v>0</v>
      </c>
      <c r="V19" s="56">
        <v>0</v>
      </c>
      <c r="W19" s="55" t="s">
        <v>922</v>
      </c>
      <c r="X19" s="55">
        <v>2015</v>
      </c>
      <c r="Y19" s="55" t="s">
        <v>632</v>
      </c>
      <c r="Z19" s="55" t="s">
        <v>438</v>
      </c>
      <c r="AA19" s="55" t="s">
        <v>542</v>
      </c>
      <c r="AB19" s="55" t="s">
        <v>542</v>
      </c>
      <c r="AC19" s="55">
        <v>0</v>
      </c>
      <c r="AD19" s="86" t="s">
        <v>815</v>
      </c>
      <c r="AE19" s="55"/>
    </row>
    <row r="20" spans="1:31" x14ac:dyDescent="0.25">
      <c r="A20" s="54" t="s">
        <v>366</v>
      </c>
      <c r="B20" s="53"/>
      <c r="C20" s="54" t="s">
        <v>367</v>
      </c>
      <c r="D20" s="54" t="s">
        <v>368</v>
      </c>
      <c r="E20" s="53"/>
      <c r="F20" s="54" t="s">
        <v>369</v>
      </c>
      <c r="G20" s="56" t="s">
        <v>403</v>
      </c>
      <c r="H20" s="56" t="s">
        <v>408</v>
      </c>
      <c r="I20" s="56">
        <v>0</v>
      </c>
      <c r="J20" s="56">
        <v>0</v>
      </c>
      <c r="K20" s="56">
        <v>0</v>
      </c>
      <c r="L20" s="56">
        <v>0</v>
      </c>
      <c r="M20" s="56">
        <v>1</v>
      </c>
      <c r="N20" s="56">
        <v>28</v>
      </c>
      <c r="O20" s="56">
        <v>0</v>
      </c>
      <c r="P20" s="56">
        <v>1</v>
      </c>
      <c r="Q20" s="56">
        <v>0</v>
      </c>
      <c r="R20" s="56">
        <v>1</v>
      </c>
      <c r="S20" s="56">
        <v>0</v>
      </c>
      <c r="T20" s="56">
        <v>0</v>
      </c>
      <c r="U20" s="56">
        <v>0</v>
      </c>
      <c r="V20" s="56">
        <v>0</v>
      </c>
      <c r="W20" s="55" t="s">
        <v>886</v>
      </c>
      <c r="X20" s="55">
        <v>2006</v>
      </c>
      <c r="Y20" s="55" t="s">
        <v>752</v>
      </c>
      <c r="Z20" s="55" t="s">
        <v>438</v>
      </c>
      <c r="AA20" s="55" t="s">
        <v>751</v>
      </c>
      <c r="AB20" s="55" t="s">
        <v>751</v>
      </c>
      <c r="AC20" s="55" t="s">
        <v>887</v>
      </c>
      <c r="AD20" s="86">
        <v>0</v>
      </c>
      <c r="AE20" s="55"/>
    </row>
    <row r="21" spans="1:31" x14ac:dyDescent="0.25">
      <c r="A21" s="53" t="s">
        <v>19</v>
      </c>
      <c r="B21" s="53"/>
      <c r="C21" s="53" t="s">
        <v>20</v>
      </c>
      <c r="D21" s="53" t="s">
        <v>21</v>
      </c>
      <c r="E21" s="53"/>
      <c r="F21" s="53"/>
      <c r="G21" s="56" t="s">
        <v>403</v>
      </c>
      <c r="H21" s="56" t="s">
        <v>408</v>
      </c>
      <c r="I21" s="56">
        <v>0</v>
      </c>
      <c r="J21" s="56" t="s">
        <v>19</v>
      </c>
      <c r="K21" s="56">
        <v>0</v>
      </c>
      <c r="L21" s="56" t="s">
        <v>409</v>
      </c>
      <c r="M21" s="56">
        <v>1</v>
      </c>
      <c r="N21" s="56">
        <v>94</v>
      </c>
      <c r="O21" s="56">
        <v>0</v>
      </c>
      <c r="P21" s="56">
        <v>1</v>
      </c>
      <c r="Q21" s="56">
        <v>0</v>
      </c>
      <c r="R21" s="56">
        <v>1</v>
      </c>
      <c r="S21" s="56">
        <v>0</v>
      </c>
      <c r="T21" s="56">
        <v>0</v>
      </c>
      <c r="U21" s="56">
        <v>0</v>
      </c>
      <c r="V21" s="56">
        <v>0</v>
      </c>
      <c r="W21" s="55" t="s">
        <v>908</v>
      </c>
      <c r="X21" s="55">
        <v>2012</v>
      </c>
      <c r="Y21" s="55" t="s">
        <v>454</v>
      </c>
      <c r="Z21" s="55" t="s">
        <v>438</v>
      </c>
      <c r="AA21" s="55" t="s">
        <v>452</v>
      </c>
      <c r="AB21" s="55" t="s">
        <v>452</v>
      </c>
      <c r="AC21" s="55">
        <v>0</v>
      </c>
      <c r="AD21" s="86">
        <v>0</v>
      </c>
      <c r="AE21" s="55"/>
    </row>
    <row r="22" spans="1:31" x14ac:dyDescent="0.25">
      <c r="A22" s="53" t="s">
        <v>22</v>
      </c>
      <c r="B22" s="53"/>
      <c r="C22" s="53" t="s">
        <v>925</v>
      </c>
      <c r="D22" s="53"/>
      <c r="E22" s="53"/>
      <c r="F22" s="53" t="s">
        <v>23</v>
      </c>
      <c r="G22" s="56" t="s">
        <v>403</v>
      </c>
      <c r="H22" s="56" t="s">
        <v>408</v>
      </c>
      <c r="I22" s="56">
        <v>0</v>
      </c>
      <c r="J22" s="56" t="s">
        <v>22</v>
      </c>
      <c r="K22" s="56">
        <v>0</v>
      </c>
      <c r="L22" s="56">
        <v>0</v>
      </c>
      <c r="M22" s="56">
        <v>1</v>
      </c>
      <c r="N22" s="56">
        <v>13</v>
      </c>
      <c r="O22" s="56">
        <v>0</v>
      </c>
      <c r="P22" s="56">
        <v>1</v>
      </c>
      <c r="Q22" s="56">
        <v>1</v>
      </c>
      <c r="R22" s="56">
        <v>1</v>
      </c>
      <c r="S22" s="56">
        <v>0</v>
      </c>
      <c r="T22" s="56">
        <v>0</v>
      </c>
      <c r="U22" s="56">
        <v>0</v>
      </c>
      <c r="V22" s="56">
        <v>0</v>
      </c>
      <c r="W22" s="55" t="s">
        <v>917</v>
      </c>
      <c r="X22" s="55">
        <v>2014</v>
      </c>
      <c r="Y22" s="55" t="s">
        <v>479</v>
      </c>
      <c r="Z22" s="55" t="s">
        <v>438</v>
      </c>
      <c r="AA22" s="55" t="s">
        <v>452</v>
      </c>
      <c r="AB22" s="55" t="s">
        <v>452</v>
      </c>
      <c r="AC22" s="55">
        <v>0</v>
      </c>
      <c r="AD22" s="86">
        <v>0</v>
      </c>
      <c r="AE22" s="55"/>
    </row>
    <row r="23" spans="1:31" x14ac:dyDescent="0.25">
      <c r="A23" s="53" t="s">
        <v>24</v>
      </c>
      <c r="B23" s="53"/>
      <c r="C23" s="53" t="s">
        <v>25</v>
      </c>
      <c r="D23" s="53"/>
      <c r="E23" s="53"/>
      <c r="F23" s="53" t="s">
        <v>26</v>
      </c>
      <c r="G23" s="56" t="s">
        <v>403</v>
      </c>
      <c r="H23" s="56" t="s">
        <v>418</v>
      </c>
      <c r="I23" s="56" t="s">
        <v>678</v>
      </c>
      <c r="J23" s="56" t="s">
        <v>679</v>
      </c>
      <c r="K23" s="56">
        <v>0</v>
      </c>
      <c r="L23" s="56" t="s">
        <v>409</v>
      </c>
      <c r="M23" s="56">
        <v>1</v>
      </c>
      <c r="N23" s="56">
        <v>49</v>
      </c>
      <c r="O23" s="56">
        <v>1</v>
      </c>
      <c r="P23" s="56">
        <v>0</v>
      </c>
      <c r="Q23" s="56">
        <v>0</v>
      </c>
      <c r="R23" s="56">
        <v>0</v>
      </c>
      <c r="S23" s="56">
        <v>0</v>
      </c>
      <c r="T23" s="56">
        <v>0</v>
      </c>
      <c r="U23" s="56">
        <v>1</v>
      </c>
      <c r="V23" s="56">
        <v>0</v>
      </c>
      <c r="W23" s="55">
        <v>0</v>
      </c>
      <c r="X23" s="55">
        <v>1999</v>
      </c>
      <c r="Y23" s="55" t="s">
        <v>680</v>
      </c>
      <c r="Z23" s="55" t="s">
        <v>422</v>
      </c>
      <c r="AA23" s="55" t="s">
        <v>419</v>
      </c>
      <c r="AB23" s="55" t="s">
        <v>731</v>
      </c>
      <c r="AC23" s="55">
        <v>0</v>
      </c>
      <c r="AD23" s="86">
        <v>0</v>
      </c>
      <c r="AE23" s="55"/>
    </row>
    <row r="24" spans="1:31" x14ac:dyDescent="0.25">
      <c r="A24" s="53" t="s">
        <v>27</v>
      </c>
      <c r="B24" s="53"/>
      <c r="C24" s="53"/>
      <c r="D24" s="53"/>
      <c r="E24" s="53" t="s">
        <v>28</v>
      </c>
      <c r="F24" s="53" t="s">
        <v>29</v>
      </c>
      <c r="G24" s="56" t="s">
        <v>403</v>
      </c>
      <c r="H24" s="56" t="s">
        <v>418</v>
      </c>
      <c r="I24" s="56">
        <v>0</v>
      </c>
      <c r="J24" s="56" t="s">
        <v>686</v>
      </c>
      <c r="K24" s="56">
        <v>0</v>
      </c>
      <c r="L24" s="56">
        <v>0</v>
      </c>
      <c r="M24" s="56">
        <v>1</v>
      </c>
      <c r="N24" s="56">
        <v>0</v>
      </c>
      <c r="O24" s="56">
        <v>0</v>
      </c>
      <c r="P24" s="56">
        <v>1</v>
      </c>
      <c r="Q24" s="56">
        <v>0</v>
      </c>
      <c r="R24" s="56">
        <v>0</v>
      </c>
      <c r="S24" s="56">
        <v>0</v>
      </c>
      <c r="T24" s="56">
        <v>0</v>
      </c>
      <c r="U24" s="56">
        <v>1</v>
      </c>
      <c r="V24" s="56">
        <v>1</v>
      </c>
      <c r="W24" s="55">
        <v>0</v>
      </c>
      <c r="X24" s="55">
        <v>1999</v>
      </c>
      <c r="Y24" s="55" t="s">
        <v>687</v>
      </c>
      <c r="Z24" s="55" t="s">
        <v>422</v>
      </c>
      <c r="AA24" s="55" t="s">
        <v>419</v>
      </c>
      <c r="AB24" s="55" t="s">
        <v>731</v>
      </c>
      <c r="AC24" s="55">
        <v>0</v>
      </c>
      <c r="AD24" s="86">
        <v>0</v>
      </c>
      <c r="AE24" s="55"/>
    </row>
    <row r="25" spans="1:31" x14ac:dyDescent="0.25">
      <c r="A25" s="53" t="s">
        <v>30</v>
      </c>
      <c r="B25" s="53" t="s">
        <v>31</v>
      </c>
      <c r="C25" s="53" t="s">
        <v>32</v>
      </c>
      <c r="D25" s="53" t="s">
        <v>33</v>
      </c>
      <c r="E25" s="53" t="s">
        <v>34</v>
      </c>
      <c r="F25" s="53" t="s">
        <v>35</v>
      </c>
      <c r="G25" s="56" t="s">
        <v>403</v>
      </c>
      <c r="H25" s="56" t="s">
        <v>418</v>
      </c>
      <c r="I25" s="56">
        <v>0</v>
      </c>
      <c r="J25" s="56" t="s">
        <v>599</v>
      </c>
      <c r="K25" s="56" t="s">
        <v>424</v>
      </c>
      <c r="L25" s="56">
        <v>0</v>
      </c>
      <c r="M25" s="56">
        <v>1</v>
      </c>
      <c r="N25" s="56">
        <v>174</v>
      </c>
      <c r="O25" s="56">
        <v>0</v>
      </c>
      <c r="P25" s="56">
        <v>1</v>
      </c>
      <c r="Q25" s="56">
        <v>0</v>
      </c>
      <c r="R25" s="56">
        <v>1</v>
      </c>
      <c r="S25" s="56">
        <v>0</v>
      </c>
      <c r="T25" s="56">
        <v>0</v>
      </c>
      <c r="U25" s="56">
        <v>0</v>
      </c>
      <c r="V25" s="56">
        <v>0</v>
      </c>
      <c r="W25" s="55" t="s">
        <v>876</v>
      </c>
      <c r="X25" s="55">
        <v>2000</v>
      </c>
      <c r="Y25" s="55" t="s">
        <v>601</v>
      </c>
      <c r="Z25" s="55" t="s">
        <v>427</v>
      </c>
      <c r="AA25" s="55" t="s">
        <v>419</v>
      </c>
      <c r="AB25" s="55" t="s">
        <v>731</v>
      </c>
      <c r="AC25" s="55" t="s">
        <v>805</v>
      </c>
      <c r="AD25" s="86">
        <v>0</v>
      </c>
      <c r="AE25" s="55"/>
    </row>
    <row r="26" spans="1:31" x14ac:dyDescent="0.25">
      <c r="A26" s="53" t="s">
        <v>36</v>
      </c>
      <c r="B26" s="53"/>
      <c r="C26" s="53" t="s">
        <v>37</v>
      </c>
      <c r="D26" s="53"/>
      <c r="E26" s="53"/>
      <c r="F26" s="53" t="s">
        <v>38</v>
      </c>
      <c r="G26" s="56" t="s">
        <v>403</v>
      </c>
      <c r="H26" s="56" t="s">
        <v>418</v>
      </c>
      <c r="I26" s="56" t="s">
        <v>462</v>
      </c>
      <c r="J26" s="56" t="s">
        <v>461</v>
      </c>
      <c r="K26" s="56">
        <v>0</v>
      </c>
      <c r="L26" s="56">
        <v>0</v>
      </c>
      <c r="M26" s="56">
        <v>1</v>
      </c>
      <c r="N26" s="56">
        <v>0</v>
      </c>
      <c r="O26" s="56">
        <v>0</v>
      </c>
      <c r="P26" s="56">
        <v>0</v>
      </c>
      <c r="Q26" s="56">
        <v>0</v>
      </c>
      <c r="R26" s="56">
        <v>1</v>
      </c>
      <c r="S26" s="56">
        <v>1</v>
      </c>
      <c r="T26" s="56">
        <v>0</v>
      </c>
      <c r="U26" s="56">
        <v>0</v>
      </c>
      <c r="V26" s="56">
        <v>1</v>
      </c>
      <c r="W26" s="55">
        <v>0</v>
      </c>
      <c r="X26" s="55">
        <v>2001</v>
      </c>
      <c r="Y26" s="55" t="s">
        <v>463</v>
      </c>
      <c r="Z26" s="55" t="s">
        <v>427</v>
      </c>
      <c r="AA26" s="55" t="s">
        <v>419</v>
      </c>
      <c r="AB26" s="55" t="s">
        <v>731</v>
      </c>
      <c r="AC26" s="55">
        <v>0</v>
      </c>
      <c r="AD26" s="86" t="s">
        <v>820</v>
      </c>
      <c r="AE26" s="55"/>
    </row>
    <row r="27" spans="1:31" x14ac:dyDescent="0.25">
      <c r="A27" s="53" t="s">
        <v>39</v>
      </c>
      <c r="B27" s="53"/>
      <c r="C27" s="53" t="s">
        <v>40</v>
      </c>
      <c r="D27" s="53" t="s">
        <v>41</v>
      </c>
      <c r="E27" s="53" t="s">
        <v>42</v>
      </c>
      <c r="F27" s="53" t="s">
        <v>43</v>
      </c>
      <c r="G27" s="56" t="s">
        <v>403</v>
      </c>
      <c r="H27" s="56" t="s">
        <v>418</v>
      </c>
      <c r="I27" s="56">
        <v>0</v>
      </c>
      <c r="J27" s="56" t="s">
        <v>568</v>
      </c>
      <c r="K27" s="56">
        <v>0</v>
      </c>
      <c r="L27" s="56" t="s">
        <v>409</v>
      </c>
      <c r="M27" s="56">
        <v>1</v>
      </c>
      <c r="N27" s="56">
        <v>4</v>
      </c>
      <c r="O27" s="56" t="s">
        <v>569</v>
      </c>
      <c r="P27" s="56">
        <v>1</v>
      </c>
      <c r="Q27" s="56">
        <v>0</v>
      </c>
      <c r="R27" s="56">
        <v>1</v>
      </c>
      <c r="S27" s="56">
        <v>0</v>
      </c>
      <c r="T27" s="56">
        <v>0</v>
      </c>
      <c r="U27" s="56">
        <v>0</v>
      </c>
      <c r="V27" s="56">
        <v>0</v>
      </c>
      <c r="W27" s="55">
        <v>0</v>
      </c>
      <c r="X27" s="55">
        <v>2002</v>
      </c>
      <c r="Y27" s="55" t="s">
        <v>571</v>
      </c>
      <c r="Z27" s="55" t="s">
        <v>427</v>
      </c>
      <c r="AA27" s="55" t="s">
        <v>419</v>
      </c>
      <c r="AB27" s="55" t="s">
        <v>731</v>
      </c>
      <c r="AC27" s="55" t="s">
        <v>798</v>
      </c>
      <c r="AD27" s="86">
        <v>0</v>
      </c>
      <c r="AE27" s="55"/>
    </row>
    <row r="28" spans="1:31" x14ac:dyDescent="0.25">
      <c r="A28" s="53" t="s">
        <v>44</v>
      </c>
      <c r="B28" s="53"/>
      <c r="C28" s="53" t="s">
        <v>45</v>
      </c>
      <c r="D28" s="53" t="s">
        <v>46</v>
      </c>
      <c r="E28" s="53" t="s">
        <v>47</v>
      </c>
      <c r="F28" s="53"/>
      <c r="G28" s="56" t="s">
        <v>403</v>
      </c>
      <c r="H28" s="56" t="s">
        <v>418</v>
      </c>
      <c r="I28" s="56">
        <v>0</v>
      </c>
      <c r="J28" s="56" t="s">
        <v>617</v>
      </c>
      <c r="K28" s="56" t="s">
        <v>424</v>
      </c>
      <c r="L28" s="56">
        <v>0</v>
      </c>
      <c r="M28" s="56">
        <v>1</v>
      </c>
      <c r="N28" s="56">
        <v>116</v>
      </c>
      <c r="O28" s="56">
        <v>0</v>
      </c>
      <c r="P28" s="56">
        <v>1</v>
      </c>
      <c r="Q28" s="56">
        <v>0</v>
      </c>
      <c r="R28" s="56">
        <v>0</v>
      </c>
      <c r="S28" s="56">
        <v>0</v>
      </c>
      <c r="T28" s="56">
        <v>0</v>
      </c>
      <c r="U28" s="56">
        <v>0</v>
      </c>
      <c r="V28" s="56">
        <v>0</v>
      </c>
      <c r="W28" s="55">
        <v>0</v>
      </c>
      <c r="X28" s="55">
        <v>2003</v>
      </c>
      <c r="Y28" s="55" t="s">
        <v>618</v>
      </c>
      <c r="Z28" s="55" t="s">
        <v>422</v>
      </c>
      <c r="AA28" s="55" t="s">
        <v>419</v>
      </c>
      <c r="AB28" s="55" t="s">
        <v>731</v>
      </c>
      <c r="AC28" s="55">
        <v>0</v>
      </c>
      <c r="AD28" s="86">
        <v>0</v>
      </c>
      <c r="AE28" s="55"/>
    </row>
    <row r="29" spans="1:31" x14ac:dyDescent="0.25">
      <c r="A29" s="53" t="s">
        <v>48</v>
      </c>
      <c r="B29" s="53" t="s">
        <v>49</v>
      </c>
      <c r="C29" s="53" t="s">
        <v>50</v>
      </c>
      <c r="D29" s="53"/>
      <c r="E29" s="53" t="s">
        <v>51</v>
      </c>
      <c r="F29" s="53" t="s">
        <v>52</v>
      </c>
      <c r="G29" s="56" t="s">
        <v>403</v>
      </c>
      <c r="H29" s="56" t="s">
        <v>418</v>
      </c>
      <c r="I29" s="56">
        <v>0</v>
      </c>
      <c r="J29" s="56" t="s">
        <v>494</v>
      </c>
      <c r="K29" s="56">
        <v>0</v>
      </c>
      <c r="L29" s="56" t="s">
        <v>409</v>
      </c>
      <c r="M29" s="56">
        <v>1</v>
      </c>
      <c r="N29" s="56">
        <v>185</v>
      </c>
      <c r="O29" s="56">
        <v>0</v>
      </c>
      <c r="P29" s="56">
        <v>0</v>
      </c>
      <c r="Q29" s="56">
        <v>0</v>
      </c>
      <c r="R29" s="56">
        <v>0</v>
      </c>
      <c r="S29" s="56">
        <v>0</v>
      </c>
      <c r="T29" s="56">
        <v>0</v>
      </c>
      <c r="U29" s="56">
        <v>1</v>
      </c>
      <c r="V29" s="56">
        <v>0</v>
      </c>
      <c r="W29" s="55">
        <v>0</v>
      </c>
      <c r="X29" s="55">
        <v>2004</v>
      </c>
      <c r="Y29" s="55" t="s">
        <v>495</v>
      </c>
      <c r="Z29" s="55" t="s">
        <v>422</v>
      </c>
      <c r="AA29" s="55" t="s">
        <v>419</v>
      </c>
      <c r="AB29" s="55" t="s">
        <v>731</v>
      </c>
      <c r="AC29" s="55">
        <v>0</v>
      </c>
      <c r="AD29" s="86" t="s">
        <v>790</v>
      </c>
      <c r="AE29" s="55"/>
    </row>
    <row r="30" spans="1:31" x14ac:dyDescent="0.25">
      <c r="A30" s="53" t="s">
        <v>53</v>
      </c>
      <c r="B30" s="53" t="s">
        <v>54</v>
      </c>
      <c r="C30" s="53" t="s">
        <v>55</v>
      </c>
      <c r="D30" s="53" t="s">
        <v>56</v>
      </c>
      <c r="E30" s="53" t="s">
        <v>57</v>
      </c>
      <c r="F30" s="53" t="s">
        <v>58</v>
      </c>
      <c r="G30" s="56" t="s">
        <v>403</v>
      </c>
      <c r="H30" s="56" t="s">
        <v>418</v>
      </c>
      <c r="I30" s="56">
        <v>0</v>
      </c>
      <c r="J30" s="56" t="s">
        <v>665</v>
      </c>
      <c r="K30" s="56" t="s">
        <v>424</v>
      </c>
      <c r="L30" s="56">
        <v>0</v>
      </c>
      <c r="M30" s="56">
        <v>1</v>
      </c>
      <c r="N30" s="56">
        <v>179</v>
      </c>
      <c r="O30" s="56">
        <v>0</v>
      </c>
      <c r="P30" s="56">
        <v>1</v>
      </c>
      <c r="Q30" s="56">
        <v>0</v>
      </c>
      <c r="R30" s="56">
        <v>1</v>
      </c>
      <c r="S30" s="56">
        <v>0</v>
      </c>
      <c r="T30" s="56">
        <v>0</v>
      </c>
      <c r="U30" s="56">
        <v>0</v>
      </c>
      <c r="V30" s="56">
        <v>0</v>
      </c>
      <c r="W30" s="55" t="s">
        <v>882</v>
      </c>
      <c r="X30" s="55">
        <v>2004</v>
      </c>
      <c r="Y30" s="55" t="s">
        <v>667</v>
      </c>
      <c r="Z30" s="55" t="s">
        <v>422</v>
      </c>
      <c r="AA30" s="55" t="s">
        <v>419</v>
      </c>
      <c r="AB30" s="55" t="s">
        <v>731</v>
      </c>
      <c r="AC30" s="55" t="s">
        <v>815</v>
      </c>
      <c r="AD30" s="86" t="s">
        <v>578</v>
      </c>
      <c r="AE30" s="55"/>
    </row>
    <row r="31" spans="1:31" x14ac:dyDescent="0.25">
      <c r="A31" s="53" t="s">
        <v>59</v>
      </c>
      <c r="B31" s="53"/>
      <c r="C31" s="53" t="s">
        <v>60</v>
      </c>
      <c r="D31" s="53"/>
      <c r="E31" s="53"/>
      <c r="F31" s="53" t="s">
        <v>61</v>
      </c>
      <c r="G31" s="56" t="s">
        <v>403</v>
      </c>
      <c r="H31" s="56" t="s">
        <v>418</v>
      </c>
      <c r="I31" s="56">
        <v>0</v>
      </c>
      <c r="J31" s="56" t="s">
        <v>683</v>
      </c>
      <c r="K31" s="56" t="s">
        <v>424</v>
      </c>
      <c r="L31" s="56">
        <v>0</v>
      </c>
      <c r="M31" s="56">
        <v>1</v>
      </c>
      <c r="N31" s="56">
        <v>36</v>
      </c>
      <c r="O31" s="56">
        <v>0</v>
      </c>
      <c r="P31" s="56">
        <v>0</v>
      </c>
      <c r="Q31" s="56">
        <v>0</v>
      </c>
      <c r="R31" s="56">
        <v>0</v>
      </c>
      <c r="S31" s="56">
        <v>0</v>
      </c>
      <c r="T31" s="56">
        <v>0</v>
      </c>
      <c r="U31" s="56">
        <v>1</v>
      </c>
      <c r="V31" s="56">
        <v>0</v>
      </c>
      <c r="W31" s="55">
        <v>0</v>
      </c>
      <c r="X31" s="55">
        <v>2005</v>
      </c>
      <c r="Y31" s="55" t="s">
        <v>684</v>
      </c>
      <c r="Z31" s="55" t="s">
        <v>422</v>
      </c>
      <c r="AA31" s="55" t="s">
        <v>419</v>
      </c>
      <c r="AB31" s="55" t="s">
        <v>731</v>
      </c>
      <c r="AC31" s="55">
        <v>0</v>
      </c>
      <c r="AD31" s="86">
        <v>0</v>
      </c>
      <c r="AE31" s="55"/>
    </row>
    <row r="32" spans="1:31" x14ac:dyDescent="0.25">
      <c r="A32" s="53" t="s">
        <v>62</v>
      </c>
      <c r="B32" s="53"/>
      <c r="C32" s="53" t="s">
        <v>63</v>
      </c>
      <c r="D32" s="53" t="s">
        <v>64</v>
      </c>
      <c r="E32" s="53" t="s">
        <v>65</v>
      </c>
      <c r="F32" s="53"/>
      <c r="G32" s="56" t="s">
        <v>403</v>
      </c>
      <c r="H32" s="56" t="s">
        <v>418</v>
      </c>
      <c r="I32" s="56">
        <v>0</v>
      </c>
      <c r="J32" s="56" t="s">
        <v>620</v>
      </c>
      <c r="K32" s="56">
        <v>0</v>
      </c>
      <c r="L32" s="56">
        <v>0</v>
      </c>
      <c r="M32" s="56">
        <v>1</v>
      </c>
      <c r="N32" s="56">
        <v>116</v>
      </c>
      <c r="O32" s="56">
        <v>0</v>
      </c>
      <c r="P32" s="56">
        <v>0</v>
      </c>
      <c r="Q32" s="56">
        <v>0</v>
      </c>
      <c r="R32" s="56">
        <v>0</v>
      </c>
      <c r="S32" s="56">
        <v>0</v>
      </c>
      <c r="T32" s="56">
        <v>0</v>
      </c>
      <c r="U32" s="56">
        <v>1</v>
      </c>
      <c r="V32" s="56">
        <v>0</v>
      </c>
      <c r="W32" s="55">
        <v>0</v>
      </c>
      <c r="X32" s="55">
        <v>2006</v>
      </c>
      <c r="Y32" s="55" t="s">
        <v>621</v>
      </c>
      <c r="Z32" s="55" t="s">
        <v>422</v>
      </c>
      <c r="AA32" s="55" t="s">
        <v>419</v>
      </c>
      <c r="AB32" s="55" t="s">
        <v>731</v>
      </c>
      <c r="AC32" s="55">
        <v>0</v>
      </c>
      <c r="AD32" s="86">
        <v>0</v>
      </c>
      <c r="AE32" s="55"/>
    </row>
    <row r="33" spans="1:31" x14ac:dyDescent="0.25">
      <c r="A33" s="53" t="s">
        <v>66</v>
      </c>
      <c r="B33" s="53" t="s">
        <v>67</v>
      </c>
      <c r="C33" s="53" t="s">
        <v>68</v>
      </c>
      <c r="D33" s="53" t="s">
        <v>69</v>
      </c>
      <c r="E33" s="53"/>
      <c r="F33" s="53" t="s">
        <v>70</v>
      </c>
      <c r="G33" s="56" t="s">
        <v>403</v>
      </c>
      <c r="H33" s="56" t="s">
        <v>418</v>
      </c>
      <c r="I33" s="56">
        <v>0</v>
      </c>
      <c r="J33" s="56" t="s">
        <v>423</v>
      </c>
      <c r="K33" s="56" t="s">
        <v>424</v>
      </c>
      <c r="L33" s="56" t="s">
        <v>409</v>
      </c>
      <c r="M33" s="56">
        <v>1</v>
      </c>
      <c r="N33" s="56">
        <v>164</v>
      </c>
      <c r="O33" s="56">
        <v>0</v>
      </c>
      <c r="P33" s="56">
        <v>1</v>
      </c>
      <c r="Q33" s="56">
        <v>0</v>
      </c>
      <c r="R33" s="56">
        <v>1</v>
      </c>
      <c r="S33" s="56">
        <v>0</v>
      </c>
      <c r="T33" s="56">
        <v>0</v>
      </c>
      <c r="U33" s="56">
        <v>0</v>
      </c>
      <c r="V33" s="56">
        <v>0</v>
      </c>
      <c r="W33" s="55" t="s">
        <v>893</v>
      </c>
      <c r="X33" s="55">
        <v>2008</v>
      </c>
      <c r="Y33" s="55" t="s">
        <v>766</v>
      </c>
      <c r="Z33" s="55" t="s">
        <v>427</v>
      </c>
      <c r="AA33" s="55" t="s">
        <v>419</v>
      </c>
      <c r="AB33" s="55" t="s">
        <v>731</v>
      </c>
      <c r="AC33" s="55">
        <v>0</v>
      </c>
      <c r="AD33" s="86">
        <v>0</v>
      </c>
      <c r="AE33" s="55"/>
    </row>
    <row r="34" spans="1:31" x14ac:dyDescent="0.25">
      <c r="A34" s="53" t="s">
        <v>71</v>
      </c>
      <c r="B34" s="53" t="s">
        <v>72</v>
      </c>
      <c r="C34" s="53" t="s">
        <v>73</v>
      </c>
      <c r="D34" s="53" t="s">
        <v>74</v>
      </c>
      <c r="E34" s="53"/>
      <c r="F34" s="53" t="s">
        <v>75</v>
      </c>
      <c r="G34" s="56" t="s">
        <v>403</v>
      </c>
      <c r="H34" s="56" t="s">
        <v>418</v>
      </c>
      <c r="I34" s="56">
        <v>0</v>
      </c>
      <c r="J34" s="56" t="s">
        <v>556</v>
      </c>
      <c r="K34" s="56" t="s">
        <v>424</v>
      </c>
      <c r="L34" s="56" t="s">
        <v>409</v>
      </c>
      <c r="M34" s="56">
        <v>1</v>
      </c>
      <c r="N34" s="56">
        <v>80</v>
      </c>
      <c r="O34" s="56">
        <v>0</v>
      </c>
      <c r="P34" s="56">
        <v>1</v>
      </c>
      <c r="Q34" s="56">
        <v>0</v>
      </c>
      <c r="R34" s="56">
        <v>1</v>
      </c>
      <c r="S34" s="56">
        <v>0</v>
      </c>
      <c r="T34" s="56">
        <v>0</v>
      </c>
      <c r="U34" s="56">
        <v>1</v>
      </c>
      <c r="V34" s="56">
        <v>0</v>
      </c>
      <c r="W34" s="55">
        <v>0</v>
      </c>
      <c r="X34" s="55">
        <v>2008</v>
      </c>
      <c r="Y34" s="55" t="s">
        <v>557</v>
      </c>
      <c r="Z34" s="55" t="s">
        <v>427</v>
      </c>
      <c r="AA34" s="55" t="s">
        <v>419</v>
      </c>
      <c r="AB34" s="55" t="s">
        <v>731</v>
      </c>
      <c r="AC34" s="55">
        <v>0</v>
      </c>
      <c r="AD34" s="86" t="s">
        <v>659</v>
      </c>
      <c r="AE34" s="55"/>
    </row>
    <row r="35" spans="1:31" x14ac:dyDescent="0.25">
      <c r="A35" s="53" t="s">
        <v>76</v>
      </c>
      <c r="B35" s="53" t="s">
        <v>77</v>
      </c>
      <c r="C35" s="53" t="s">
        <v>78</v>
      </c>
      <c r="D35" s="53" t="s">
        <v>79</v>
      </c>
      <c r="E35" s="53"/>
      <c r="F35" s="53" t="s">
        <v>80</v>
      </c>
      <c r="G35" s="56" t="s">
        <v>403</v>
      </c>
      <c r="H35" s="56" t="s">
        <v>418</v>
      </c>
      <c r="I35" s="56">
        <v>0</v>
      </c>
      <c r="J35" s="56" t="s">
        <v>653</v>
      </c>
      <c r="K35" s="56">
        <v>0</v>
      </c>
      <c r="L35" s="56">
        <v>0</v>
      </c>
      <c r="M35" s="56">
        <v>1</v>
      </c>
      <c r="N35" s="56">
        <v>136</v>
      </c>
      <c r="O35" s="56">
        <v>0</v>
      </c>
      <c r="P35" s="56">
        <v>1</v>
      </c>
      <c r="Q35" s="56">
        <v>0</v>
      </c>
      <c r="R35" s="56">
        <v>1</v>
      </c>
      <c r="S35" s="56">
        <v>0</v>
      </c>
      <c r="T35" s="56">
        <v>0</v>
      </c>
      <c r="U35" s="56">
        <v>0</v>
      </c>
      <c r="V35" s="56">
        <v>0</v>
      </c>
      <c r="W35" s="55">
        <v>0</v>
      </c>
      <c r="X35" s="55">
        <v>2009</v>
      </c>
      <c r="Y35" s="55" t="s">
        <v>813</v>
      </c>
      <c r="Z35" s="55" t="s">
        <v>422</v>
      </c>
      <c r="AA35" s="55" t="s">
        <v>419</v>
      </c>
      <c r="AB35" s="55" t="s">
        <v>731</v>
      </c>
      <c r="AC35" s="55">
        <v>0</v>
      </c>
      <c r="AD35" s="86" t="s">
        <v>811</v>
      </c>
      <c r="AE35" s="55"/>
    </row>
    <row r="36" spans="1:31" x14ac:dyDescent="0.25">
      <c r="A36" s="53" t="s">
        <v>81</v>
      </c>
      <c r="B36" s="53" t="s">
        <v>82</v>
      </c>
      <c r="C36" s="53" t="s">
        <v>83</v>
      </c>
      <c r="D36" s="53"/>
      <c r="E36" s="53"/>
      <c r="F36" s="53"/>
      <c r="G36" s="56" t="s">
        <v>403</v>
      </c>
      <c r="H36" s="56" t="s">
        <v>418</v>
      </c>
      <c r="I36" s="56">
        <v>0</v>
      </c>
      <c r="J36" s="56" t="s">
        <v>698</v>
      </c>
      <c r="K36" s="56">
        <v>0</v>
      </c>
      <c r="L36" s="56">
        <v>0</v>
      </c>
      <c r="M36" s="56">
        <v>1</v>
      </c>
      <c r="N36" s="56">
        <v>132</v>
      </c>
      <c r="O36" s="56">
        <v>0</v>
      </c>
      <c r="P36" s="56">
        <v>1</v>
      </c>
      <c r="Q36" s="56">
        <v>0</v>
      </c>
      <c r="R36" s="56">
        <v>1</v>
      </c>
      <c r="S36" s="56">
        <v>0</v>
      </c>
      <c r="T36" s="56">
        <v>0</v>
      </c>
      <c r="U36" s="56">
        <v>0</v>
      </c>
      <c r="V36" s="56">
        <v>0</v>
      </c>
      <c r="W36" s="55">
        <v>0</v>
      </c>
      <c r="X36" s="55">
        <v>2009</v>
      </c>
      <c r="Y36" s="55" t="s">
        <v>699</v>
      </c>
      <c r="Z36" s="55" t="s">
        <v>427</v>
      </c>
      <c r="AA36" s="55" t="s">
        <v>419</v>
      </c>
      <c r="AB36" s="55" t="s">
        <v>731</v>
      </c>
      <c r="AC36" s="55">
        <v>0</v>
      </c>
      <c r="AD36" s="86" t="s">
        <v>787</v>
      </c>
      <c r="AE36" s="55"/>
    </row>
    <row r="37" spans="1:31" x14ac:dyDescent="0.25">
      <c r="A37" s="53" t="s">
        <v>84</v>
      </c>
      <c r="B37" s="53" t="s">
        <v>85</v>
      </c>
      <c r="C37" s="53" t="s">
        <v>86</v>
      </c>
      <c r="D37" s="53"/>
      <c r="E37" s="53"/>
      <c r="F37" s="53"/>
      <c r="G37" s="56" t="s">
        <v>403</v>
      </c>
      <c r="H37" s="56" t="s">
        <v>418</v>
      </c>
      <c r="I37" s="56">
        <v>0</v>
      </c>
      <c r="J37" s="56" t="s">
        <v>692</v>
      </c>
      <c r="K37" s="56">
        <v>0</v>
      </c>
      <c r="L37" s="56">
        <v>0</v>
      </c>
      <c r="M37" s="56">
        <v>1</v>
      </c>
      <c r="N37" s="56">
        <v>0</v>
      </c>
      <c r="O37" s="56">
        <v>0</v>
      </c>
      <c r="P37" s="56">
        <v>0</v>
      </c>
      <c r="Q37" s="56">
        <v>0</v>
      </c>
      <c r="R37" s="56">
        <v>0</v>
      </c>
      <c r="S37" s="56">
        <v>0</v>
      </c>
      <c r="T37" s="56">
        <v>0</v>
      </c>
      <c r="U37" s="56">
        <v>0</v>
      </c>
      <c r="V37" s="56">
        <v>1</v>
      </c>
      <c r="W37" s="55">
        <v>0</v>
      </c>
      <c r="X37" s="55">
        <v>2009</v>
      </c>
      <c r="Y37" s="55" t="s">
        <v>693</v>
      </c>
      <c r="Z37" s="55" t="s">
        <v>427</v>
      </c>
      <c r="AA37" s="55" t="s">
        <v>419</v>
      </c>
      <c r="AB37" s="55" t="s">
        <v>731</v>
      </c>
      <c r="AC37" s="55" t="s">
        <v>820</v>
      </c>
      <c r="AD37" s="86">
        <v>0</v>
      </c>
      <c r="AE37" s="55"/>
    </row>
    <row r="38" spans="1:31" x14ac:dyDescent="0.25">
      <c r="A38" s="53" t="s">
        <v>87</v>
      </c>
      <c r="B38" s="53"/>
      <c r="C38" s="53" t="s">
        <v>88</v>
      </c>
      <c r="D38" s="53" t="s">
        <v>89</v>
      </c>
      <c r="E38" s="53" t="s">
        <v>90</v>
      </c>
      <c r="F38" s="53"/>
      <c r="G38" s="56" t="s">
        <v>403</v>
      </c>
      <c r="H38" s="56" t="s">
        <v>418</v>
      </c>
      <c r="I38" s="56">
        <v>0</v>
      </c>
      <c r="J38" s="56" t="s">
        <v>87</v>
      </c>
      <c r="K38" s="56">
        <v>0</v>
      </c>
      <c r="L38" s="56" t="s">
        <v>409</v>
      </c>
      <c r="M38" s="56">
        <v>1</v>
      </c>
      <c r="N38" s="56">
        <v>160</v>
      </c>
      <c r="O38" s="56">
        <v>1</v>
      </c>
      <c r="P38" s="56">
        <v>1</v>
      </c>
      <c r="Q38" s="56">
        <v>1</v>
      </c>
      <c r="R38" s="56">
        <v>1</v>
      </c>
      <c r="S38" s="56">
        <v>0</v>
      </c>
      <c r="T38" s="56">
        <v>0</v>
      </c>
      <c r="U38" s="56">
        <v>0</v>
      </c>
      <c r="V38" s="56">
        <v>0</v>
      </c>
      <c r="W38" s="55">
        <v>0</v>
      </c>
      <c r="X38" s="55">
        <v>2009</v>
      </c>
      <c r="Y38" s="55" t="s">
        <v>623</v>
      </c>
      <c r="Z38" s="55" t="s">
        <v>427</v>
      </c>
      <c r="AA38" s="55" t="s">
        <v>419</v>
      </c>
      <c r="AB38" s="55" t="s">
        <v>731</v>
      </c>
      <c r="AC38" s="55">
        <v>0</v>
      </c>
      <c r="AD38" s="86" t="s">
        <v>790</v>
      </c>
      <c r="AE38" s="55"/>
    </row>
    <row r="39" spans="1:31" x14ac:dyDescent="0.25">
      <c r="A39" s="53" t="s">
        <v>91</v>
      </c>
      <c r="B39" s="53" t="s">
        <v>92</v>
      </c>
      <c r="C39" s="53" t="s">
        <v>93</v>
      </c>
      <c r="D39" s="53" t="s">
        <v>94</v>
      </c>
      <c r="E39" s="53"/>
      <c r="F39" s="53" t="s">
        <v>95</v>
      </c>
      <c r="G39" s="56" t="s">
        <v>403</v>
      </c>
      <c r="H39" s="56" t="s">
        <v>418</v>
      </c>
      <c r="I39" s="56">
        <v>0</v>
      </c>
      <c r="J39" s="56" t="s">
        <v>91</v>
      </c>
      <c r="K39" s="56">
        <v>0</v>
      </c>
      <c r="L39" s="56">
        <v>0</v>
      </c>
      <c r="M39" s="56">
        <v>1</v>
      </c>
      <c r="N39" s="56">
        <v>0</v>
      </c>
      <c r="O39" s="56">
        <v>0</v>
      </c>
      <c r="P39" s="56">
        <v>1</v>
      </c>
      <c r="Q39" s="56">
        <v>0</v>
      </c>
      <c r="R39" s="56">
        <v>1</v>
      </c>
      <c r="S39" s="56">
        <v>0</v>
      </c>
      <c r="T39" s="56">
        <v>1</v>
      </c>
      <c r="U39" s="56">
        <v>0</v>
      </c>
      <c r="V39" s="56">
        <v>0</v>
      </c>
      <c r="W39" s="55" t="s">
        <v>895</v>
      </c>
      <c r="X39" s="55">
        <v>2009</v>
      </c>
      <c r="Y39" s="55" t="s">
        <v>539</v>
      </c>
      <c r="Z39" s="55" t="s">
        <v>540</v>
      </c>
      <c r="AA39" s="55" t="s">
        <v>537</v>
      </c>
      <c r="AB39" s="55" t="s">
        <v>537</v>
      </c>
      <c r="AC39" s="55">
        <v>0</v>
      </c>
      <c r="AD39" s="86" t="s">
        <v>787</v>
      </c>
      <c r="AE39" s="55"/>
    </row>
    <row r="40" spans="1:31" x14ac:dyDescent="0.25">
      <c r="A40" s="53" t="s">
        <v>96</v>
      </c>
      <c r="B40" s="53"/>
      <c r="C40" s="53" t="s">
        <v>97</v>
      </c>
      <c r="D40" s="53"/>
      <c r="E40" s="53"/>
      <c r="F40" s="53" t="s">
        <v>98</v>
      </c>
      <c r="G40" s="56" t="s">
        <v>403</v>
      </c>
      <c r="H40" s="56" t="s">
        <v>418</v>
      </c>
      <c r="I40" s="56">
        <v>0</v>
      </c>
      <c r="J40" s="56" t="s">
        <v>96</v>
      </c>
      <c r="K40" s="56">
        <v>0</v>
      </c>
      <c r="L40" s="56">
        <v>0</v>
      </c>
      <c r="M40" s="56">
        <v>1</v>
      </c>
      <c r="N40" s="56">
        <v>0</v>
      </c>
      <c r="O40" s="56">
        <v>0</v>
      </c>
      <c r="P40" s="56">
        <v>1</v>
      </c>
      <c r="Q40" s="56">
        <v>0</v>
      </c>
      <c r="R40" s="56">
        <v>1</v>
      </c>
      <c r="S40" s="56">
        <v>1</v>
      </c>
      <c r="T40" s="56">
        <v>0</v>
      </c>
      <c r="U40" s="56">
        <v>0</v>
      </c>
      <c r="V40" s="56">
        <v>0</v>
      </c>
      <c r="W40" s="55">
        <v>0</v>
      </c>
      <c r="X40" s="55">
        <v>2008</v>
      </c>
      <c r="Y40" s="55" t="s">
        <v>563</v>
      </c>
      <c r="Z40" s="55" t="s">
        <v>422</v>
      </c>
      <c r="AA40" s="55" t="s">
        <v>419</v>
      </c>
      <c r="AB40" s="55" t="s">
        <v>731</v>
      </c>
      <c r="AC40" s="55" t="s">
        <v>790</v>
      </c>
      <c r="AD40" s="86" t="s">
        <v>808</v>
      </c>
      <c r="AE40" s="55"/>
    </row>
    <row r="41" spans="1:31" x14ac:dyDescent="0.25">
      <c r="A41" s="53" t="s">
        <v>99</v>
      </c>
      <c r="B41" s="53"/>
      <c r="C41" s="53" t="s">
        <v>100</v>
      </c>
      <c r="D41" s="53"/>
      <c r="E41" s="53"/>
      <c r="F41" s="53" t="s">
        <v>101</v>
      </c>
      <c r="G41" s="56" t="s">
        <v>403</v>
      </c>
      <c r="H41" s="56" t="s">
        <v>418</v>
      </c>
      <c r="I41" s="56">
        <v>0</v>
      </c>
      <c r="J41" s="56" t="s">
        <v>581</v>
      </c>
      <c r="K41" s="56">
        <v>0</v>
      </c>
      <c r="L41" s="56">
        <v>0</v>
      </c>
      <c r="M41" s="56">
        <v>1</v>
      </c>
      <c r="N41" s="56">
        <v>0</v>
      </c>
      <c r="O41" s="56">
        <v>0</v>
      </c>
      <c r="P41" s="56">
        <v>1</v>
      </c>
      <c r="Q41" s="56">
        <v>0</v>
      </c>
      <c r="R41" s="56">
        <v>1</v>
      </c>
      <c r="S41" s="56">
        <v>1</v>
      </c>
      <c r="T41" s="56">
        <v>0</v>
      </c>
      <c r="U41" s="56">
        <v>0</v>
      </c>
      <c r="V41" s="56">
        <v>0</v>
      </c>
      <c r="W41" s="55" t="s">
        <v>896</v>
      </c>
      <c r="X41" s="55">
        <v>2010</v>
      </c>
      <c r="Y41" s="55" t="s">
        <v>583</v>
      </c>
      <c r="Z41" s="55" t="s">
        <v>584</v>
      </c>
      <c r="AA41" s="55" t="s">
        <v>419</v>
      </c>
      <c r="AB41" s="55" t="s">
        <v>801</v>
      </c>
      <c r="AC41" s="55" t="s">
        <v>578</v>
      </c>
      <c r="AD41" s="86">
        <v>0</v>
      </c>
      <c r="AE41" s="55"/>
    </row>
    <row r="42" spans="1:31" x14ac:dyDescent="0.25">
      <c r="A42" s="53" t="s">
        <v>102</v>
      </c>
      <c r="B42" s="53" t="s">
        <v>103</v>
      </c>
      <c r="C42" s="53" t="s">
        <v>104</v>
      </c>
      <c r="D42" s="53"/>
      <c r="E42" s="53"/>
      <c r="F42" s="53" t="s">
        <v>105</v>
      </c>
      <c r="G42" s="56" t="s">
        <v>403</v>
      </c>
      <c r="H42" s="56" t="s">
        <v>418</v>
      </c>
      <c r="I42" s="56">
        <v>0</v>
      </c>
      <c r="J42" s="56" t="s">
        <v>637</v>
      </c>
      <c r="K42" s="56" t="s">
        <v>424</v>
      </c>
      <c r="L42" s="56">
        <v>0</v>
      </c>
      <c r="M42" s="56">
        <v>1</v>
      </c>
      <c r="N42" s="56">
        <v>228</v>
      </c>
      <c r="O42" s="56">
        <v>0</v>
      </c>
      <c r="P42" s="56">
        <v>1</v>
      </c>
      <c r="Q42" s="56">
        <v>0</v>
      </c>
      <c r="R42" s="56">
        <v>1</v>
      </c>
      <c r="S42" s="56">
        <v>0</v>
      </c>
      <c r="T42" s="56">
        <v>0</v>
      </c>
      <c r="U42" s="56">
        <v>0</v>
      </c>
      <c r="V42" s="56">
        <v>0</v>
      </c>
      <c r="W42" s="55" t="s">
        <v>902</v>
      </c>
      <c r="X42" s="55">
        <v>2010</v>
      </c>
      <c r="Y42" s="55" t="s">
        <v>639</v>
      </c>
      <c r="Z42" s="55" t="s">
        <v>427</v>
      </c>
      <c r="AA42" s="55" t="s">
        <v>419</v>
      </c>
      <c r="AB42" s="55" t="s">
        <v>731</v>
      </c>
      <c r="AC42" s="55">
        <v>0</v>
      </c>
      <c r="AD42" s="86" t="s">
        <v>420</v>
      </c>
      <c r="AE42" s="55"/>
    </row>
    <row r="43" spans="1:31" x14ac:dyDescent="0.25">
      <c r="A43" s="53" t="s">
        <v>354</v>
      </c>
      <c r="B43" s="53"/>
      <c r="C43" s="53" t="s">
        <v>355</v>
      </c>
      <c r="D43" s="53" t="s">
        <v>356</v>
      </c>
      <c r="E43" s="53"/>
      <c r="F43" s="53" t="s">
        <v>357</v>
      </c>
      <c r="G43" s="56" t="s">
        <v>403</v>
      </c>
      <c r="H43" s="56" t="s">
        <v>418</v>
      </c>
      <c r="I43" s="56">
        <v>0</v>
      </c>
      <c r="J43" s="56">
        <v>0</v>
      </c>
      <c r="K43" s="56">
        <v>0</v>
      </c>
      <c r="L43" s="56">
        <v>0</v>
      </c>
      <c r="M43" s="56">
        <v>1</v>
      </c>
      <c r="N43" s="56">
        <v>98</v>
      </c>
      <c r="O43" s="56">
        <v>0</v>
      </c>
      <c r="P43" s="56">
        <v>1</v>
      </c>
      <c r="Q43" s="56">
        <v>0</v>
      </c>
      <c r="R43" s="56">
        <v>1</v>
      </c>
      <c r="S43" s="56">
        <v>0</v>
      </c>
      <c r="T43" s="56">
        <v>0</v>
      </c>
      <c r="U43" s="56">
        <v>1</v>
      </c>
      <c r="V43" s="56">
        <v>0</v>
      </c>
      <c r="W43" s="55" t="s">
        <v>898</v>
      </c>
      <c r="X43" s="55">
        <v>2010</v>
      </c>
      <c r="Y43" s="55" t="s">
        <v>750</v>
      </c>
      <c r="Z43" s="55" t="s">
        <v>422</v>
      </c>
      <c r="AA43" s="55" t="s">
        <v>419</v>
      </c>
      <c r="AB43" s="55" t="s">
        <v>731</v>
      </c>
      <c r="AC43" s="55">
        <v>0</v>
      </c>
      <c r="AD43" s="86" t="s">
        <v>420</v>
      </c>
      <c r="AE43" s="55"/>
    </row>
    <row r="44" spans="1:31" x14ac:dyDescent="0.25">
      <c r="A44" s="54" t="s">
        <v>838</v>
      </c>
      <c r="B44" s="53"/>
      <c r="C44" s="54" t="s">
        <v>840</v>
      </c>
      <c r="D44" s="53"/>
      <c r="E44" s="53"/>
      <c r="F44" s="88" t="s">
        <v>937</v>
      </c>
      <c r="G44" s="56" t="s">
        <v>403</v>
      </c>
      <c r="H44" s="56" t="s">
        <v>418</v>
      </c>
      <c r="I44" s="56">
        <v>0</v>
      </c>
      <c r="J44" s="56">
        <v>0</v>
      </c>
      <c r="K44" s="56">
        <v>0</v>
      </c>
      <c r="L44" s="56">
        <v>0</v>
      </c>
      <c r="M44" s="56">
        <v>1</v>
      </c>
      <c r="N44" s="56">
        <v>66</v>
      </c>
      <c r="O44" s="56">
        <v>0</v>
      </c>
      <c r="P44" s="56">
        <v>0</v>
      </c>
      <c r="Q44" s="56">
        <v>0</v>
      </c>
      <c r="R44" s="56">
        <v>0</v>
      </c>
      <c r="S44" s="56">
        <v>0</v>
      </c>
      <c r="T44" s="56">
        <v>0</v>
      </c>
      <c r="U44" s="56">
        <v>1</v>
      </c>
      <c r="V44" s="56">
        <v>0</v>
      </c>
      <c r="W44" s="55" t="s">
        <v>903</v>
      </c>
      <c r="X44" s="55">
        <v>2010</v>
      </c>
      <c r="Y44" s="55" t="s">
        <v>904</v>
      </c>
      <c r="Z44" s="55" t="s">
        <v>422</v>
      </c>
      <c r="AA44" s="55" t="s">
        <v>419</v>
      </c>
      <c r="AB44" s="55" t="s">
        <v>731</v>
      </c>
      <c r="AC44" s="55">
        <v>0</v>
      </c>
      <c r="AD44" s="86" t="s">
        <v>420</v>
      </c>
      <c r="AE44" s="55"/>
    </row>
    <row r="45" spans="1:31" x14ac:dyDescent="0.25">
      <c r="A45" s="53" t="s">
        <v>106</v>
      </c>
      <c r="B45" s="53"/>
      <c r="C45" s="53" t="s">
        <v>107</v>
      </c>
      <c r="D45" s="53"/>
      <c r="E45" s="53"/>
      <c r="F45" s="53"/>
      <c r="G45" s="56" t="s">
        <v>403</v>
      </c>
      <c r="H45" s="56" t="s">
        <v>418</v>
      </c>
      <c r="I45" s="56">
        <v>0</v>
      </c>
      <c r="J45" s="56" t="s">
        <v>106</v>
      </c>
      <c r="K45" s="56">
        <v>0</v>
      </c>
      <c r="L45" s="56" t="s">
        <v>409</v>
      </c>
      <c r="M45" s="56">
        <v>1</v>
      </c>
      <c r="N45" s="56">
        <v>0</v>
      </c>
      <c r="O45" s="56">
        <v>0</v>
      </c>
      <c r="P45" s="56">
        <v>0</v>
      </c>
      <c r="Q45" s="56">
        <v>0</v>
      </c>
      <c r="R45" s="56">
        <v>0</v>
      </c>
      <c r="S45" s="56">
        <v>0</v>
      </c>
      <c r="T45" s="56">
        <v>0</v>
      </c>
      <c r="U45" s="56">
        <v>1</v>
      </c>
      <c r="V45" s="56">
        <v>0</v>
      </c>
      <c r="W45" s="55">
        <v>0</v>
      </c>
      <c r="X45" s="55">
        <v>2011</v>
      </c>
      <c r="Y45" s="55" t="s">
        <v>660</v>
      </c>
      <c r="Z45" s="55" t="s">
        <v>422</v>
      </c>
      <c r="AA45" s="55" t="s">
        <v>419</v>
      </c>
      <c r="AB45" s="55" t="s">
        <v>731</v>
      </c>
      <c r="AC45" s="55" t="s">
        <v>659</v>
      </c>
      <c r="AD45" s="86" t="s">
        <v>420</v>
      </c>
      <c r="AE45" s="55"/>
    </row>
    <row r="46" spans="1:31" x14ac:dyDescent="0.25">
      <c r="A46" s="53" t="s">
        <v>108</v>
      </c>
      <c r="B46" s="53" t="s">
        <v>109</v>
      </c>
      <c r="C46" s="53" t="s">
        <v>110</v>
      </c>
      <c r="D46" s="53" t="s">
        <v>111</v>
      </c>
      <c r="E46" s="53"/>
      <c r="F46" s="53" t="s">
        <v>112</v>
      </c>
      <c r="G46" s="56" t="s">
        <v>403</v>
      </c>
      <c r="H46" s="56" t="s">
        <v>418</v>
      </c>
      <c r="I46" s="56">
        <v>0</v>
      </c>
      <c r="J46" s="56" t="s">
        <v>640</v>
      </c>
      <c r="K46" s="56">
        <v>0</v>
      </c>
      <c r="L46" s="56" t="s">
        <v>409</v>
      </c>
      <c r="M46" s="56">
        <v>1</v>
      </c>
      <c r="N46" s="56">
        <v>52</v>
      </c>
      <c r="O46" s="56">
        <v>1</v>
      </c>
      <c r="P46" s="56">
        <v>1</v>
      </c>
      <c r="Q46" s="56">
        <v>0</v>
      </c>
      <c r="R46" s="56">
        <v>1</v>
      </c>
      <c r="S46" s="56">
        <v>0</v>
      </c>
      <c r="T46" s="56">
        <v>0</v>
      </c>
      <c r="U46" s="56">
        <v>0</v>
      </c>
      <c r="V46" s="56">
        <v>0</v>
      </c>
      <c r="W46" s="55">
        <v>0</v>
      </c>
      <c r="X46" s="55">
        <v>2011</v>
      </c>
      <c r="Y46" s="55" t="s">
        <v>642</v>
      </c>
      <c r="Z46" s="55" t="s">
        <v>422</v>
      </c>
      <c r="AA46" s="55" t="s">
        <v>419</v>
      </c>
      <c r="AB46" s="55" t="s">
        <v>731</v>
      </c>
      <c r="AC46" s="55" t="s">
        <v>811</v>
      </c>
      <c r="AD46" s="86">
        <v>0</v>
      </c>
      <c r="AE46" s="55"/>
    </row>
    <row r="47" spans="1:31" x14ac:dyDescent="0.25">
      <c r="A47" s="53" t="s">
        <v>113</v>
      </c>
      <c r="B47" s="53" t="s">
        <v>114</v>
      </c>
      <c r="C47" s="53" t="s">
        <v>115</v>
      </c>
      <c r="D47" s="53" t="s">
        <v>116</v>
      </c>
      <c r="E47" s="53"/>
      <c r="F47" s="53" t="s">
        <v>117</v>
      </c>
      <c r="G47" s="56" t="s">
        <v>403</v>
      </c>
      <c r="H47" s="56" t="s">
        <v>418</v>
      </c>
      <c r="I47" s="56">
        <v>0</v>
      </c>
      <c r="J47" s="56" t="s">
        <v>113</v>
      </c>
      <c r="K47" s="56">
        <v>0</v>
      </c>
      <c r="L47" s="56">
        <v>0</v>
      </c>
      <c r="M47" s="56">
        <v>1</v>
      </c>
      <c r="N47" s="56">
        <v>0</v>
      </c>
      <c r="O47" s="56">
        <v>0</v>
      </c>
      <c r="P47" s="56">
        <v>1</v>
      </c>
      <c r="Q47" s="56">
        <v>0</v>
      </c>
      <c r="R47" s="56">
        <v>1</v>
      </c>
      <c r="S47" s="56">
        <v>1</v>
      </c>
      <c r="T47" s="56">
        <v>1</v>
      </c>
      <c r="U47" s="56">
        <v>0</v>
      </c>
      <c r="V47" s="56">
        <v>0</v>
      </c>
      <c r="W47" s="55" t="s">
        <v>909</v>
      </c>
      <c r="X47" s="55">
        <v>2012</v>
      </c>
      <c r="Y47" s="55" t="s">
        <v>559</v>
      </c>
      <c r="Z47" s="55" t="s">
        <v>422</v>
      </c>
      <c r="AA47" s="55" t="s">
        <v>419</v>
      </c>
      <c r="AB47" s="55" t="s">
        <v>731</v>
      </c>
      <c r="AC47" s="55" t="s">
        <v>787</v>
      </c>
      <c r="AD47" s="86">
        <v>0</v>
      </c>
      <c r="AE47" s="55"/>
    </row>
    <row r="48" spans="1:31" x14ac:dyDescent="0.25">
      <c r="A48" s="53" t="s">
        <v>118</v>
      </c>
      <c r="B48" s="53" t="s">
        <v>119</v>
      </c>
      <c r="C48" s="53"/>
      <c r="D48" s="53" t="s">
        <v>120</v>
      </c>
      <c r="E48" s="53"/>
      <c r="F48" s="53" t="s">
        <v>121</v>
      </c>
      <c r="G48" s="56" t="s">
        <v>403</v>
      </c>
      <c r="H48" s="56" t="s">
        <v>418</v>
      </c>
      <c r="I48" s="56">
        <v>0</v>
      </c>
      <c r="J48" s="56" t="s">
        <v>118</v>
      </c>
      <c r="K48" s="56" t="s">
        <v>409</v>
      </c>
      <c r="L48" s="56" t="s">
        <v>409</v>
      </c>
      <c r="M48" s="56">
        <v>1</v>
      </c>
      <c r="N48" s="56">
        <v>144</v>
      </c>
      <c r="O48" s="56">
        <v>1</v>
      </c>
      <c r="P48" s="56">
        <v>0</v>
      </c>
      <c r="Q48" s="56">
        <v>0</v>
      </c>
      <c r="R48" s="56">
        <v>0</v>
      </c>
      <c r="S48" s="56">
        <v>0</v>
      </c>
      <c r="T48" s="56">
        <v>0</v>
      </c>
      <c r="U48" s="56">
        <v>1</v>
      </c>
      <c r="V48" s="56">
        <v>0</v>
      </c>
      <c r="W48" s="55" t="s">
        <v>915</v>
      </c>
      <c r="X48" s="55">
        <v>2013</v>
      </c>
      <c r="Y48" s="55" t="s">
        <v>524</v>
      </c>
      <c r="Z48" s="55" t="s">
        <v>422</v>
      </c>
      <c r="AA48" s="55" t="s">
        <v>419</v>
      </c>
      <c r="AB48" s="55" t="s">
        <v>731</v>
      </c>
      <c r="AC48" s="55" t="s">
        <v>790</v>
      </c>
      <c r="AD48" s="86">
        <v>0</v>
      </c>
      <c r="AE48" s="55"/>
    </row>
    <row r="49" spans="1:31" x14ac:dyDescent="0.25">
      <c r="A49" s="53" t="s">
        <v>122</v>
      </c>
      <c r="B49" s="53" t="s">
        <v>123</v>
      </c>
      <c r="C49" s="53"/>
      <c r="D49" s="53" t="s">
        <v>124</v>
      </c>
      <c r="E49" s="53"/>
      <c r="F49" s="53"/>
      <c r="G49" s="56" t="s">
        <v>403</v>
      </c>
      <c r="H49" s="56" t="s">
        <v>418</v>
      </c>
      <c r="I49" s="56">
        <v>0</v>
      </c>
      <c r="J49" s="56" t="s">
        <v>122</v>
      </c>
      <c r="K49" s="56">
        <v>0</v>
      </c>
      <c r="L49" s="56">
        <v>0</v>
      </c>
      <c r="M49" s="56">
        <v>1</v>
      </c>
      <c r="N49" s="56">
        <v>0</v>
      </c>
      <c r="O49" s="56">
        <v>0</v>
      </c>
      <c r="P49" s="56">
        <v>0</v>
      </c>
      <c r="Q49" s="56">
        <v>0</v>
      </c>
      <c r="R49" s="56">
        <v>1</v>
      </c>
      <c r="S49" s="56">
        <v>1</v>
      </c>
      <c r="T49" s="56">
        <v>0</v>
      </c>
      <c r="U49" s="56">
        <v>1</v>
      </c>
      <c r="V49" s="56">
        <v>0</v>
      </c>
      <c r="W49" s="55" t="s">
        <v>918</v>
      </c>
      <c r="X49" s="55">
        <v>2014</v>
      </c>
      <c r="Y49" s="55" t="s">
        <v>501</v>
      </c>
      <c r="Z49" s="55" t="s">
        <v>422</v>
      </c>
      <c r="AA49" s="55" t="s">
        <v>419</v>
      </c>
      <c r="AB49" s="55" t="s">
        <v>731</v>
      </c>
      <c r="AC49" s="55" t="s">
        <v>787</v>
      </c>
      <c r="AD49" s="86">
        <v>0</v>
      </c>
      <c r="AE49" s="55"/>
    </row>
    <row r="50" spans="1:31" x14ac:dyDescent="0.25">
      <c r="A50" s="53" t="s">
        <v>125</v>
      </c>
      <c r="B50" s="53" t="s">
        <v>126</v>
      </c>
      <c r="C50" s="53" t="s">
        <v>127</v>
      </c>
      <c r="D50" s="53" t="s">
        <v>128</v>
      </c>
      <c r="E50" s="53"/>
      <c r="F50" s="53"/>
      <c r="G50" s="56" t="s">
        <v>403</v>
      </c>
      <c r="H50" s="56" t="s">
        <v>418</v>
      </c>
      <c r="I50" s="56">
        <v>0</v>
      </c>
      <c r="J50" s="56" t="s">
        <v>626</v>
      </c>
      <c r="K50" s="56">
        <v>0</v>
      </c>
      <c r="L50" s="56">
        <v>0</v>
      </c>
      <c r="M50" s="56">
        <v>1</v>
      </c>
      <c r="N50" s="56">
        <v>159</v>
      </c>
      <c r="O50" s="56">
        <v>0</v>
      </c>
      <c r="P50" s="56">
        <v>1</v>
      </c>
      <c r="Q50" s="56">
        <v>0</v>
      </c>
      <c r="R50" s="56">
        <v>1</v>
      </c>
      <c r="S50" s="56">
        <v>0</v>
      </c>
      <c r="T50" s="56">
        <v>0</v>
      </c>
      <c r="U50" s="56">
        <v>0</v>
      </c>
      <c r="V50" s="56">
        <v>0</v>
      </c>
      <c r="W50" s="55">
        <v>0</v>
      </c>
      <c r="X50" s="55">
        <v>2013</v>
      </c>
      <c r="Y50" s="55" t="s">
        <v>627</v>
      </c>
      <c r="Z50" s="55" t="s">
        <v>427</v>
      </c>
      <c r="AA50" s="55" t="s">
        <v>419</v>
      </c>
      <c r="AB50" s="55" t="s">
        <v>731</v>
      </c>
      <c r="AC50" s="55" t="s">
        <v>808</v>
      </c>
      <c r="AD50" s="86">
        <v>0</v>
      </c>
      <c r="AE50" s="55"/>
    </row>
    <row r="51" spans="1:31" x14ac:dyDescent="0.25">
      <c r="A51" s="53" t="s">
        <v>129</v>
      </c>
      <c r="B51" s="53"/>
      <c r="C51" s="53" t="s">
        <v>130</v>
      </c>
      <c r="D51" s="53" t="s">
        <v>131</v>
      </c>
      <c r="E51" s="53"/>
      <c r="F51" s="53"/>
      <c r="G51" s="56" t="s">
        <v>403</v>
      </c>
      <c r="H51" s="56" t="s">
        <v>418</v>
      </c>
      <c r="I51" s="56">
        <v>0</v>
      </c>
      <c r="J51" s="56" t="s">
        <v>129</v>
      </c>
      <c r="K51" s="56">
        <v>0</v>
      </c>
      <c r="L51" s="56" t="s">
        <v>409</v>
      </c>
      <c r="M51" s="56">
        <v>1</v>
      </c>
      <c r="N51" s="56">
        <v>0</v>
      </c>
      <c r="O51" s="56">
        <v>1</v>
      </c>
      <c r="P51" s="56">
        <v>0</v>
      </c>
      <c r="Q51" s="56">
        <v>0</v>
      </c>
      <c r="R51" s="56">
        <v>0</v>
      </c>
      <c r="S51" s="56">
        <v>0</v>
      </c>
      <c r="T51" s="56">
        <v>0</v>
      </c>
      <c r="U51" s="56">
        <v>1</v>
      </c>
      <c r="V51" s="56">
        <v>0</v>
      </c>
      <c r="W51" s="55">
        <v>0</v>
      </c>
      <c r="X51" s="55">
        <v>2015</v>
      </c>
      <c r="Y51" s="55" t="s">
        <v>465</v>
      </c>
      <c r="Z51" s="55" t="s">
        <v>422</v>
      </c>
      <c r="AA51" s="55" t="s">
        <v>419</v>
      </c>
      <c r="AB51" s="55" t="s">
        <v>731</v>
      </c>
      <c r="AC51" s="55" t="s">
        <v>420</v>
      </c>
      <c r="AD51" s="86" t="s">
        <v>578</v>
      </c>
      <c r="AE51" s="55"/>
    </row>
    <row r="52" spans="1:31" x14ac:dyDescent="0.25">
      <c r="A52" s="53" t="s">
        <v>132</v>
      </c>
      <c r="B52" s="53"/>
      <c r="C52" s="53" t="s">
        <v>133</v>
      </c>
      <c r="D52" s="53" t="s">
        <v>134</v>
      </c>
      <c r="E52" s="53"/>
      <c r="F52" s="53" t="s">
        <v>135</v>
      </c>
      <c r="G52" s="56" t="s">
        <v>403</v>
      </c>
      <c r="H52" s="56" t="s">
        <v>418</v>
      </c>
      <c r="I52" s="56">
        <v>0</v>
      </c>
      <c r="J52" s="56" t="s">
        <v>132</v>
      </c>
      <c r="K52" s="56">
        <v>0</v>
      </c>
      <c r="L52" s="56">
        <v>0</v>
      </c>
      <c r="M52" s="56">
        <v>1</v>
      </c>
      <c r="N52" s="56">
        <v>0</v>
      </c>
      <c r="O52" s="56">
        <v>0</v>
      </c>
      <c r="P52" s="56">
        <v>1</v>
      </c>
      <c r="Q52" s="56">
        <v>0</v>
      </c>
      <c r="R52" s="56">
        <v>1</v>
      </c>
      <c r="S52" s="56">
        <v>1</v>
      </c>
      <c r="T52" s="56">
        <v>0</v>
      </c>
      <c r="U52" s="56">
        <v>1</v>
      </c>
      <c r="V52" s="56">
        <v>0</v>
      </c>
      <c r="W52" s="55">
        <v>0</v>
      </c>
      <c r="X52" s="55">
        <v>2015</v>
      </c>
      <c r="Y52" s="55" t="s">
        <v>575</v>
      </c>
      <c r="Z52" s="55" t="s">
        <v>422</v>
      </c>
      <c r="AA52" s="55" t="s">
        <v>419</v>
      </c>
      <c r="AB52" s="55" t="s">
        <v>731</v>
      </c>
      <c r="AC52" s="55" t="s">
        <v>420</v>
      </c>
      <c r="AD52" s="86" t="s">
        <v>810</v>
      </c>
      <c r="AE52" s="55"/>
    </row>
    <row r="53" spans="1:31" x14ac:dyDescent="0.25">
      <c r="A53" s="53" t="s">
        <v>136</v>
      </c>
      <c r="B53" s="53"/>
      <c r="C53" s="53" t="s">
        <v>137</v>
      </c>
      <c r="D53" s="53" t="s">
        <v>138</v>
      </c>
      <c r="E53" s="53"/>
      <c r="F53" s="53" t="s">
        <v>139</v>
      </c>
      <c r="G53" s="56" t="s">
        <v>403</v>
      </c>
      <c r="H53" s="56" t="s">
        <v>418</v>
      </c>
      <c r="I53" s="56">
        <v>0</v>
      </c>
      <c r="J53" s="56" t="s">
        <v>136</v>
      </c>
      <c r="K53" s="56">
        <v>0</v>
      </c>
      <c r="L53" s="56" t="s">
        <v>409</v>
      </c>
      <c r="M53" s="56">
        <v>1</v>
      </c>
      <c r="N53" s="56">
        <v>0</v>
      </c>
      <c r="O53" s="56">
        <v>1</v>
      </c>
      <c r="P53" s="56">
        <v>1</v>
      </c>
      <c r="Q53" s="56">
        <v>0</v>
      </c>
      <c r="R53" s="56">
        <v>1</v>
      </c>
      <c r="S53" s="56">
        <v>0</v>
      </c>
      <c r="T53" s="56">
        <v>0</v>
      </c>
      <c r="U53" s="56">
        <v>0</v>
      </c>
      <c r="V53" s="56">
        <v>0</v>
      </c>
      <c r="W53" s="55">
        <v>0</v>
      </c>
      <c r="X53" s="55">
        <v>2015</v>
      </c>
      <c r="Y53" s="55" t="s">
        <v>565</v>
      </c>
      <c r="Z53" s="55" t="s">
        <v>422</v>
      </c>
      <c r="AA53" s="55" t="s">
        <v>419</v>
      </c>
      <c r="AB53" s="55" t="s">
        <v>731</v>
      </c>
      <c r="AC53" s="55" t="s">
        <v>420</v>
      </c>
      <c r="AD53" s="86">
        <v>0</v>
      </c>
      <c r="AE53" s="55"/>
    </row>
    <row r="54" spans="1:31" x14ac:dyDescent="0.25">
      <c r="A54" s="53" t="s">
        <v>140</v>
      </c>
      <c r="B54" s="53"/>
      <c r="C54" s="53" t="s">
        <v>141</v>
      </c>
      <c r="D54" s="53" t="s">
        <v>142</v>
      </c>
      <c r="E54" s="53"/>
      <c r="F54" s="53" t="s">
        <v>143</v>
      </c>
      <c r="G54" s="56" t="s">
        <v>403</v>
      </c>
      <c r="H54" s="56" t="s">
        <v>418</v>
      </c>
      <c r="I54" s="56">
        <v>0</v>
      </c>
      <c r="J54" s="56" t="s">
        <v>140</v>
      </c>
      <c r="K54" s="56">
        <v>0</v>
      </c>
      <c r="L54" s="56" t="s">
        <v>409</v>
      </c>
      <c r="M54" s="56">
        <v>1</v>
      </c>
      <c r="N54" s="56">
        <v>0</v>
      </c>
      <c r="O54" s="56">
        <v>1</v>
      </c>
      <c r="P54" s="56">
        <v>1</v>
      </c>
      <c r="Q54" s="56">
        <v>0</v>
      </c>
      <c r="R54" s="56">
        <v>1</v>
      </c>
      <c r="S54" s="56">
        <v>0</v>
      </c>
      <c r="T54" s="56">
        <v>0</v>
      </c>
      <c r="U54" s="56">
        <v>0</v>
      </c>
      <c r="V54" s="56">
        <v>0</v>
      </c>
      <c r="W54" s="55">
        <v>0</v>
      </c>
      <c r="X54" s="55">
        <v>2015</v>
      </c>
      <c r="Y54" s="55" t="s">
        <v>421</v>
      </c>
      <c r="Z54" s="55" t="s">
        <v>422</v>
      </c>
      <c r="AA54" s="55" t="s">
        <v>419</v>
      </c>
      <c r="AB54" s="55" t="s">
        <v>731</v>
      </c>
      <c r="AC54" s="55" t="s">
        <v>420</v>
      </c>
      <c r="AD54" s="86" t="s">
        <v>819</v>
      </c>
      <c r="AE54" s="55"/>
    </row>
    <row r="55" spans="1:31" x14ac:dyDescent="0.25">
      <c r="A55" s="53" t="s">
        <v>144</v>
      </c>
      <c r="B55" s="53" t="s">
        <v>145</v>
      </c>
      <c r="C55" s="53" t="s">
        <v>146</v>
      </c>
      <c r="D55" s="53"/>
      <c r="E55" s="53"/>
      <c r="F55" s="53" t="s">
        <v>147</v>
      </c>
      <c r="G55" s="56" t="s">
        <v>403</v>
      </c>
      <c r="H55" s="56" t="s">
        <v>418</v>
      </c>
      <c r="I55" s="56">
        <v>0</v>
      </c>
      <c r="J55" s="56" t="s">
        <v>644</v>
      </c>
      <c r="K55" s="56">
        <v>0</v>
      </c>
      <c r="L55" s="56" t="s">
        <v>409</v>
      </c>
      <c r="M55" s="56">
        <v>1</v>
      </c>
      <c r="N55" s="56">
        <v>0</v>
      </c>
      <c r="O55" s="56">
        <v>0</v>
      </c>
      <c r="P55" s="56">
        <v>1</v>
      </c>
      <c r="Q55" s="56">
        <v>0</v>
      </c>
      <c r="R55" s="56">
        <v>1</v>
      </c>
      <c r="S55" s="56">
        <v>0</v>
      </c>
      <c r="T55" s="56">
        <v>0</v>
      </c>
      <c r="U55" s="56">
        <v>0</v>
      </c>
      <c r="V55" s="56">
        <v>0</v>
      </c>
      <c r="W55" s="55" t="s">
        <v>921</v>
      </c>
      <c r="X55" s="55">
        <v>2015</v>
      </c>
      <c r="Y55" s="55" t="s">
        <v>646</v>
      </c>
      <c r="Z55" s="55" t="s">
        <v>427</v>
      </c>
      <c r="AA55" s="55" t="s">
        <v>419</v>
      </c>
      <c r="AB55" s="55" t="s">
        <v>731</v>
      </c>
      <c r="AC55" s="55">
        <v>0</v>
      </c>
      <c r="AD55" s="86" t="s">
        <v>818</v>
      </c>
      <c r="AE55" s="55"/>
    </row>
    <row r="56" spans="1:31" x14ac:dyDescent="0.25">
      <c r="A56" s="53" t="s">
        <v>148</v>
      </c>
      <c r="B56" s="53" t="s">
        <v>149</v>
      </c>
      <c r="C56" s="53" t="s">
        <v>150</v>
      </c>
      <c r="D56" s="53" t="s">
        <v>151</v>
      </c>
      <c r="E56" s="53"/>
      <c r="F56" s="53"/>
      <c r="G56" s="56" t="s">
        <v>403</v>
      </c>
      <c r="H56" s="56" t="s">
        <v>418</v>
      </c>
      <c r="I56" s="56">
        <v>0</v>
      </c>
      <c r="J56" s="56" t="s">
        <v>628</v>
      </c>
      <c r="K56" s="56">
        <v>0</v>
      </c>
      <c r="L56" s="56">
        <v>0</v>
      </c>
      <c r="M56" s="56">
        <v>1</v>
      </c>
      <c r="N56" s="56">
        <v>224</v>
      </c>
      <c r="O56" s="56">
        <v>0</v>
      </c>
      <c r="P56" s="56">
        <v>1</v>
      </c>
      <c r="Q56" s="56">
        <v>0</v>
      </c>
      <c r="R56" s="56">
        <v>1</v>
      </c>
      <c r="S56" s="56">
        <v>0</v>
      </c>
      <c r="T56" s="56">
        <v>0</v>
      </c>
      <c r="U56" s="56">
        <v>0</v>
      </c>
      <c r="V56" s="56">
        <v>0</v>
      </c>
      <c r="W56" s="55">
        <v>0</v>
      </c>
      <c r="X56" s="55">
        <v>2015</v>
      </c>
      <c r="Y56" s="55" t="s">
        <v>629</v>
      </c>
      <c r="Z56" s="55" t="s">
        <v>422</v>
      </c>
      <c r="AA56" s="55" t="s">
        <v>419</v>
      </c>
      <c r="AB56" s="55" t="s">
        <v>731</v>
      </c>
      <c r="AC56" s="55">
        <v>0</v>
      </c>
      <c r="AD56" s="86" t="s">
        <v>795</v>
      </c>
      <c r="AE56" s="55"/>
    </row>
    <row r="57" spans="1:31" x14ac:dyDescent="0.25">
      <c r="A57" s="53" t="s">
        <v>364</v>
      </c>
      <c r="B57" s="53"/>
      <c r="C57" s="53" t="s">
        <v>365</v>
      </c>
      <c r="D57" s="53"/>
      <c r="E57" s="53"/>
      <c r="F57" s="53"/>
      <c r="G57" s="56" t="s">
        <v>403</v>
      </c>
      <c r="H57" s="56" t="s">
        <v>404</v>
      </c>
      <c r="I57" s="56">
        <v>0</v>
      </c>
      <c r="J57" s="56">
        <v>0</v>
      </c>
      <c r="K57" s="56">
        <v>0</v>
      </c>
      <c r="L57" s="56">
        <v>0</v>
      </c>
      <c r="M57" s="56">
        <v>1</v>
      </c>
      <c r="N57" s="56">
        <v>78</v>
      </c>
      <c r="O57" s="56">
        <v>0</v>
      </c>
      <c r="P57" s="56">
        <v>1</v>
      </c>
      <c r="Q57" s="56">
        <v>0</v>
      </c>
      <c r="R57" s="56">
        <v>1</v>
      </c>
      <c r="S57" s="56">
        <v>0</v>
      </c>
      <c r="T57" s="56">
        <v>0</v>
      </c>
      <c r="U57" s="56">
        <v>1</v>
      </c>
      <c r="V57" s="56">
        <v>1</v>
      </c>
      <c r="W57" s="55">
        <v>0</v>
      </c>
      <c r="X57" s="55">
        <v>2015</v>
      </c>
      <c r="Y57" s="55" t="s">
        <v>747</v>
      </c>
      <c r="Z57" s="55" t="s">
        <v>748</v>
      </c>
      <c r="AA57" s="55" t="s">
        <v>745</v>
      </c>
      <c r="AB57" s="55" t="s">
        <v>746</v>
      </c>
      <c r="AC57" s="55">
        <v>0</v>
      </c>
      <c r="AD57" s="86" t="s">
        <v>783</v>
      </c>
      <c r="AE57" s="55"/>
    </row>
    <row r="58" spans="1:31" x14ac:dyDescent="0.25">
      <c r="A58" s="54" t="s">
        <v>374</v>
      </c>
      <c r="B58" s="53"/>
      <c r="C58" s="54" t="s">
        <v>375</v>
      </c>
      <c r="D58" s="53"/>
      <c r="E58" s="53"/>
      <c r="F58" s="53"/>
      <c r="G58" s="56" t="s">
        <v>403</v>
      </c>
      <c r="H58" s="56" t="s">
        <v>404</v>
      </c>
      <c r="I58" s="56">
        <v>0</v>
      </c>
      <c r="J58" s="56">
        <v>0</v>
      </c>
      <c r="K58" s="56">
        <v>0</v>
      </c>
      <c r="L58" s="56">
        <v>0</v>
      </c>
      <c r="M58" s="56">
        <v>1</v>
      </c>
      <c r="N58" s="56">
        <v>74</v>
      </c>
      <c r="O58" s="56">
        <v>0</v>
      </c>
      <c r="P58" s="56">
        <v>0</v>
      </c>
      <c r="Q58" s="56">
        <v>0</v>
      </c>
      <c r="R58" s="56">
        <v>0</v>
      </c>
      <c r="S58" s="56">
        <v>0</v>
      </c>
      <c r="T58" s="56">
        <v>0</v>
      </c>
      <c r="U58" s="56">
        <v>1</v>
      </c>
      <c r="V58" s="56">
        <v>1</v>
      </c>
      <c r="W58" s="55" t="s">
        <v>924</v>
      </c>
      <c r="X58" s="55">
        <v>2016</v>
      </c>
      <c r="Y58" s="55" t="s">
        <v>756</v>
      </c>
      <c r="Z58" s="55" t="s">
        <v>748</v>
      </c>
      <c r="AA58" s="55" t="s">
        <v>754</v>
      </c>
      <c r="AB58" s="55" t="s">
        <v>755</v>
      </c>
      <c r="AC58" s="55">
        <v>0</v>
      </c>
      <c r="AD58" s="86" t="s">
        <v>807</v>
      </c>
      <c r="AE58" s="55"/>
    </row>
    <row r="59" spans="1:31" x14ac:dyDescent="0.25">
      <c r="A59" s="53" t="s">
        <v>152</v>
      </c>
      <c r="B59" s="53"/>
      <c r="C59" s="53"/>
      <c r="D59" s="53" t="s">
        <v>153</v>
      </c>
      <c r="E59" s="53" t="s">
        <v>932</v>
      </c>
      <c r="F59" s="53"/>
      <c r="G59" s="56" t="s">
        <v>403</v>
      </c>
      <c r="H59" s="56" t="s">
        <v>418</v>
      </c>
      <c r="I59" s="56">
        <v>0</v>
      </c>
      <c r="J59" s="56" t="s">
        <v>577</v>
      </c>
      <c r="K59" s="56">
        <v>0</v>
      </c>
      <c r="L59" s="56">
        <v>0</v>
      </c>
      <c r="M59" s="56">
        <v>1</v>
      </c>
      <c r="N59" s="56">
        <v>24</v>
      </c>
      <c r="O59" s="56">
        <v>0</v>
      </c>
      <c r="P59" s="56">
        <v>0</v>
      </c>
      <c r="Q59" s="56">
        <v>0</v>
      </c>
      <c r="R59" s="56">
        <v>1</v>
      </c>
      <c r="S59" s="56">
        <v>0</v>
      </c>
      <c r="T59" s="56">
        <v>0</v>
      </c>
      <c r="U59" s="56">
        <v>1</v>
      </c>
      <c r="V59" s="56">
        <v>0</v>
      </c>
      <c r="W59" s="55">
        <v>0</v>
      </c>
      <c r="X59" s="55">
        <v>2011</v>
      </c>
      <c r="Y59" s="55" t="s">
        <v>579</v>
      </c>
      <c r="Z59" s="55" t="s">
        <v>580</v>
      </c>
      <c r="AA59" s="55" t="s">
        <v>799</v>
      </c>
      <c r="AB59" s="55" t="s">
        <v>800</v>
      </c>
      <c r="AC59" s="55" t="s">
        <v>578</v>
      </c>
      <c r="AD59" s="86">
        <v>0</v>
      </c>
      <c r="AE59" s="55"/>
    </row>
    <row r="60" spans="1:31" x14ac:dyDescent="0.25">
      <c r="A60" s="53" t="s">
        <v>154</v>
      </c>
      <c r="B60" s="53"/>
      <c r="C60" s="53" t="s">
        <v>155</v>
      </c>
      <c r="D60" s="53" t="s">
        <v>156</v>
      </c>
      <c r="E60" s="53"/>
      <c r="F60" s="53" t="s">
        <v>157</v>
      </c>
      <c r="G60" s="56" t="s">
        <v>403</v>
      </c>
      <c r="H60" s="56" t="s">
        <v>408</v>
      </c>
      <c r="I60" s="56">
        <v>0</v>
      </c>
      <c r="J60" s="56">
        <v>0</v>
      </c>
      <c r="K60" s="56">
        <v>0</v>
      </c>
      <c r="L60" s="56">
        <v>0</v>
      </c>
      <c r="M60" s="56">
        <v>1</v>
      </c>
      <c r="N60" s="56">
        <v>64</v>
      </c>
      <c r="O60" s="56">
        <v>0</v>
      </c>
      <c r="P60" s="56">
        <v>1</v>
      </c>
      <c r="Q60" s="56">
        <v>1</v>
      </c>
      <c r="R60" s="56">
        <v>1</v>
      </c>
      <c r="S60" s="56">
        <v>0</v>
      </c>
      <c r="T60" s="56">
        <v>0</v>
      </c>
      <c r="U60" s="56">
        <v>0</v>
      </c>
      <c r="V60" s="56">
        <v>0</v>
      </c>
      <c r="W60" s="55" t="s">
        <v>906</v>
      </c>
      <c r="X60" s="55">
        <v>2011</v>
      </c>
      <c r="Y60" s="55" t="s">
        <v>635</v>
      </c>
      <c r="Z60" s="55" t="s">
        <v>809</v>
      </c>
      <c r="AA60" s="55" t="s">
        <v>447</v>
      </c>
      <c r="AB60" s="55" t="s">
        <v>447</v>
      </c>
      <c r="AC60" s="55" t="s">
        <v>810</v>
      </c>
      <c r="AD60" s="86">
        <v>0</v>
      </c>
      <c r="AE60" s="55"/>
    </row>
    <row r="61" spans="1:31" x14ac:dyDescent="0.25">
      <c r="A61" s="54" t="s">
        <v>837</v>
      </c>
      <c r="B61" s="53"/>
      <c r="C61" s="54" t="s">
        <v>926</v>
      </c>
      <c r="D61" s="54" t="s">
        <v>839</v>
      </c>
      <c r="E61" s="53"/>
      <c r="F61" s="53"/>
      <c r="G61" s="56" t="s">
        <v>403</v>
      </c>
      <c r="H61" s="56" t="s">
        <v>408</v>
      </c>
      <c r="I61" s="56">
        <v>0</v>
      </c>
      <c r="J61" s="56">
        <v>0</v>
      </c>
      <c r="K61" s="56">
        <v>0</v>
      </c>
      <c r="L61" s="56">
        <v>0</v>
      </c>
      <c r="M61" s="56">
        <v>1</v>
      </c>
      <c r="N61" s="56">
        <v>11</v>
      </c>
      <c r="O61" s="56">
        <v>0</v>
      </c>
      <c r="P61" s="56">
        <v>0</v>
      </c>
      <c r="Q61" s="56">
        <v>0</v>
      </c>
      <c r="R61" s="56">
        <v>1</v>
      </c>
      <c r="S61" s="56">
        <v>0</v>
      </c>
      <c r="T61" s="56">
        <v>0</v>
      </c>
      <c r="U61" s="56">
        <v>0</v>
      </c>
      <c r="V61" s="56">
        <v>0</v>
      </c>
      <c r="W61" s="55" t="s">
        <v>900</v>
      </c>
      <c r="X61" s="55">
        <v>2010</v>
      </c>
      <c r="Y61" s="55" t="s">
        <v>901</v>
      </c>
      <c r="Z61" s="55" t="s">
        <v>438</v>
      </c>
      <c r="AA61" s="55" t="s">
        <v>447</v>
      </c>
      <c r="AB61" s="55" t="s">
        <v>447</v>
      </c>
      <c r="AC61" s="55">
        <v>0</v>
      </c>
      <c r="AD61" s="86" t="s">
        <v>765</v>
      </c>
      <c r="AE61" s="55"/>
    </row>
    <row r="62" spans="1:31" x14ac:dyDescent="0.25">
      <c r="A62" s="53" t="s">
        <v>158</v>
      </c>
      <c r="B62" s="53" t="s">
        <v>159</v>
      </c>
      <c r="C62" s="53" t="s">
        <v>160</v>
      </c>
      <c r="D62" s="53" t="s">
        <v>161</v>
      </c>
      <c r="E62" s="53" t="s">
        <v>162</v>
      </c>
      <c r="F62" s="53" t="s">
        <v>163</v>
      </c>
      <c r="G62" s="56" t="s">
        <v>403</v>
      </c>
      <c r="H62" s="56" t="s">
        <v>404</v>
      </c>
      <c r="I62" s="56">
        <v>0</v>
      </c>
      <c r="J62" s="56" t="s">
        <v>158</v>
      </c>
      <c r="K62" s="56">
        <v>0</v>
      </c>
      <c r="L62" s="56" t="s">
        <v>409</v>
      </c>
      <c r="M62" s="56">
        <v>1</v>
      </c>
      <c r="N62" s="56">
        <v>100</v>
      </c>
      <c r="O62" s="56">
        <v>1</v>
      </c>
      <c r="P62" s="56">
        <v>0</v>
      </c>
      <c r="Q62" s="56">
        <v>0</v>
      </c>
      <c r="R62" s="56">
        <v>1</v>
      </c>
      <c r="S62" s="56">
        <v>0</v>
      </c>
      <c r="T62" s="56">
        <v>0</v>
      </c>
      <c r="U62" s="56">
        <v>0</v>
      </c>
      <c r="V62" s="56">
        <v>1</v>
      </c>
      <c r="W62" s="55">
        <v>0</v>
      </c>
      <c r="X62" s="55">
        <v>2006</v>
      </c>
      <c r="Y62" s="55" t="s">
        <v>689</v>
      </c>
      <c r="Z62" s="55" t="s">
        <v>690</v>
      </c>
      <c r="AA62" s="55" t="s">
        <v>688</v>
      </c>
      <c r="AB62" s="55" t="s">
        <v>688</v>
      </c>
      <c r="AC62" s="55" t="s">
        <v>819</v>
      </c>
      <c r="AD62" s="86">
        <v>0</v>
      </c>
      <c r="AE62" s="55"/>
    </row>
    <row r="63" spans="1:31" x14ac:dyDescent="0.25">
      <c r="A63" s="53" t="s">
        <v>164</v>
      </c>
      <c r="B63" s="53"/>
      <c r="C63" s="53" t="s">
        <v>165</v>
      </c>
      <c r="D63" s="53" t="s">
        <v>166</v>
      </c>
      <c r="E63" s="53" t="s">
        <v>167</v>
      </c>
      <c r="F63" s="53" t="s">
        <v>168</v>
      </c>
      <c r="G63" s="56" t="s">
        <v>403</v>
      </c>
      <c r="H63" s="56" t="s">
        <v>408</v>
      </c>
      <c r="I63" s="56">
        <v>0</v>
      </c>
      <c r="J63" s="56" t="s">
        <v>676</v>
      </c>
      <c r="K63" s="56">
        <v>0</v>
      </c>
      <c r="L63" s="56">
        <v>0</v>
      </c>
      <c r="M63" s="56">
        <v>1</v>
      </c>
      <c r="N63" s="56">
        <v>0</v>
      </c>
      <c r="O63" s="56">
        <v>1</v>
      </c>
      <c r="P63" s="56">
        <v>0</v>
      </c>
      <c r="Q63" s="56">
        <v>0</v>
      </c>
      <c r="R63" s="56">
        <v>1</v>
      </c>
      <c r="S63" s="56">
        <v>1</v>
      </c>
      <c r="T63" s="56">
        <v>0</v>
      </c>
      <c r="U63" s="56">
        <v>1</v>
      </c>
      <c r="V63" s="56">
        <v>0</v>
      </c>
      <c r="W63" s="55" t="s">
        <v>871</v>
      </c>
      <c r="X63" s="55">
        <v>1994</v>
      </c>
      <c r="Y63" s="55" t="s">
        <v>677</v>
      </c>
      <c r="Z63" s="55" t="s">
        <v>438</v>
      </c>
      <c r="AA63" s="55" t="s">
        <v>782</v>
      </c>
      <c r="AB63" s="55" t="s">
        <v>595</v>
      </c>
      <c r="AC63" s="55" t="s">
        <v>818</v>
      </c>
      <c r="AD63" s="86">
        <v>0</v>
      </c>
      <c r="AE63" s="55"/>
    </row>
    <row r="64" spans="1:31" x14ac:dyDescent="0.25">
      <c r="A64" s="53" t="s">
        <v>169</v>
      </c>
      <c r="B64" s="53"/>
      <c r="C64" s="53" t="s">
        <v>170</v>
      </c>
      <c r="D64" s="53" t="s">
        <v>171</v>
      </c>
      <c r="E64" s="53" t="s">
        <v>172</v>
      </c>
      <c r="F64" s="53" t="s">
        <v>173</v>
      </c>
      <c r="G64" s="56" t="s">
        <v>403</v>
      </c>
      <c r="H64" s="56" t="s">
        <v>408</v>
      </c>
      <c r="I64" s="56">
        <v>0</v>
      </c>
      <c r="J64" s="56">
        <v>0</v>
      </c>
      <c r="K64" s="56">
        <v>0</v>
      </c>
      <c r="L64" s="56">
        <v>0</v>
      </c>
      <c r="M64" s="56">
        <v>1</v>
      </c>
      <c r="N64" s="56">
        <v>234</v>
      </c>
      <c r="O64" s="56">
        <v>0</v>
      </c>
      <c r="P64" s="56">
        <v>0</v>
      </c>
      <c r="Q64" s="56">
        <v>0</v>
      </c>
      <c r="R64" s="56">
        <v>0</v>
      </c>
      <c r="S64" s="56">
        <v>0</v>
      </c>
      <c r="T64" s="56">
        <v>0</v>
      </c>
      <c r="U64" s="56">
        <v>1</v>
      </c>
      <c r="V64" s="56">
        <v>0</v>
      </c>
      <c r="W64" s="55" t="s">
        <v>874</v>
      </c>
      <c r="X64" s="55">
        <v>1999</v>
      </c>
      <c r="Y64" s="55" t="s">
        <v>554</v>
      </c>
      <c r="Z64" s="55" t="s">
        <v>438</v>
      </c>
      <c r="AA64" s="55" t="s">
        <v>782</v>
      </c>
      <c r="AB64" s="55" t="s">
        <v>595</v>
      </c>
      <c r="AC64" s="55" t="s">
        <v>795</v>
      </c>
      <c r="AD64" s="86">
        <v>0</v>
      </c>
      <c r="AE64" s="55"/>
    </row>
    <row r="65" spans="1:31" x14ac:dyDescent="0.25">
      <c r="A65" s="53" t="s">
        <v>174</v>
      </c>
      <c r="B65" s="53"/>
      <c r="C65" s="53" t="s">
        <v>175</v>
      </c>
      <c r="D65" s="53" t="s">
        <v>176</v>
      </c>
      <c r="E65" s="53" t="s">
        <v>177</v>
      </c>
      <c r="F65" s="53"/>
      <c r="G65" s="56" t="s">
        <v>403</v>
      </c>
      <c r="H65" s="56" t="s">
        <v>408</v>
      </c>
      <c r="I65" s="56">
        <v>0</v>
      </c>
      <c r="J65" s="56" t="s">
        <v>488</v>
      </c>
      <c r="K65" s="56" t="s">
        <v>409</v>
      </c>
      <c r="L65" s="56" t="s">
        <v>409</v>
      </c>
      <c r="M65" s="56">
        <v>1</v>
      </c>
      <c r="N65" s="56">
        <v>0</v>
      </c>
      <c r="O65" s="56">
        <v>0</v>
      </c>
      <c r="P65" s="56">
        <v>0</v>
      </c>
      <c r="Q65" s="56">
        <v>0</v>
      </c>
      <c r="R65" s="56">
        <v>1</v>
      </c>
      <c r="S65" s="56">
        <v>1</v>
      </c>
      <c r="T65" s="56">
        <v>0</v>
      </c>
      <c r="U65" s="56">
        <v>1</v>
      </c>
      <c r="V65" s="56">
        <v>0</v>
      </c>
      <c r="W65" s="55" t="s">
        <v>877</v>
      </c>
      <c r="X65" s="55">
        <v>2001</v>
      </c>
      <c r="Y65" s="55" t="s">
        <v>490</v>
      </c>
      <c r="Z65" s="55" t="s">
        <v>438</v>
      </c>
      <c r="AA65" s="55" t="s">
        <v>782</v>
      </c>
      <c r="AB65" s="55" t="s">
        <v>595</v>
      </c>
      <c r="AC65" s="55" t="s">
        <v>783</v>
      </c>
      <c r="AD65" s="86" t="s">
        <v>822</v>
      </c>
      <c r="AE65" s="55"/>
    </row>
    <row r="66" spans="1:31" x14ac:dyDescent="0.25">
      <c r="A66" s="53" t="s">
        <v>178</v>
      </c>
      <c r="B66" s="53"/>
      <c r="C66" s="53" t="s">
        <v>179</v>
      </c>
      <c r="D66" s="53"/>
      <c r="E66" s="53" t="s">
        <v>927</v>
      </c>
      <c r="F66" s="53" t="s">
        <v>180</v>
      </c>
      <c r="G66" s="56" t="s">
        <v>403</v>
      </c>
      <c r="H66" s="56" t="s">
        <v>408</v>
      </c>
      <c r="I66" s="56">
        <v>0</v>
      </c>
      <c r="J66" s="56" t="s">
        <v>612</v>
      </c>
      <c r="K66" s="56">
        <v>0</v>
      </c>
      <c r="L66" s="56">
        <v>0</v>
      </c>
      <c r="M66" s="56">
        <v>1</v>
      </c>
      <c r="N66" s="56">
        <v>72</v>
      </c>
      <c r="O66" s="56">
        <v>0</v>
      </c>
      <c r="P66" s="56">
        <v>0</v>
      </c>
      <c r="Q66" s="56">
        <v>0</v>
      </c>
      <c r="R66" s="56">
        <v>1</v>
      </c>
      <c r="S66" s="56">
        <v>0</v>
      </c>
      <c r="T66" s="56">
        <v>0</v>
      </c>
      <c r="U66" s="56">
        <v>1</v>
      </c>
      <c r="V66" s="56">
        <v>0</v>
      </c>
      <c r="W66" s="55" t="s">
        <v>913</v>
      </c>
      <c r="X66" s="55">
        <v>2012</v>
      </c>
      <c r="Y66" s="55" t="s">
        <v>615</v>
      </c>
      <c r="Z66" s="55" t="s">
        <v>438</v>
      </c>
      <c r="AA66" s="55" t="s">
        <v>782</v>
      </c>
      <c r="AB66" s="55" t="s">
        <v>595</v>
      </c>
      <c r="AC66" s="55" t="s">
        <v>807</v>
      </c>
      <c r="AD66" s="86" t="s">
        <v>821</v>
      </c>
      <c r="AE66" s="55"/>
    </row>
    <row r="67" spans="1:31" x14ac:dyDescent="0.25">
      <c r="A67" s="53" t="s">
        <v>181</v>
      </c>
      <c r="B67" s="53"/>
      <c r="C67" s="53" t="s">
        <v>182</v>
      </c>
      <c r="D67" s="53" t="s">
        <v>183</v>
      </c>
      <c r="E67" s="53"/>
      <c r="F67" s="53" t="s">
        <v>184</v>
      </c>
      <c r="G67" s="56" t="s">
        <v>403</v>
      </c>
      <c r="H67" s="56" t="s">
        <v>418</v>
      </c>
      <c r="I67" s="56">
        <v>0</v>
      </c>
      <c r="J67" s="56" t="s">
        <v>181</v>
      </c>
      <c r="K67" s="56">
        <v>0</v>
      </c>
      <c r="L67" s="56" t="s">
        <v>409</v>
      </c>
      <c r="M67" s="56">
        <v>1</v>
      </c>
      <c r="N67" s="56">
        <v>32</v>
      </c>
      <c r="O67" s="56">
        <v>1</v>
      </c>
      <c r="P67" s="56">
        <v>0</v>
      </c>
      <c r="Q67" s="56">
        <v>0</v>
      </c>
      <c r="R67" s="56">
        <v>0</v>
      </c>
      <c r="S67" s="56">
        <v>0</v>
      </c>
      <c r="T67" s="56">
        <v>0</v>
      </c>
      <c r="U67" s="56">
        <v>1</v>
      </c>
      <c r="V67" s="56">
        <v>0</v>
      </c>
      <c r="W67" s="55" t="s">
        <v>912</v>
      </c>
      <c r="X67" s="55">
        <v>2012</v>
      </c>
      <c r="Y67" s="55" t="s">
        <v>714</v>
      </c>
      <c r="Z67" s="55" t="s">
        <v>422</v>
      </c>
      <c r="AA67" s="55" t="s">
        <v>526</v>
      </c>
      <c r="AB67" s="55" t="s">
        <v>526</v>
      </c>
      <c r="AC67" s="55">
        <v>0</v>
      </c>
      <c r="AD67" s="86" t="s">
        <v>804</v>
      </c>
      <c r="AE67" s="55"/>
    </row>
    <row r="68" spans="1:31" x14ac:dyDescent="0.25">
      <c r="A68" s="53" t="s">
        <v>185</v>
      </c>
      <c r="B68" s="53"/>
      <c r="C68" s="53" t="s">
        <v>186</v>
      </c>
      <c r="D68" s="53" t="s">
        <v>187</v>
      </c>
      <c r="E68" s="53"/>
      <c r="F68" s="53" t="s">
        <v>188</v>
      </c>
      <c r="G68" s="56" t="s">
        <v>403</v>
      </c>
      <c r="H68" s="56" t="s">
        <v>418</v>
      </c>
      <c r="I68" s="56">
        <v>0</v>
      </c>
      <c r="J68" s="56" t="s">
        <v>185</v>
      </c>
      <c r="K68" s="56">
        <v>0</v>
      </c>
      <c r="L68" s="56" t="s">
        <v>409</v>
      </c>
      <c r="M68" s="56">
        <v>1</v>
      </c>
      <c r="N68" s="56">
        <v>0</v>
      </c>
      <c r="O68" s="56">
        <v>1</v>
      </c>
      <c r="P68" s="56">
        <v>0</v>
      </c>
      <c r="Q68" s="56">
        <v>0</v>
      </c>
      <c r="R68" s="56">
        <v>1</v>
      </c>
      <c r="S68" s="56">
        <v>0</v>
      </c>
      <c r="T68" s="56">
        <v>0</v>
      </c>
      <c r="U68" s="56">
        <v>1</v>
      </c>
      <c r="V68" s="56">
        <v>1</v>
      </c>
      <c r="W68" s="55" t="s">
        <v>920</v>
      </c>
      <c r="X68" s="55">
        <v>2015</v>
      </c>
      <c r="Y68" s="55" t="s">
        <v>528</v>
      </c>
      <c r="Z68" s="55" t="s">
        <v>529</v>
      </c>
      <c r="AA68" s="55" t="s">
        <v>526</v>
      </c>
      <c r="AB68" s="55" t="s">
        <v>526</v>
      </c>
      <c r="AC68" s="55">
        <v>0</v>
      </c>
      <c r="AD68" s="86" t="s">
        <v>817</v>
      </c>
      <c r="AE68" s="55"/>
    </row>
    <row r="69" spans="1:31" x14ac:dyDescent="0.25">
      <c r="A69" s="53" t="s">
        <v>190</v>
      </c>
      <c r="B69" s="53"/>
      <c r="C69" s="53" t="s">
        <v>191</v>
      </c>
      <c r="D69" s="53" t="s">
        <v>192</v>
      </c>
      <c r="E69" s="53" t="s">
        <v>193</v>
      </c>
      <c r="F69" s="53" t="s">
        <v>194</v>
      </c>
      <c r="G69" s="56" t="s">
        <v>403</v>
      </c>
      <c r="H69" s="56" t="s">
        <v>408</v>
      </c>
      <c r="I69" s="56">
        <v>0</v>
      </c>
      <c r="J69" s="56" t="s">
        <v>190</v>
      </c>
      <c r="K69" s="56" t="s">
        <v>424</v>
      </c>
      <c r="L69" s="56" t="s">
        <v>409</v>
      </c>
      <c r="M69" s="56">
        <v>1</v>
      </c>
      <c r="N69" s="56">
        <v>0</v>
      </c>
      <c r="O69" s="56">
        <v>1</v>
      </c>
      <c r="P69" s="56">
        <v>1</v>
      </c>
      <c r="Q69" s="56">
        <v>0</v>
      </c>
      <c r="R69" s="56">
        <v>1</v>
      </c>
      <c r="S69" s="56">
        <v>0</v>
      </c>
      <c r="T69" s="56">
        <v>0</v>
      </c>
      <c r="U69" s="56">
        <v>0</v>
      </c>
      <c r="V69" s="56">
        <v>0</v>
      </c>
      <c r="W69" s="55" t="s">
        <v>892</v>
      </c>
      <c r="X69" s="55">
        <v>2007</v>
      </c>
      <c r="Y69" s="55" t="s">
        <v>437</v>
      </c>
      <c r="Z69" s="55" t="s">
        <v>438</v>
      </c>
      <c r="AA69" s="55" t="s">
        <v>768</v>
      </c>
      <c r="AB69" s="55" t="s">
        <v>595</v>
      </c>
      <c r="AC69" s="55">
        <v>0</v>
      </c>
      <c r="AD69" s="86" t="s">
        <v>785</v>
      </c>
      <c r="AE69" s="55"/>
    </row>
    <row r="70" spans="1:31" x14ac:dyDescent="0.25">
      <c r="A70" s="54" t="s">
        <v>829</v>
      </c>
      <c r="B70" s="53"/>
      <c r="C70" s="54" t="s">
        <v>830</v>
      </c>
      <c r="D70" s="54" t="s">
        <v>831</v>
      </c>
      <c r="E70" s="53"/>
      <c r="F70" s="54" t="s">
        <v>832</v>
      </c>
      <c r="G70" s="56" t="s">
        <v>403</v>
      </c>
      <c r="H70" s="56" t="s">
        <v>408</v>
      </c>
      <c r="I70" s="56">
        <v>0</v>
      </c>
      <c r="J70" s="56">
        <v>0</v>
      </c>
      <c r="K70" s="56">
        <v>0</v>
      </c>
      <c r="L70" s="56">
        <v>0</v>
      </c>
      <c r="M70" s="56">
        <v>1</v>
      </c>
      <c r="N70" s="56">
        <v>43</v>
      </c>
      <c r="O70" s="56">
        <v>0</v>
      </c>
      <c r="P70" s="56">
        <v>1</v>
      </c>
      <c r="Q70" s="56">
        <v>0</v>
      </c>
      <c r="R70" s="56">
        <v>1</v>
      </c>
      <c r="S70" s="56">
        <v>0</v>
      </c>
      <c r="T70" s="56">
        <v>0</v>
      </c>
      <c r="U70" s="56">
        <v>0</v>
      </c>
      <c r="V70" s="56">
        <v>0</v>
      </c>
      <c r="W70" s="55" t="s">
        <v>879</v>
      </c>
      <c r="X70" s="55">
        <v>2003</v>
      </c>
      <c r="Y70" s="55" t="s">
        <v>758</v>
      </c>
      <c r="Z70" s="55" t="s">
        <v>438</v>
      </c>
      <c r="AA70" s="55" t="s">
        <v>757</v>
      </c>
      <c r="AB70" s="55" t="s">
        <v>757</v>
      </c>
      <c r="AC70" s="55">
        <v>0</v>
      </c>
      <c r="AD70" s="86" t="s">
        <v>814</v>
      </c>
      <c r="AE70" s="55"/>
    </row>
    <row r="71" spans="1:31" x14ac:dyDescent="0.25">
      <c r="A71" s="53" t="s">
        <v>196</v>
      </c>
      <c r="B71" s="53"/>
      <c r="C71" s="53" t="s">
        <v>197</v>
      </c>
      <c r="D71" s="53"/>
      <c r="E71" s="53" t="s">
        <v>928</v>
      </c>
      <c r="F71" s="53"/>
      <c r="G71" s="56" t="s">
        <v>403</v>
      </c>
      <c r="H71" s="56" t="s">
        <v>408</v>
      </c>
      <c r="I71" s="56">
        <v>0</v>
      </c>
      <c r="J71" s="56" t="s">
        <v>721</v>
      </c>
      <c r="K71" s="56">
        <v>0</v>
      </c>
      <c r="L71" s="56">
        <v>0</v>
      </c>
      <c r="M71" s="56">
        <v>1</v>
      </c>
      <c r="N71" s="56">
        <v>189</v>
      </c>
      <c r="O71" s="56">
        <v>0</v>
      </c>
      <c r="P71" s="56">
        <v>1</v>
      </c>
      <c r="Q71" s="56">
        <v>1</v>
      </c>
      <c r="R71" s="56">
        <v>0</v>
      </c>
      <c r="S71" s="56">
        <v>0</v>
      </c>
      <c r="T71" s="56">
        <v>0</v>
      </c>
      <c r="U71" s="56">
        <v>0</v>
      </c>
      <c r="V71" s="56">
        <v>0</v>
      </c>
      <c r="W71" s="55" t="s">
        <v>869</v>
      </c>
      <c r="X71" s="55">
        <v>1987</v>
      </c>
      <c r="Y71" s="55" t="s">
        <v>722</v>
      </c>
      <c r="Z71" s="55" t="s">
        <v>438</v>
      </c>
      <c r="AA71" s="55" t="s">
        <v>444</v>
      </c>
      <c r="AB71" s="55" t="s">
        <v>595</v>
      </c>
      <c r="AC71" s="55" t="s">
        <v>822</v>
      </c>
      <c r="AD71" s="86" t="s">
        <v>769</v>
      </c>
      <c r="AE71" s="55"/>
    </row>
    <row r="72" spans="1:31" x14ac:dyDescent="0.25">
      <c r="A72" s="53" t="s">
        <v>198</v>
      </c>
      <c r="B72" s="53" t="s">
        <v>199</v>
      </c>
      <c r="C72" s="53" t="s">
        <v>200</v>
      </c>
      <c r="D72" s="53" t="s">
        <v>201</v>
      </c>
      <c r="E72" s="53" t="s">
        <v>202</v>
      </c>
      <c r="F72" s="53" t="s">
        <v>203</v>
      </c>
      <c r="G72" s="56" t="s">
        <v>403</v>
      </c>
      <c r="H72" s="56" t="s">
        <v>408</v>
      </c>
      <c r="I72" s="56">
        <v>0</v>
      </c>
      <c r="J72" s="56" t="s">
        <v>198</v>
      </c>
      <c r="K72" s="56">
        <v>0</v>
      </c>
      <c r="L72" s="56" t="s">
        <v>409</v>
      </c>
      <c r="M72" s="56">
        <v>1</v>
      </c>
      <c r="N72" s="56">
        <v>0</v>
      </c>
      <c r="O72" s="56">
        <v>0</v>
      </c>
      <c r="P72" s="56">
        <v>1</v>
      </c>
      <c r="Q72" s="56">
        <v>1</v>
      </c>
      <c r="R72" s="56">
        <v>0</v>
      </c>
      <c r="S72" s="56">
        <v>0</v>
      </c>
      <c r="T72" s="56">
        <v>0</v>
      </c>
      <c r="U72" s="56">
        <v>0</v>
      </c>
      <c r="V72" s="56">
        <v>0</v>
      </c>
      <c r="W72" s="55">
        <v>0</v>
      </c>
      <c r="X72" s="55">
        <v>1991</v>
      </c>
      <c r="Y72" s="55" t="s">
        <v>696</v>
      </c>
      <c r="Z72" s="55" t="s">
        <v>438</v>
      </c>
      <c r="AA72" s="55" t="s">
        <v>444</v>
      </c>
      <c r="AB72" s="55" t="s">
        <v>595</v>
      </c>
      <c r="AC72" s="55" t="s">
        <v>821</v>
      </c>
      <c r="AD72" s="86" t="s">
        <v>786</v>
      </c>
      <c r="AE72" s="55"/>
    </row>
    <row r="73" spans="1:31" x14ac:dyDescent="0.25">
      <c r="A73" s="53" t="s">
        <v>204</v>
      </c>
      <c r="B73" s="53" t="s">
        <v>205</v>
      </c>
      <c r="C73" s="53"/>
      <c r="D73" s="53"/>
      <c r="E73" s="53" t="s">
        <v>206</v>
      </c>
      <c r="F73" s="53" t="s">
        <v>207</v>
      </c>
      <c r="G73" s="56" t="s">
        <v>403</v>
      </c>
      <c r="H73" s="56" t="s">
        <v>408</v>
      </c>
      <c r="I73" s="56">
        <v>0</v>
      </c>
      <c r="J73" s="56" t="s">
        <v>594</v>
      </c>
      <c r="K73" s="56">
        <v>0</v>
      </c>
      <c r="L73" s="56">
        <v>0</v>
      </c>
      <c r="M73" s="56">
        <v>1</v>
      </c>
      <c r="N73" s="56">
        <v>76</v>
      </c>
      <c r="O73" s="56">
        <v>0</v>
      </c>
      <c r="P73" s="56">
        <v>1</v>
      </c>
      <c r="Q73" s="56">
        <v>1</v>
      </c>
      <c r="R73" s="56">
        <v>0</v>
      </c>
      <c r="S73" s="56">
        <v>0</v>
      </c>
      <c r="T73" s="56">
        <v>0</v>
      </c>
      <c r="U73" s="56">
        <v>0</v>
      </c>
      <c r="V73" s="56">
        <v>0</v>
      </c>
      <c r="W73" s="55" t="s">
        <v>870</v>
      </c>
      <c r="X73" s="55">
        <v>1992</v>
      </c>
      <c r="Y73" s="55" t="s">
        <v>597</v>
      </c>
      <c r="Z73" s="55" t="s">
        <v>438</v>
      </c>
      <c r="AA73" s="55" t="s">
        <v>444</v>
      </c>
      <c r="AB73" s="55" t="s">
        <v>595</v>
      </c>
      <c r="AC73" s="55" t="s">
        <v>804</v>
      </c>
      <c r="AD73" s="86" t="s">
        <v>770</v>
      </c>
      <c r="AE73" s="55"/>
    </row>
    <row r="74" spans="1:31" x14ac:dyDescent="0.25">
      <c r="A74" s="53" t="s">
        <v>208</v>
      </c>
      <c r="B74" s="53"/>
      <c r="C74" s="53" t="s">
        <v>929</v>
      </c>
      <c r="D74" s="53"/>
      <c r="E74" s="53" t="s">
        <v>209</v>
      </c>
      <c r="F74" s="53"/>
      <c r="G74" s="56" t="s">
        <v>403</v>
      </c>
      <c r="H74" s="56" t="s">
        <v>408</v>
      </c>
      <c r="I74" s="56">
        <v>0</v>
      </c>
      <c r="J74" s="56" t="s">
        <v>668</v>
      </c>
      <c r="K74" s="56">
        <v>0</v>
      </c>
      <c r="L74" s="56">
        <v>0</v>
      </c>
      <c r="M74" s="56">
        <v>1</v>
      </c>
      <c r="N74" s="56">
        <v>0</v>
      </c>
      <c r="O74" s="56">
        <v>1</v>
      </c>
      <c r="P74" s="56">
        <v>1</v>
      </c>
      <c r="Q74" s="56">
        <v>0</v>
      </c>
      <c r="R74" s="56">
        <v>1</v>
      </c>
      <c r="S74" s="56">
        <v>1</v>
      </c>
      <c r="T74" s="56">
        <v>0</v>
      </c>
      <c r="U74" s="56">
        <v>0</v>
      </c>
      <c r="V74" s="56">
        <v>1</v>
      </c>
      <c r="W74" s="55">
        <v>0</v>
      </c>
      <c r="X74" s="55">
        <v>2000</v>
      </c>
      <c r="Y74" s="55" t="s">
        <v>669</v>
      </c>
      <c r="Z74" s="55" t="s">
        <v>438</v>
      </c>
      <c r="AA74" s="55" t="s">
        <v>816</v>
      </c>
      <c r="AB74" s="55" t="s">
        <v>595</v>
      </c>
      <c r="AC74" s="55" t="s">
        <v>817</v>
      </c>
      <c r="AD74" s="86">
        <v>0</v>
      </c>
      <c r="AE74" s="55"/>
    </row>
    <row r="75" spans="1:31" x14ac:dyDescent="0.25">
      <c r="A75" s="53" t="s">
        <v>210</v>
      </c>
      <c r="B75" s="53"/>
      <c r="C75" s="53" t="s">
        <v>211</v>
      </c>
      <c r="D75" s="53" t="s">
        <v>212</v>
      </c>
      <c r="E75" s="53" t="s">
        <v>213</v>
      </c>
      <c r="F75" s="53" t="s">
        <v>214</v>
      </c>
      <c r="G75" s="56" t="s">
        <v>403</v>
      </c>
      <c r="H75" s="56" t="s">
        <v>408</v>
      </c>
      <c r="I75" s="56">
        <v>0</v>
      </c>
      <c r="J75" s="56" t="s">
        <v>210</v>
      </c>
      <c r="K75" s="56">
        <v>0</v>
      </c>
      <c r="L75" s="56">
        <v>0</v>
      </c>
      <c r="M75" s="56">
        <v>1</v>
      </c>
      <c r="N75" s="56">
        <v>0</v>
      </c>
      <c r="O75" s="56">
        <v>1</v>
      </c>
      <c r="P75" s="56">
        <v>1</v>
      </c>
      <c r="Q75" s="56">
        <v>1</v>
      </c>
      <c r="R75" s="56">
        <v>0</v>
      </c>
      <c r="S75" s="56">
        <v>0</v>
      </c>
      <c r="T75" s="56">
        <v>0</v>
      </c>
      <c r="U75" s="56">
        <v>0</v>
      </c>
      <c r="V75" s="56">
        <v>0</v>
      </c>
      <c r="W75" s="55">
        <v>0</v>
      </c>
      <c r="X75" s="55">
        <v>2001</v>
      </c>
      <c r="Y75" s="55" t="s">
        <v>784</v>
      </c>
      <c r="Z75" s="55" t="s">
        <v>438</v>
      </c>
      <c r="AA75" s="55" t="s">
        <v>444</v>
      </c>
      <c r="AB75" s="55" t="s">
        <v>595</v>
      </c>
      <c r="AC75" s="55" t="s">
        <v>785</v>
      </c>
      <c r="AD75" s="86" t="s">
        <v>772</v>
      </c>
      <c r="AE75" s="55"/>
    </row>
    <row r="76" spans="1:31" x14ac:dyDescent="0.25">
      <c r="A76" s="53" t="s">
        <v>215</v>
      </c>
      <c r="B76" s="53"/>
      <c r="C76" s="53" t="s">
        <v>216</v>
      </c>
      <c r="D76" s="53" t="s">
        <v>217</v>
      </c>
      <c r="E76" s="53" t="s">
        <v>218</v>
      </c>
      <c r="F76" s="53" t="s">
        <v>219</v>
      </c>
      <c r="G76" s="56" t="s">
        <v>403</v>
      </c>
      <c r="H76" s="56" t="s">
        <v>408</v>
      </c>
      <c r="I76" s="56">
        <v>0</v>
      </c>
      <c r="J76" s="56" t="s">
        <v>215</v>
      </c>
      <c r="K76" s="56">
        <v>0</v>
      </c>
      <c r="L76" s="56" t="s">
        <v>409</v>
      </c>
      <c r="M76" s="56">
        <v>1</v>
      </c>
      <c r="N76" s="56">
        <v>0</v>
      </c>
      <c r="O76" s="56">
        <v>0</v>
      </c>
      <c r="P76" s="56">
        <v>1</v>
      </c>
      <c r="Q76" s="56">
        <v>1</v>
      </c>
      <c r="R76" s="56">
        <v>1</v>
      </c>
      <c r="S76" s="56">
        <v>0</v>
      </c>
      <c r="T76" s="56">
        <v>0</v>
      </c>
      <c r="U76" s="56">
        <v>0</v>
      </c>
      <c r="V76" s="56">
        <v>0</v>
      </c>
      <c r="W76" s="55">
        <v>0</v>
      </c>
      <c r="X76" s="55">
        <v>2006</v>
      </c>
      <c r="Y76" s="55" t="s">
        <v>658</v>
      </c>
      <c r="Z76" s="55" t="s">
        <v>438</v>
      </c>
      <c r="AA76" s="55" t="s">
        <v>444</v>
      </c>
      <c r="AB76" s="55" t="s">
        <v>595</v>
      </c>
      <c r="AC76" s="55" t="s">
        <v>814</v>
      </c>
      <c r="AD76" s="86">
        <v>0</v>
      </c>
      <c r="AE76" s="55"/>
    </row>
    <row r="77" spans="1:31" x14ac:dyDescent="0.25">
      <c r="A77" s="53" t="s">
        <v>220</v>
      </c>
      <c r="B77" s="53"/>
      <c r="C77" s="53" t="s">
        <v>221</v>
      </c>
      <c r="D77" s="53" t="s">
        <v>222</v>
      </c>
      <c r="E77" s="53" t="s">
        <v>223</v>
      </c>
      <c r="F77" s="53"/>
      <c r="G77" s="56" t="s">
        <v>403</v>
      </c>
      <c r="H77" s="56" t="s">
        <v>408</v>
      </c>
      <c r="I77" s="56">
        <v>0</v>
      </c>
      <c r="J77" s="56" t="s">
        <v>439</v>
      </c>
      <c r="K77" s="56">
        <v>0</v>
      </c>
      <c r="L77" s="56">
        <v>0</v>
      </c>
      <c r="M77" s="56">
        <v>1</v>
      </c>
      <c r="N77" s="56">
        <v>245</v>
      </c>
      <c r="O77" s="56">
        <v>0</v>
      </c>
      <c r="P77" s="56">
        <v>1</v>
      </c>
      <c r="Q77" s="56">
        <v>1</v>
      </c>
      <c r="R77" s="56">
        <v>0</v>
      </c>
      <c r="S77" s="56">
        <v>0</v>
      </c>
      <c r="T77" s="56">
        <v>0</v>
      </c>
      <c r="U77" s="56">
        <v>0</v>
      </c>
      <c r="V77" s="56">
        <v>0</v>
      </c>
      <c r="W77" s="55" t="s">
        <v>888</v>
      </c>
      <c r="X77" s="55">
        <v>2006</v>
      </c>
      <c r="Y77" s="55" t="s">
        <v>441</v>
      </c>
      <c r="Z77" s="55" t="s">
        <v>438</v>
      </c>
      <c r="AA77" s="55" t="s">
        <v>768</v>
      </c>
      <c r="AB77" s="55" t="s">
        <v>595</v>
      </c>
      <c r="AC77" s="55" t="s">
        <v>769</v>
      </c>
      <c r="AD77" s="86">
        <v>0</v>
      </c>
      <c r="AE77" s="55"/>
    </row>
    <row r="78" spans="1:31" x14ac:dyDescent="0.25">
      <c r="A78" s="53" t="s">
        <v>224</v>
      </c>
      <c r="B78" s="53"/>
      <c r="C78" s="53" t="s">
        <v>225</v>
      </c>
      <c r="D78" s="53" t="s">
        <v>226</v>
      </c>
      <c r="E78" s="53" t="s">
        <v>227</v>
      </c>
      <c r="F78" s="53" t="s">
        <v>228</v>
      </c>
      <c r="G78" s="56" t="s">
        <v>403</v>
      </c>
      <c r="H78" s="56" t="s">
        <v>408</v>
      </c>
      <c r="I78" s="56">
        <v>0</v>
      </c>
      <c r="J78" s="56" t="s">
        <v>224</v>
      </c>
      <c r="K78" s="56">
        <v>0</v>
      </c>
      <c r="L78" s="56" t="s">
        <v>409</v>
      </c>
      <c r="M78" s="56">
        <v>1</v>
      </c>
      <c r="N78" s="56">
        <v>385</v>
      </c>
      <c r="O78" s="56">
        <v>1</v>
      </c>
      <c r="P78" s="56">
        <v>1</v>
      </c>
      <c r="Q78" s="56">
        <v>1</v>
      </c>
      <c r="R78" s="56">
        <v>0</v>
      </c>
      <c r="S78" s="56">
        <v>0</v>
      </c>
      <c r="T78" s="56">
        <v>0</v>
      </c>
      <c r="U78" s="56">
        <v>0</v>
      </c>
      <c r="V78" s="56">
        <v>0</v>
      </c>
      <c r="W78" s="55" t="s">
        <v>897</v>
      </c>
      <c r="X78" s="55">
        <v>2010</v>
      </c>
      <c r="Y78" s="55" t="s">
        <v>499</v>
      </c>
      <c r="Z78" s="55" t="s">
        <v>438</v>
      </c>
      <c r="AA78" s="55" t="s">
        <v>444</v>
      </c>
      <c r="AB78" s="55" t="s">
        <v>595</v>
      </c>
      <c r="AC78" s="55" t="s">
        <v>786</v>
      </c>
      <c r="AD78" s="86">
        <v>0</v>
      </c>
      <c r="AE78" s="55"/>
    </row>
    <row r="79" spans="1:31" x14ac:dyDescent="0.25">
      <c r="A79" s="53" t="s">
        <v>229</v>
      </c>
      <c r="B79" s="53"/>
      <c r="C79" s="53" t="s">
        <v>930</v>
      </c>
      <c r="D79" s="53"/>
      <c r="E79" s="53" t="s">
        <v>230</v>
      </c>
      <c r="F79" s="53" t="s">
        <v>231</v>
      </c>
      <c r="G79" s="56" t="s">
        <v>403</v>
      </c>
      <c r="H79" s="56" t="s">
        <v>408</v>
      </c>
      <c r="I79" s="56">
        <v>0</v>
      </c>
      <c r="J79" s="56" t="s">
        <v>443</v>
      </c>
      <c r="K79" s="56" t="s">
        <v>409</v>
      </c>
      <c r="L79" s="56" t="s">
        <v>409</v>
      </c>
      <c r="M79" s="56">
        <v>1</v>
      </c>
      <c r="N79" s="56">
        <v>127</v>
      </c>
      <c r="O79" s="56">
        <v>1</v>
      </c>
      <c r="P79" s="56">
        <v>1</v>
      </c>
      <c r="Q79" s="56">
        <v>0</v>
      </c>
      <c r="R79" s="56">
        <v>1</v>
      </c>
      <c r="S79" s="56">
        <v>0</v>
      </c>
      <c r="T79" s="56">
        <v>0</v>
      </c>
      <c r="U79" s="56">
        <v>0</v>
      </c>
      <c r="V79" s="56">
        <v>0</v>
      </c>
      <c r="W79" s="55" t="s">
        <v>910</v>
      </c>
      <c r="X79" s="55">
        <v>2012</v>
      </c>
      <c r="Y79" s="55" t="s">
        <v>446</v>
      </c>
      <c r="Z79" s="55" t="s">
        <v>438</v>
      </c>
      <c r="AA79" s="55" t="s">
        <v>444</v>
      </c>
      <c r="AB79" s="55" t="s">
        <v>595</v>
      </c>
      <c r="AC79" s="55" t="s">
        <v>770</v>
      </c>
      <c r="AD79" s="86" t="s">
        <v>448</v>
      </c>
      <c r="AE79" s="55"/>
    </row>
    <row r="80" spans="1:31" x14ac:dyDescent="0.25">
      <c r="A80" s="53" t="s">
        <v>232</v>
      </c>
      <c r="B80" s="53"/>
      <c r="C80" s="53" t="s">
        <v>233</v>
      </c>
      <c r="D80" s="53"/>
      <c r="E80" s="53" t="s">
        <v>234</v>
      </c>
      <c r="F80" s="53" t="s">
        <v>235</v>
      </c>
      <c r="G80" s="56" t="s">
        <v>403</v>
      </c>
      <c r="H80" s="56" t="s">
        <v>408</v>
      </c>
      <c r="I80" s="56">
        <v>0</v>
      </c>
      <c r="J80" s="56" t="s">
        <v>609</v>
      </c>
      <c r="K80" s="56">
        <v>0</v>
      </c>
      <c r="L80" s="56">
        <v>0</v>
      </c>
      <c r="M80" s="56">
        <v>1</v>
      </c>
      <c r="N80" s="56">
        <v>292</v>
      </c>
      <c r="O80" s="56">
        <v>0</v>
      </c>
      <c r="P80" s="56">
        <v>1</v>
      </c>
      <c r="Q80" s="56">
        <v>0</v>
      </c>
      <c r="R80" s="56">
        <v>1</v>
      </c>
      <c r="S80" s="56">
        <v>0</v>
      </c>
      <c r="T80" s="56">
        <v>0</v>
      </c>
      <c r="U80" s="56">
        <v>0</v>
      </c>
      <c r="V80" s="56">
        <v>0</v>
      </c>
      <c r="W80" s="55">
        <v>0</v>
      </c>
      <c r="X80" s="55">
        <v>2013</v>
      </c>
      <c r="Y80" s="55" t="s">
        <v>610</v>
      </c>
      <c r="Z80" s="55" t="s">
        <v>438</v>
      </c>
      <c r="AA80" s="55" t="s">
        <v>444</v>
      </c>
      <c r="AB80" s="55" t="s">
        <v>595</v>
      </c>
      <c r="AC80" s="55">
        <v>0</v>
      </c>
      <c r="AD80" s="86">
        <v>0</v>
      </c>
      <c r="AE80" s="55"/>
    </row>
    <row r="81" spans="1:31" x14ac:dyDescent="0.25">
      <c r="A81" s="53" t="s">
        <v>236</v>
      </c>
      <c r="B81" s="53"/>
      <c r="C81" s="53" t="s">
        <v>237</v>
      </c>
      <c r="D81" s="53"/>
      <c r="E81" s="53" t="s">
        <v>238</v>
      </c>
      <c r="F81" s="53" t="s">
        <v>239</v>
      </c>
      <c r="G81" s="56" t="s">
        <v>403</v>
      </c>
      <c r="H81" s="56" t="s">
        <v>408</v>
      </c>
      <c r="I81" s="56">
        <v>0</v>
      </c>
      <c r="J81" s="56" t="s">
        <v>455</v>
      </c>
      <c r="K81" s="56">
        <v>0</v>
      </c>
      <c r="L81" s="56">
        <v>0</v>
      </c>
      <c r="M81" s="56">
        <v>1</v>
      </c>
      <c r="N81" s="56">
        <v>0</v>
      </c>
      <c r="O81" s="56">
        <v>1</v>
      </c>
      <c r="P81" s="56">
        <v>1</v>
      </c>
      <c r="Q81" s="56">
        <v>0</v>
      </c>
      <c r="R81" s="56">
        <v>1</v>
      </c>
      <c r="S81" s="56">
        <v>1</v>
      </c>
      <c r="T81" s="56">
        <v>1</v>
      </c>
      <c r="U81" s="56">
        <v>0</v>
      </c>
      <c r="V81" s="56">
        <v>0</v>
      </c>
      <c r="W81" s="55" t="s">
        <v>916</v>
      </c>
      <c r="X81" s="55">
        <v>2014</v>
      </c>
      <c r="Y81" s="55" t="s">
        <v>458</v>
      </c>
      <c r="Z81" s="55" t="s">
        <v>438</v>
      </c>
      <c r="AA81" s="55" t="s">
        <v>771</v>
      </c>
      <c r="AB81" s="55" t="s">
        <v>595</v>
      </c>
      <c r="AC81" s="55" t="s">
        <v>772</v>
      </c>
      <c r="AD81" s="86">
        <v>0</v>
      </c>
      <c r="AE81" s="55"/>
    </row>
    <row r="82" spans="1:31" x14ac:dyDescent="0.25">
      <c r="A82" s="53" t="s">
        <v>347</v>
      </c>
      <c r="B82" s="53"/>
      <c r="C82" s="53"/>
      <c r="D82" s="53" t="s">
        <v>348</v>
      </c>
      <c r="E82" s="53" t="s">
        <v>349</v>
      </c>
      <c r="F82" s="53"/>
      <c r="G82" s="56" t="s">
        <v>403</v>
      </c>
      <c r="H82" s="56" t="s">
        <v>408</v>
      </c>
      <c r="I82" s="56" t="s">
        <v>706</v>
      </c>
      <c r="J82" s="56">
        <v>0</v>
      </c>
      <c r="K82" s="56">
        <v>0</v>
      </c>
      <c r="L82" s="56">
        <v>0</v>
      </c>
      <c r="M82" s="56">
        <v>1</v>
      </c>
      <c r="N82" s="56">
        <v>26</v>
      </c>
      <c r="O82" s="56">
        <v>0</v>
      </c>
      <c r="P82" s="56">
        <v>1</v>
      </c>
      <c r="Q82" s="56">
        <v>0</v>
      </c>
      <c r="R82" s="56">
        <v>1</v>
      </c>
      <c r="S82" s="56">
        <v>0</v>
      </c>
      <c r="T82" s="56">
        <v>0</v>
      </c>
      <c r="U82" s="56">
        <v>0</v>
      </c>
      <c r="V82" s="56">
        <v>0</v>
      </c>
      <c r="W82" s="55">
        <v>0</v>
      </c>
      <c r="X82" s="55">
        <v>1994</v>
      </c>
      <c r="Y82" s="55" t="s">
        <v>708</v>
      </c>
      <c r="Z82" s="55" t="s">
        <v>438</v>
      </c>
      <c r="AA82" s="55" t="s">
        <v>447</v>
      </c>
      <c r="AB82" s="55" t="s">
        <v>447</v>
      </c>
      <c r="AC82" s="55">
        <v>0</v>
      </c>
      <c r="AD82" s="86">
        <v>0</v>
      </c>
      <c r="AE82" s="55"/>
    </row>
    <row r="83" spans="1:31" x14ac:dyDescent="0.25">
      <c r="A83" s="53" t="s">
        <v>240</v>
      </c>
      <c r="B83" s="53" t="s">
        <v>241</v>
      </c>
      <c r="C83" s="53" t="s">
        <v>242</v>
      </c>
      <c r="D83" s="53" t="s">
        <v>243</v>
      </c>
      <c r="E83" s="53"/>
      <c r="F83" s="53"/>
      <c r="G83" s="56" t="s">
        <v>403</v>
      </c>
      <c r="H83" s="56" t="s">
        <v>408</v>
      </c>
      <c r="I83" s="56">
        <v>0</v>
      </c>
      <c r="J83" s="56" t="s">
        <v>240</v>
      </c>
      <c r="K83" s="56">
        <v>0</v>
      </c>
      <c r="L83" s="56" t="s">
        <v>409</v>
      </c>
      <c r="M83" s="56">
        <v>1</v>
      </c>
      <c r="N83" s="56">
        <v>266</v>
      </c>
      <c r="O83" s="56">
        <v>0</v>
      </c>
      <c r="P83" s="56">
        <v>1</v>
      </c>
      <c r="Q83" s="56">
        <v>0</v>
      </c>
      <c r="R83" s="56">
        <v>0</v>
      </c>
      <c r="S83" s="56">
        <v>0</v>
      </c>
      <c r="T83" s="56">
        <v>0</v>
      </c>
      <c r="U83" s="56">
        <v>0</v>
      </c>
      <c r="V83" s="56">
        <v>0</v>
      </c>
      <c r="W83" s="55">
        <v>0</v>
      </c>
      <c r="X83" s="55">
        <v>2000</v>
      </c>
      <c r="Y83" s="55" t="s">
        <v>709</v>
      </c>
      <c r="Z83" s="55" t="s">
        <v>450</v>
      </c>
      <c r="AA83" s="55" t="s">
        <v>447</v>
      </c>
      <c r="AB83" s="55" t="s">
        <v>447</v>
      </c>
      <c r="AC83" s="55">
        <v>0</v>
      </c>
      <c r="AD83" s="86">
        <v>0</v>
      </c>
      <c r="AE83" s="55"/>
    </row>
    <row r="84" spans="1:31" x14ac:dyDescent="0.25">
      <c r="A84" s="53" t="s">
        <v>244</v>
      </c>
      <c r="B84" s="53" t="s">
        <v>245</v>
      </c>
      <c r="C84" s="53" t="s">
        <v>246</v>
      </c>
      <c r="D84" s="53" t="s">
        <v>247</v>
      </c>
      <c r="E84" s="53"/>
      <c r="F84" s="53"/>
      <c r="G84" s="56" t="s">
        <v>403</v>
      </c>
      <c r="H84" s="56" t="s">
        <v>408</v>
      </c>
      <c r="I84" s="56">
        <v>0</v>
      </c>
      <c r="J84" s="56" t="s">
        <v>244</v>
      </c>
      <c r="K84" s="56">
        <v>0</v>
      </c>
      <c r="L84" s="56">
        <v>0</v>
      </c>
      <c r="M84" s="56">
        <v>1</v>
      </c>
      <c r="N84" s="56">
        <v>0</v>
      </c>
      <c r="O84" s="56">
        <v>0</v>
      </c>
      <c r="P84" s="56">
        <v>1</v>
      </c>
      <c r="Q84" s="56">
        <v>0</v>
      </c>
      <c r="R84" s="56">
        <v>0</v>
      </c>
      <c r="S84" s="56">
        <v>0</v>
      </c>
      <c r="T84" s="56">
        <v>0</v>
      </c>
      <c r="U84" s="56">
        <v>0</v>
      </c>
      <c r="V84" s="56">
        <v>0</v>
      </c>
      <c r="W84" s="55">
        <v>0</v>
      </c>
      <c r="X84" s="55">
        <v>2002</v>
      </c>
      <c r="Y84" s="55" t="s">
        <v>710</v>
      </c>
      <c r="Z84" s="55" t="s">
        <v>450</v>
      </c>
      <c r="AA84" s="55" t="s">
        <v>447</v>
      </c>
      <c r="AB84" s="55" t="s">
        <v>447</v>
      </c>
      <c r="AC84" s="55">
        <v>0</v>
      </c>
      <c r="AD84" s="86">
        <v>0</v>
      </c>
      <c r="AE84" s="55"/>
    </row>
    <row r="85" spans="1:31" x14ac:dyDescent="0.25">
      <c r="A85" s="53" t="s">
        <v>248</v>
      </c>
      <c r="B85" s="53" t="s">
        <v>249</v>
      </c>
      <c r="C85" s="53" t="s">
        <v>250</v>
      </c>
      <c r="D85" s="53" t="s">
        <v>251</v>
      </c>
      <c r="E85" s="53"/>
      <c r="F85" s="53" t="s">
        <v>252</v>
      </c>
      <c r="G85" s="56" t="s">
        <v>403</v>
      </c>
      <c r="H85" s="56" t="s">
        <v>408</v>
      </c>
      <c r="I85" s="56">
        <v>0</v>
      </c>
      <c r="J85" s="56" t="s">
        <v>248</v>
      </c>
      <c r="K85" s="56">
        <v>0</v>
      </c>
      <c r="L85" s="56" t="s">
        <v>409</v>
      </c>
      <c r="M85" s="56">
        <v>1</v>
      </c>
      <c r="N85" s="56">
        <v>150</v>
      </c>
      <c r="O85" s="56">
        <v>0</v>
      </c>
      <c r="P85" s="56">
        <v>1</v>
      </c>
      <c r="Q85" s="56">
        <v>1</v>
      </c>
      <c r="R85" s="56">
        <v>1</v>
      </c>
      <c r="S85" s="56">
        <v>0</v>
      </c>
      <c r="T85" s="56">
        <v>0</v>
      </c>
      <c r="U85" s="56">
        <v>0</v>
      </c>
      <c r="V85" s="56">
        <v>0</v>
      </c>
      <c r="W85" s="55">
        <v>0</v>
      </c>
      <c r="X85" s="55">
        <v>2004</v>
      </c>
      <c r="Y85" s="55" t="s">
        <v>449</v>
      </c>
      <c r="Z85" s="55" t="s">
        <v>450</v>
      </c>
      <c r="AA85" s="55" t="s">
        <v>447</v>
      </c>
      <c r="AB85" s="55" t="s">
        <v>447</v>
      </c>
      <c r="AC85" s="55" t="s">
        <v>448</v>
      </c>
      <c r="AD85" s="86" t="s">
        <v>803</v>
      </c>
      <c r="AE85" s="55"/>
    </row>
    <row r="86" spans="1:31" x14ac:dyDescent="0.25">
      <c r="A86" s="53" t="s">
        <v>253</v>
      </c>
      <c r="B86" s="53"/>
      <c r="C86" s="53" t="s">
        <v>254</v>
      </c>
      <c r="D86" s="53"/>
      <c r="E86" s="53"/>
      <c r="F86" s="53"/>
      <c r="G86" s="56" t="s">
        <v>403</v>
      </c>
      <c r="H86" s="56" t="s">
        <v>408</v>
      </c>
      <c r="I86" s="56">
        <v>0</v>
      </c>
      <c r="J86" s="56" t="s">
        <v>253</v>
      </c>
      <c r="K86" s="56">
        <v>0</v>
      </c>
      <c r="L86" s="56">
        <v>0</v>
      </c>
      <c r="M86" s="56">
        <v>1</v>
      </c>
      <c r="N86" s="56">
        <v>0</v>
      </c>
      <c r="O86" s="56">
        <v>0</v>
      </c>
      <c r="P86" s="56">
        <v>1</v>
      </c>
      <c r="Q86" s="56">
        <v>0</v>
      </c>
      <c r="R86" s="56">
        <v>0</v>
      </c>
      <c r="S86" s="56">
        <v>0</v>
      </c>
      <c r="T86" s="56">
        <v>0</v>
      </c>
      <c r="U86" s="56">
        <v>0</v>
      </c>
      <c r="V86" s="56">
        <v>0</v>
      </c>
      <c r="W86" s="55">
        <v>0</v>
      </c>
      <c r="X86" s="55">
        <v>2013</v>
      </c>
      <c r="Y86" s="55" t="s">
        <v>711</v>
      </c>
      <c r="Z86" s="55" t="s">
        <v>450</v>
      </c>
      <c r="AA86" s="55" t="s">
        <v>447</v>
      </c>
      <c r="AB86" s="55" t="s">
        <v>447</v>
      </c>
      <c r="AC86" s="55">
        <v>0</v>
      </c>
      <c r="AD86" s="86" t="s">
        <v>781</v>
      </c>
      <c r="AE86" s="55"/>
    </row>
    <row r="87" spans="1:31" x14ac:dyDescent="0.25">
      <c r="A87" s="53" t="s">
        <v>359</v>
      </c>
      <c r="B87" s="53"/>
      <c r="C87" s="53" t="s">
        <v>360</v>
      </c>
      <c r="D87" s="53" t="s">
        <v>361</v>
      </c>
      <c r="E87" s="53"/>
      <c r="F87" s="53" t="s">
        <v>362</v>
      </c>
      <c r="G87" s="56" t="s">
        <v>403</v>
      </c>
      <c r="H87" s="56" t="s">
        <v>408</v>
      </c>
      <c r="I87" s="56">
        <v>0</v>
      </c>
      <c r="J87" s="56">
        <v>0</v>
      </c>
      <c r="K87" s="56">
        <v>0</v>
      </c>
      <c r="L87" s="56">
        <v>0</v>
      </c>
      <c r="M87" s="56">
        <v>1</v>
      </c>
      <c r="N87" s="56">
        <v>60</v>
      </c>
      <c r="O87" s="56">
        <v>0</v>
      </c>
      <c r="P87" s="56">
        <v>1</v>
      </c>
      <c r="Q87" s="56">
        <v>0</v>
      </c>
      <c r="R87" s="56">
        <v>1</v>
      </c>
      <c r="S87" s="56">
        <v>0</v>
      </c>
      <c r="T87" s="56">
        <v>0</v>
      </c>
      <c r="U87" s="56">
        <v>1</v>
      </c>
      <c r="V87" s="56">
        <v>0</v>
      </c>
      <c r="W87" s="55">
        <v>0</v>
      </c>
      <c r="X87" s="55">
        <v>2013</v>
      </c>
      <c r="Y87" s="55" t="s">
        <v>739</v>
      </c>
      <c r="Z87" s="55" t="s">
        <v>438</v>
      </c>
      <c r="AA87" s="55" t="s">
        <v>447</v>
      </c>
      <c r="AB87" s="55" t="s">
        <v>738</v>
      </c>
      <c r="AC87" s="55">
        <v>0</v>
      </c>
      <c r="AD87" s="86">
        <v>0</v>
      </c>
      <c r="AE87" s="55"/>
    </row>
    <row r="88" spans="1:31" x14ac:dyDescent="0.25">
      <c r="A88" s="53" t="s">
        <v>255</v>
      </c>
      <c r="B88" s="53"/>
      <c r="C88" s="53" t="s">
        <v>256</v>
      </c>
      <c r="D88" s="53"/>
      <c r="E88" s="53"/>
      <c r="F88" s="53"/>
      <c r="G88" s="56" t="s">
        <v>403</v>
      </c>
      <c r="H88" s="56" t="s">
        <v>408</v>
      </c>
      <c r="I88" s="56">
        <v>0</v>
      </c>
      <c r="J88" s="56" t="s">
        <v>255</v>
      </c>
      <c r="K88" s="56">
        <v>0</v>
      </c>
      <c r="L88" s="56" t="s">
        <v>409</v>
      </c>
      <c r="M88" s="56">
        <v>1</v>
      </c>
      <c r="N88" s="56">
        <v>0</v>
      </c>
      <c r="O88" s="56">
        <v>1</v>
      </c>
      <c r="P88" s="56">
        <v>1</v>
      </c>
      <c r="Q88" s="56">
        <v>0</v>
      </c>
      <c r="R88" s="56">
        <v>0</v>
      </c>
      <c r="S88" s="56">
        <v>0</v>
      </c>
      <c r="T88" s="56">
        <v>0</v>
      </c>
      <c r="U88" s="56">
        <v>0</v>
      </c>
      <c r="V88" s="56">
        <v>0</v>
      </c>
      <c r="W88" s="55">
        <v>0</v>
      </c>
      <c r="X88" s="55">
        <v>2015</v>
      </c>
      <c r="Y88" s="55" t="s">
        <v>712</v>
      </c>
      <c r="Z88" s="55" t="s">
        <v>450</v>
      </c>
      <c r="AA88" s="55" t="s">
        <v>447</v>
      </c>
      <c r="AB88" s="55" t="s">
        <v>447</v>
      </c>
      <c r="AC88" s="55">
        <v>0</v>
      </c>
      <c r="AD88" s="86">
        <v>0</v>
      </c>
      <c r="AE88" s="55"/>
    </row>
    <row r="89" spans="1:31" x14ac:dyDescent="0.25">
      <c r="A89" s="54" t="s">
        <v>370</v>
      </c>
      <c r="B89" s="54" t="s">
        <v>371</v>
      </c>
      <c r="C89" s="54" t="s">
        <v>372</v>
      </c>
      <c r="D89" s="53"/>
      <c r="E89" s="53"/>
      <c r="F89" s="54" t="s">
        <v>373</v>
      </c>
      <c r="G89" s="56" t="s">
        <v>403</v>
      </c>
      <c r="H89" s="56" t="s">
        <v>404</v>
      </c>
      <c r="I89" s="56">
        <v>0</v>
      </c>
      <c r="J89" s="56">
        <v>0</v>
      </c>
      <c r="K89" s="56">
        <v>0</v>
      </c>
      <c r="L89" s="56">
        <v>0</v>
      </c>
      <c r="M89" s="56">
        <v>1</v>
      </c>
      <c r="N89" s="56">
        <v>15</v>
      </c>
      <c r="O89" s="56">
        <v>0</v>
      </c>
      <c r="P89" s="56">
        <v>1</v>
      </c>
      <c r="Q89" s="56">
        <v>0</v>
      </c>
      <c r="R89" s="56">
        <v>1</v>
      </c>
      <c r="S89" s="56">
        <v>0</v>
      </c>
      <c r="T89" s="56">
        <v>0</v>
      </c>
      <c r="U89" s="56">
        <v>0</v>
      </c>
      <c r="V89" s="56">
        <v>0</v>
      </c>
      <c r="W89" s="55">
        <v>0</v>
      </c>
      <c r="X89" s="55">
        <v>2006</v>
      </c>
      <c r="Y89" s="55" t="s">
        <v>728</v>
      </c>
      <c r="Z89" s="55" t="s">
        <v>729</v>
      </c>
      <c r="AA89" s="55" t="s">
        <v>586</v>
      </c>
      <c r="AB89" s="55" t="s">
        <v>586</v>
      </c>
      <c r="AC89" s="55">
        <v>0</v>
      </c>
      <c r="AD89" s="86">
        <v>0</v>
      </c>
      <c r="AE89" s="55"/>
    </row>
    <row r="90" spans="1:31" x14ac:dyDescent="0.25">
      <c r="A90" s="53" t="s">
        <v>257</v>
      </c>
      <c r="B90" s="53"/>
      <c r="C90" s="53" t="s">
        <v>258</v>
      </c>
      <c r="D90" s="53" t="s">
        <v>259</v>
      </c>
      <c r="E90" s="53"/>
      <c r="F90" s="53"/>
      <c r="G90" s="56" t="s">
        <v>403</v>
      </c>
      <c r="H90" s="56" t="s">
        <v>404</v>
      </c>
      <c r="I90" s="56">
        <v>0</v>
      </c>
      <c r="J90" s="56" t="s">
        <v>257</v>
      </c>
      <c r="K90" s="56">
        <v>0</v>
      </c>
      <c r="L90" s="56">
        <v>0</v>
      </c>
      <c r="M90" s="56">
        <v>1</v>
      </c>
      <c r="N90" s="56">
        <v>78</v>
      </c>
      <c r="O90" s="56">
        <v>0</v>
      </c>
      <c r="P90" s="56">
        <v>1</v>
      </c>
      <c r="Q90" s="56">
        <v>1</v>
      </c>
      <c r="R90" s="56">
        <v>0</v>
      </c>
      <c r="S90" s="56">
        <v>0</v>
      </c>
      <c r="T90" s="56">
        <v>0</v>
      </c>
      <c r="U90" s="56">
        <v>0</v>
      </c>
      <c r="V90" s="56">
        <v>0</v>
      </c>
      <c r="W90" s="55">
        <v>0</v>
      </c>
      <c r="X90" s="55">
        <v>2011</v>
      </c>
      <c r="Y90" s="55" t="s">
        <v>587</v>
      </c>
      <c r="Z90" s="55" t="s">
        <v>588</v>
      </c>
      <c r="AA90" s="55" t="s">
        <v>586</v>
      </c>
      <c r="AB90" s="55" t="s">
        <v>586</v>
      </c>
      <c r="AC90" s="55">
        <v>0</v>
      </c>
      <c r="AD90" s="86">
        <v>0</v>
      </c>
      <c r="AE90" s="55"/>
    </row>
    <row r="91" spans="1:31" x14ac:dyDescent="0.25">
      <c r="A91" s="53" t="s">
        <v>260</v>
      </c>
      <c r="B91" s="53"/>
      <c r="C91" s="53" t="s">
        <v>261</v>
      </c>
      <c r="D91" s="53" t="s">
        <v>262</v>
      </c>
      <c r="E91" s="53" t="s">
        <v>263</v>
      </c>
      <c r="F91" s="53" t="s">
        <v>264</v>
      </c>
      <c r="G91" s="56" t="s">
        <v>403</v>
      </c>
      <c r="H91" s="56" t="s">
        <v>408</v>
      </c>
      <c r="I91" s="56">
        <v>0</v>
      </c>
      <c r="J91" s="56" t="s">
        <v>260</v>
      </c>
      <c r="K91" s="56">
        <v>0</v>
      </c>
      <c r="L91" s="56">
        <v>0</v>
      </c>
      <c r="M91" s="56">
        <v>1</v>
      </c>
      <c r="N91" s="56">
        <v>0</v>
      </c>
      <c r="O91" s="56">
        <v>0</v>
      </c>
      <c r="P91" s="56">
        <v>1</v>
      </c>
      <c r="Q91" s="56">
        <v>0</v>
      </c>
      <c r="R91" s="56">
        <v>1</v>
      </c>
      <c r="S91" s="56">
        <v>1</v>
      </c>
      <c r="T91" s="56">
        <v>0</v>
      </c>
      <c r="U91" s="56">
        <v>0</v>
      </c>
      <c r="V91" s="56">
        <v>0</v>
      </c>
      <c r="W91" s="55" t="s">
        <v>911</v>
      </c>
      <c r="X91" s="55">
        <v>2012</v>
      </c>
      <c r="Y91" s="55" t="s">
        <v>592</v>
      </c>
      <c r="Z91" s="55" t="s">
        <v>438</v>
      </c>
      <c r="AA91" s="55" t="s">
        <v>590</v>
      </c>
      <c r="AB91" s="55" t="s">
        <v>802</v>
      </c>
      <c r="AC91" s="55" t="s">
        <v>803</v>
      </c>
      <c r="AD91" s="86" t="s">
        <v>793</v>
      </c>
      <c r="AE91" s="55"/>
    </row>
    <row r="92" spans="1:31" x14ac:dyDescent="0.25">
      <c r="A92" s="53" t="s">
        <v>265</v>
      </c>
      <c r="B92" s="53"/>
      <c r="C92" s="53" t="s">
        <v>266</v>
      </c>
      <c r="D92" s="53" t="s">
        <v>267</v>
      </c>
      <c r="E92" s="53"/>
      <c r="F92" s="53" t="s">
        <v>268</v>
      </c>
      <c r="G92" s="56" t="s">
        <v>403</v>
      </c>
      <c r="H92" s="56" t="s">
        <v>418</v>
      </c>
      <c r="I92" s="56">
        <v>0</v>
      </c>
      <c r="J92" s="56" t="s">
        <v>482</v>
      </c>
      <c r="K92" s="56">
        <v>0</v>
      </c>
      <c r="L92" s="56" t="s">
        <v>409</v>
      </c>
      <c r="M92" s="56">
        <v>1</v>
      </c>
      <c r="N92" s="56">
        <v>0</v>
      </c>
      <c r="O92" s="56">
        <v>1</v>
      </c>
      <c r="P92" s="56">
        <v>1</v>
      </c>
      <c r="Q92" s="56">
        <v>0</v>
      </c>
      <c r="R92" s="56">
        <v>1</v>
      </c>
      <c r="S92" s="56">
        <v>0</v>
      </c>
      <c r="T92" s="56">
        <v>0</v>
      </c>
      <c r="U92" s="56">
        <v>0</v>
      </c>
      <c r="V92" s="56">
        <v>0</v>
      </c>
      <c r="W92" s="55" t="s">
        <v>923</v>
      </c>
      <c r="X92" s="55">
        <v>2015</v>
      </c>
      <c r="Y92" s="55" t="s">
        <v>485</v>
      </c>
      <c r="Z92" s="55" t="s">
        <v>486</v>
      </c>
      <c r="AA92" s="55" t="s">
        <v>779</v>
      </c>
      <c r="AB92" s="55" t="s">
        <v>780</v>
      </c>
      <c r="AC92" s="55" t="s">
        <v>781</v>
      </c>
      <c r="AD92" s="86">
        <v>0</v>
      </c>
      <c r="AE92" s="55"/>
    </row>
    <row r="93" spans="1:31" x14ac:dyDescent="0.25">
      <c r="A93" s="53" t="s">
        <v>269</v>
      </c>
      <c r="B93" s="53" t="s">
        <v>270</v>
      </c>
      <c r="C93" s="53"/>
      <c r="D93" s="53"/>
      <c r="E93" s="53" t="s">
        <v>271</v>
      </c>
      <c r="F93" s="53"/>
      <c r="G93" s="56" t="s">
        <v>403</v>
      </c>
      <c r="H93" s="56" t="s">
        <v>404</v>
      </c>
      <c r="I93" s="56">
        <v>0</v>
      </c>
      <c r="J93" s="56" t="s">
        <v>269</v>
      </c>
      <c r="K93" s="56">
        <v>0</v>
      </c>
      <c r="L93" s="56">
        <v>0</v>
      </c>
      <c r="M93" s="56">
        <v>1</v>
      </c>
      <c r="N93" s="56">
        <v>0</v>
      </c>
      <c r="O93" s="56">
        <v>1</v>
      </c>
      <c r="P93" s="56">
        <v>0</v>
      </c>
      <c r="Q93" s="56">
        <v>0</v>
      </c>
      <c r="R93" s="56">
        <v>0</v>
      </c>
      <c r="S93" s="56">
        <v>0</v>
      </c>
      <c r="T93" s="56">
        <v>0</v>
      </c>
      <c r="U93" s="56">
        <v>1</v>
      </c>
      <c r="V93" s="56">
        <v>1</v>
      </c>
      <c r="W93" s="55" t="s">
        <v>872</v>
      </c>
      <c r="X93" s="55">
        <v>1995</v>
      </c>
      <c r="Y93" s="55" t="s">
        <v>562</v>
      </c>
      <c r="Z93" s="55" t="s">
        <v>584</v>
      </c>
      <c r="AA93" s="55" t="s">
        <v>796</v>
      </c>
      <c r="AB93" s="55" t="s">
        <v>797</v>
      </c>
      <c r="AC93" s="55">
        <v>0</v>
      </c>
      <c r="AD93" s="86">
        <v>0</v>
      </c>
      <c r="AE93" s="55"/>
    </row>
    <row r="94" spans="1:31" x14ac:dyDescent="0.25">
      <c r="A94" s="53" t="s">
        <v>273</v>
      </c>
      <c r="B94" s="53"/>
      <c r="C94" s="53"/>
      <c r="D94" s="53"/>
      <c r="E94" s="53" t="s">
        <v>274</v>
      </c>
      <c r="F94" s="53"/>
      <c r="G94" s="56" t="s">
        <v>403</v>
      </c>
      <c r="H94" s="56" t="s">
        <v>404</v>
      </c>
      <c r="I94" s="56">
        <v>0</v>
      </c>
      <c r="J94" s="56" t="s">
        <v>719</v>
      </c>
      <c r="K94" s="56" t="s">
        <v>424</v>
      </c>
      <c r="L94" s="56" t="s">
        <v>409</v>
      </c>
      <c r="M94" s="56">
        <v>1</v>
      </c>
      <c r="N94" s="56">
        <v>58</v>
      </c>
      <c r="O94" s="56">
        <v>0</v>
      </c>
      <c r="P94" s="56">
        <v>1</v>
      </c>
      <c r="Q94" s="56">
        <v>0</v>
      </c>
      <c r="R94" s="56">
        <v>1</v>
      </c>
      <c r="S94" s="56">
        <v>1</v>
      </c>
      <c r="T94" s="56">
        <v>0</v>
      </c>
      <c r="U94" s="56">
        <v>1</v>
      </c>
      <c r="V94" s="56">
        <v>1</v>
      </c>
      <c r="W94" s="55">
        <v>0</v>
      </c>
      <c r="X94" s="55">
        <v>1999</v>
      </c>
      <c r="Y94" s="55" t="s">
        <v>720</v>
      </c>
      <c r="Z94" s="55" t="s">
        <v>588</v>
      </c>
      <c r="AA94" s="55" t="s">
        <v>508</v>
      </c>
      <c r="AB94" s="55" t="s">
        <v>734</v>
      </c>
      <c r="AC94" s="55">
        <v>0</v>
      </c>
      <c r="AD94" s="86">
        <v>0</v>
      </c>
      <c r="AE94" s="55"/>
    </row>
    <row r="95" spans="1:31" x14ac:dyDescent="0.25">
      <c r="A95" s="53" t="s">
        <v>275</v>
      </c>
      <c r="B95" s="53"/>
      <c r="C95" s="53" t="s">
        <v>276</v>
      </c>
      <c r="D95" s="53" t="s">
        <v>277</v>
      </c>
      <c r="E95" s="53" t="s">
        <v>278</v>
      </c>
      <c r="F95" s="53" t="s">
        <v>279</v>
      </c>
      <c r="G95" s="56" t="s">
        <v>403</v>
      </c>
      <c r="H95" s="56" t="s">
        <v>404</v>
      </c>
      <c r="I95" s="56">
        <v>0</v>
      </c>
      <c r="J95" s="56" t="s">
        <v>275</v>
      </c>
      <c r="K95" s="56">
        <v>0</v>
      </c>
      <c r="L95" s="56">
        <v>0</v>
      </c>
      <c r="M95" s="56">
        <v>1</v>
      </c>
      <c r="N95" s="56">
        <v>0</v>
      </c>
      <c r="O95" s="56">
        <v>1</v>
      </c>
      <c r="P95" s="56">
        <v>0</v>
      </c>
      <c r="Q95" s="56">
        <v>0</v>
      </c>
      <c r="R95" s="56">
        <v>1</v>
      </c>
      <c r="S95" s="56">
        <v>1</v>
      </c>
      <c r="T95" s="56">
        <v>0</v>
      </c>
      <c r="U95" s="56">
        <v>1</v>
      </c>
      <c r="V95" s="56">
        <v>1</v>
      </c>
      <c r="W95" s="55" t="s">
        <v>875</v>
      </c>
      <c r="X95" s="55">
        <v>2000</v>
      </c>
      <c r="Y95" s="55" t="s">
        <v>664</v>
      </c>
      <c r="Z95" s="55" t="s">
        <v>736</v>
      </c>
      <c r="AA95" s="55" t="s">
        <v>662</v>
      </c>
      <c r="AB95" s="55" t="s">
        <v>734</v>
      </c>
      <c r="AC95" s="55">
        <v>0</v>
      </c>
      <c r="AD95" s="86" t="s">
        <v>824</v>
      </c>
      <c r="AE95" s="55"/>
    </row>
    <row r="96" spans="1:31" x14ac:dyDescent="0.25">
      <c r="A96" s="53" t="s">
        <v>280</v>
      </c>
      <c r="B96" s="53"/>
      <c r="C96" s="53"/>
      <c r="D96" s="53" t="s">
        <v>281</v>
      </c>
      <c r="E96" s="53" t="s">
        <v>933</v>
      </c>
      <c r="F96" s="53" t="s">
        <v>282</v>
      </c>
      <c r="G96" s="56" t="s">
        <v>403</v>
      </c>
      <c r="H96" s="56" t="s">
        <v>404</v>
      </c>
      <c r="I96" s="56">
        <v>0</v>
      </c>
      <c r="J96" s="56" t="s">
        <v>280</v>
      </c>
      <c r="K96" s="56">
        <v>0</v>
      </c>
      <c r="L96" s="56">
        <v>0</v>
      </c>
      <c r="M96" s="56">
        <v>1</v>
      </c>
      <c r="N96" s="56">
        <v>0</v>
      </c>
      <c r="O96" s="56">
        <v>1</v>
      </c>
      <c r="P96" s="56">
        <v>0</v>
      </c>
      <c r="Q96" s="56">
        <v>0</v>
      </c>
      <c r="R96" s="56">
        <v>1</v>
      </c>
      <c r="S96" s="56">
        <v>1</v>
      </c>
      <c r="T96" s="56">
        <v>0</v>
      </c>
      <c r="U96" s="56">
        <v>0</v>
      </c>
      <c r="V96" s="56">
        <v>1</v>
      </c>
      <c r="W96" s="55">
        <v>0</v>
      </c>
      <c r="X96" s="55">
        <v>2002</v>
      </c>
      <c r="Y96" s="55" t="s">
        <v>548</v>
      </c>
      <c r="Z96" s="55" t="s">
        <v>736</v>
      </c>
      <c r="AA96" s="55" t="s">
        <v>792</v>
      </c>
      <c r="AB96" s="55" t="s">
        <v>734</v>
      </c>
      <c r="AC96" s="55" t="s">
        <v>793</v>
      </c>
      <c r="AD96" s="86" t="s">
        <v>789</v>
      </c>
      <c r="AE96" s="55"/>
    </row>
    <row r="97" spans="1:31" x14ac:dyDescent="0.25">
      <c r="A97" s="53" t="s">
        <v>284</v>
      </c>
      <c r="B97" s="53"/>
      <c r="C97" s="53" t="s">
        <v>285</v>
      </c>
      <c r="D97" s="53"/>
      <c r="E97" s="53" t="s">
        <v>286</v>
      </c>
      <c r="F97" s="53" t="s">
        <v>287</v>
      </c>
      <c r="G97" s="56" t="s">
        <v>403</v>
      </c>
      <c r="H97" s="56" t="s">
        <v>404</v>
      </c>
      <c r="I97" s="56">
        <v>0</v>
      </c>
      <c r="J97" s="56" t="s">
        <v>284</v>
      </c>
      <c r="K97" s="56">
        <v>0</v>
      </c>
      <c r="L97" s="56">
        <v>0</v>
      </c>
      <c r="M97" s="56">
        <v>1</v>
      </c>
      <c r="N97" s="56">
        <v>0</v>
      </c>
      <c r="O97" s="56">
        <v>1</v>
      </c>
      <c r="P97" s="56">
        <v>0</v>
      </c>
      <c r="Q97" s="56">
        <v>0</v>
      </c>
      <c r="R97" s="56">
        <v>1</v>
      </c>
      <c r="S97" s="56">
        <v>1</v>
      </c>
      <c r="T97" s="56">
        <v>0</v>
      </c>
      <c r="U97" s="56">
        <v>0</v>
      </c>
      <c r="V97" s="56">
        <v>1</v>
      </c>
      <c r="W97" s="55" t="s">
        <v>880</v>
      </c>
      <c r="X97" s="55">
        <v>2003</v>
      </c>
      <c r="Y97" s="55" t="s">
        <v>510</v>
      </c>
      <c r="Z97" s="55" t="s">
        <v>588</v>
      </c>
      <c r="AA97" s="55" t="s">
        <v>508</v>
      </c>
      <c r="AB97" s="55" t="s">
        <v>734</v>
      </c>
      <c r="AC97" s="55">
        <v>0</v>
      </c>
      <c r="AD97" s="86" t="s">
        <v>789</v>
      </c>
      <c r="AE97" s="55"/>
    </row>
    <row r="98" spans="1:31" x14ac:dyDescent="0.25">
      <c r="A98" s="53" t="s">
        <v>288</v>
      </c>
      <c r="B98" s="53" t="s">
        <v>289</v>
      </c>
      <c r="C98" s="53" t="s">
        <v>290</v>
      </c>
      <c r="D98" s="53"/>
      <c r="E98" s="53"/>
      <c r="F98" s="53"/>
      <c r="G98" s="56" t="s">
        <v>403</v>
      </c>
      <c r="H98" s="56" t="s">
        <v>404</v>
      </c>
      <c r="I98" s="56">
        <v>0</v>
      </c>
      <c r="J98" s="56" t="s">
        <v>534</v>
      </c>
      <c r="K98" s="56">
        <v>0</v>
      </c>
      <c r="L98" s="56">
        <v>0</v>
      </c>
      <c r="M98" s="56">
        <v>1</v>
      </c>
      <c r="N98" s="56">
        <v>0</v>
      </c>
      <c r="O98" s="56">
        <v>1</v>
      </c>
      <c r="P98" s="56">
        <v>1</v>
      </c>
      <c r="Q98" s="56">
        <v>0</v>
      </c>
      <c r="R98" s="56">
        <v>1</v>
      </c>
      <c r="S98" s="56">
        <v>1</v>
      </c>
      <c r="T98" s="56">
        <v>0</v>
      </c>
      <c r="U98" s="56">
        <v>0</v>
      </c>
      <c r="V98" s="56">
        <v>1</v>
      </c>
      <c r="W98" s="55">
        <v>0</v>
      </c>
      <c r="X98" s="55">
        <v>2004</v>
      </c>
      <c r="Y98" s="55" t="s">
        <v>536</v>
      </c>
      <c r="Z98" s="55" t="s">
        <v>588</v>
      </c>
      <c r="AA98" s="55" t="s">
        <v>508</v>
      </c>
      <c r="AB98" s="55" t="s">
        <v>734</v>
      </c>
      <c r="AC98" s="55">
        <v>0</v>
      </c>
      <c r="AD98" s="86" t="s">
        <v>806</v>
      </c>
      <c r="AE98" s="55"/>
    </row>
    <row r="99" spans="1:31" x14ac:dyDescent="0.25">
      <c r="A99" s="53" t="s">
        <v>291</v>
      </c>
      <c r="B99" s="53"/>
      <c r="C99" s="53" t="s">
        <v>292</v>
      </c>
      <c r="D99" s="53"/>
      <c r="E99" s="53"/>
      <c r="F99" s="53" t="s">
        <v>293</v>
      </c>
      <c r="G99" s="56" t="s">
        <v>403</v>
      </c>
      <c r="H99" s="56" t="s">
        <v>404</v>
      </c>
      <c r="I99" s="56">
        <v>0</v>
      </c>
      <c r="J99" s="56" t="s">
        <v>291</v>
      </c>
      <c r="K99" s="56">
        <v>0</v>
      </c>
      <c r="L99" s="56">
        <v>0</v>
      </c>
      <c r="M99" s="56">
        <v>1</v>
      </c>
      <c r="N99" s="56">
        <v>0</v>
      </c>
      <c r="O99" s="56">
        <v>1</v>
      </c>
      <c r="P99" s="56">
        <v>0</v>
      </c>
      <c r="Q99" s="56">
        <v>0</v>
      </c>
      <c r="R99" s="56">
        <v>1</v>
      </c>
      <c r="S99" s="56">
        <v>1</v>
      </c>
      <c r="T99" s="56">
        <v>0</v>
      </c>
      <c r="U99" s="56">
        <v>1</v>
      </c>
      <c r="V99" s="56">
        <v>0</v>
      </c>
      <c r="W99" s="55">
        <v>0</v>
      </c>
      <c r="X99" s="55">
        <v>2005</v>
      </c>
      <c r="Y99" s="55" t="s">
        <v>726</v>
      </c>
      <c r="Z99" s="55" t="s">
        <v>736</v>
      </c>
      <c r="AA99" s="55" t="s">
        <v>823</v>
      </c>
      <c r="AB99" s="55" t="s">
        <v>734</v>
      </c>
      <c r="AC99" s="55" t="s">
        <v>824</v>
      </c>
      <c r="AD99" s="86">
        <v>0</v>
      </c>
      <c r="AE99" s="55"/>
    </row>
    <row r="100" spans="1:31" x14ac:dyDescent="0.25">
      <c r="A100" s="53" t="s">
        <v>294</v>
      </c>
      <c r="B100" s="53"/>
      <c r="C100" s="53" t="s">
        <v>295</v>
      </c>
      <c r="D100" s="53"/>
      <c r="E100" s="53"/>
      <c r="F100" s="53"/>
      <c r="G100" s="56" t="s">
        <v>403</v>
      </c>
      <c r="H100" s="56" t="s">
        <v>404</v>
      </c>
      <c r="I100" s="56">
        <v>0</v>
      </c>
      <c r="J100" s="56" t="s">
        <v>294</v>
      </c>
      <c r="K100" s="56">
        <v>0</v>
      </c>
      <c r="L100" s="56">
        <v>0</v>
      </c>
      <c r="M100" s="56">
        <v>1</v>
      </c>
      <c r="N100" s="56">
        <v>0</v>
      </c>
      <c r="O100" s="56">
        <v>1</v>
      </c>
      <c r="P100" s="56">
        <v>0</v>
      </c>
      <c r="Q100" s="56">
        <v>0</v>
      </c>
      <c r="R100" s="56">
        <v>1</v>
      </c>
      <c r="S100" s="56">
        <v>1</v>
      </c>
      <c r="T100" s="56">
        <v>0</v>
      </c>
      <c r="U100" s="56">
        <v>1</v>
      </c>
      <c r="V100" s="56">
        <v>1</v>
      </c>
      <c r="W100" s="55" t="s">
        <v>885</v>
      </c>
      <c r="X100" s="55">
        <v>2006</v>
      </c>
      <c r="Y100" s="55" t="s">
        <v>519</v>
      </c>
      <c r="Z100" s="55" t="s">
        <v>736</v>
      </c>
      <c r="AA100" s="55" t="s">
        <v>788</v>
      </c>
      <c r="AB100" s="55" t="s">
        <v>734</v>
      </c>
      <c r="AC100" s="55" t="s">
        <v>789</v>
      </c>
      <c r="AD100" s="86" t="s">
        <v>505</v>
      </c>
      <c r="AE100" s="55"/>
    </row>
    <row r="101" spans="1:31" x14ac:dyDescent="0.25">
      <c r="A101" s="53" t="s">
        <v>297</v>
      </c>
      <c r="B101" s="53"/>
      <c r="C101" s="53" t="s">
        <v>298</v>
      </c>
      <c r="D101" s="53" t="s">
        <v>299</v>
      </c>
      <c r="E101" s="53" t="s">
        <v>300</v>
      </c>
      <c r="F101" s="53"/>
      <c r="G101" s="56" t="s">
        <v>403</v>
      </c>
      <c r="H101" s="56" t="s">
        <v>404</v>
      </c>
      <c r="I101" s="56">
        <v>0</v>
      </c>
      <c r="J101" s="56" t="s">
        <v>602</v>
      </c>
      <c r="K101" s="56" t="s">
        <v>424</v>
      </c>
      <c r="L101" s="56" t="s">
        <v>409</v>
      </c>
      <c r="M101" s="56">
        <v>1</v>
      </c>
      <c r="N101" s="56">
        <v>190</v>
      </c>
      <c r="O101" s="56">
        <v>0</v>
      </c>
      <c r="P101" s="56">
        <v>1</v>
      </c>
      <c r="Q101" s="56">
        <v>0</v>
      </c>
      <c r="R101" s="56">
        <v>1</v>
      </c>
      <c r="S101" s="56">
        <v>1</v>
      </c>
      <c r="T101" s="56">
        <v>0</v>
      </c>
      <c r="U101" s="56">
        <v>0</v>
      </c>
      <c r="V101" s="56">
        <v>0</v>
      </c>
      <c r="W101" s="55">
        <v>0</v>
      </c>
      <c r="X101" s="55">
        <v>2007</v>
      </c>
      <c r="Y101" s="55" t="s">
        <v>604</v>
      </c>
      <c r="Z101" s="55" t="s">
        <v>605</v>
      </c>
      <c r="AA101" s="55" t="s">
        <v>508</v>
      </c>
      <c r="AB101" s="55" t="s">
        <v>734</v>
      </c>
      <c r="AC101" s="55" t="s">
        <v>806</v>
      </c>
      <c r="AD101" s="86">
        <v>0</v>
      </c>
      <c r="AE101" s="55"/>
    </row>
    <row r="102" spans="1:31" x14ac:dyDescent="0.25">
      <c r="A102" s="53" t="s">
        <v>301</v>
      </c>
      <c r="B102" s="53" t="s">
        <v>302</v>
      </c>
      <c r="C102" s="53" t="s">
        <v>303</v>
      </c>
      <c r="D102" s="53"/>
      <c r="E102" s="53" t="s">
        <v>304</v>
      </c>
      <c r="F102" s="53"/>
      <c r="G102" s="56" t="s">
        <v>403</v>
      </c>
      <c r="H102" s="56" t="s">
        <v>404</v>
      </c>
      <c r="I102" s="56">
        <v>0</v>
      </c>
      <c r="J102" s="56" t="s">
        <v>301</v>
      </c>
      <c r="K102" s="56">
        <v>0</v>
      </c>
      <c r="L102" s="56">
        <v>0</v>
      </c>
      <c r="M102" s="56">
        <v>1</v>
      </c>
      <c r="N102" s="56">
        <v>0</v>
      </c>
      <c r="O102" s="56">
        <v>1</v>
      </c>
      <c r="P102" s="56">
        <v>1</v>
      </c>
      <c r="Q102" s="56">
        <v>0</v>
      </c>
      <c r="R102" s="56">
        <v>1</v>
      </c>
      <c r="S102" s="56">
        <v>0</v>
      </c>
      <c r="T102" s="56">
        <v>1</v>
      </c>
      <c r="U102" s="56">
        <v>0</v>
      </c>
      <c r="V102" s="56">
        <v>0</v>
      </c>
      <c r="W102" s="55" t="s">
        <v>889</v>
      </c>
      <c r="X102" s="55">
        <v>2007</v>
      </c>
      <c r="Y102" s="55" t="s">
        <v>504</v>
      </c>
      <c r="Z102" s="55" t="s">
        <v>588</v>
      </c>
      <c r="AA102" s="55" t="s">
        <v>508</v>
      </c>
      <c r="AB102" s="55" t="s">
        <v>734</v>
      </c>
      <c r="AC102" s="55">
        <v>0</v>
      </c>
      <c r="AD102" s="86">
        <v>0</v>
      </c>
      <c r="AE102" s="55"/>
    </row>
    <row r="103" spans="1:31" x14ac:dyDescent="0.25">
      <c r="A103" s="53" t="s">
        <v>305</v>
      </c>
      <c r="B103" s="53"/>
      <c r="C103" s="53" t="s">
        <v>306</v>
      </c>
      <c r="D103" s="53"/>
      <c r="E103" s="53"/>
      <c r="F103" s="53" t="s">
        <v>307</v>
      </c>
      <c r="G103" s="56" t="s">
        <v>403</v>
      </c>
      <c r="H103" s="56" t="s">
        <v>404</v>
      </c>
      <c r="I103" s="56">
        <v>0</v>
      </c>
      <c r="J103" s="56" t="s">
        <v>305</v>
      </c>
      <c r="K103" s="56">
        <v>0</v>
      </c>
      <c r="L103" s="56">
        <v>0</v>
      </c>
      <c r="M103" s="56">
        <v>1</v>
      </c>
      <c r="N103" s="56">
        <v>0</v>
      </c>
      <c r="O103" s="56">
        <v>1</v>
      </c>
      <c r="P103" s="56">
        <v>1</v>
      </c>
      <c r="Q103" s="56">
        <v>0</v>
      </c>
      <c r="R103" s="56">
        <v>1</v>
      </c>
      <c r="S103" s="56">
        <v>1</v>
      </c>
      <c r="T103" s="56">
        <v>0</v>
      </c>
      <c r="U103" s="56">
        <v>1</v>
      </c>
      <c r="V103" s="56">
        <v>1</v>
      </c>
      <c r="W103" s="55">
        <v>0</v>
      </c>
      <c r="X103" s="55">
        <v>2010</v>
      </c>
      <c r="Y103" s="55" t="s">
        <v>522</v>
      </c>
      <c r="Z103" s="55" t="s">
        <v>588</v>
      </c>
      <c r="AA103" s="55" t="s">
        <v>508</v>
      </c>
      <c r="AB103" s="55" t="s">
        <v>734</v>
      </c>
      <c r="AC103" s="55" t="s">
        <v>505</v>
      </c>
      <c r="AD103" s="86">
        <v>0</v>
      </c>
      <c r="AE103" s="55"/>
    </row>
    <row r="104" spans="1:31" x14ac:dyDescent="0.25">
      <c r="A104" s="53" t="s">
        <v>309</v>
      </c>
      <c r="B104" s="53"/>
      <c r="C104" s="53" t="s">
        <v>310</v>
      </c>
      <c r="D104" s="53" t="s">
        <v>311</v>
      </c>
      <c r="E104" s="53" t="s">
        <v>312</v>
      </c>
      <c r="F104" s="53" t="s">
        <v>313</v>
      </c>
      <c r="G104" s="56" t="s">
        <v>403</v>
      </c>
      <c r="H104" s="56" t="s">
        <v>404</v>
      </c>
      <c r="I104" s="56">
        <v>0</v>
      </c>
      <c r="J104" s="56" t="s">
        <v>309</v>
      </c>
      <c r="K104" s="56">
        <v>0</v>
      </c>
      <c r="L104" s="56">
        <v>0</v>
      </c>
      <c r="M104" s="56">
        <v>1</v>
      </c>
      <c r="N104" s="56">
        <v>0</v>
      </c>
      <c r="O104" s="56">
        <v>1</v>
      </c>
      <c r="P104" s="56">
        <v>0</v>
      </c>
      <c r="Q104" s="56">
        <v>0</v>
      </c>
      <c r="R104" s="56">
        <v>0</v>
      </c>
      <c r="S104" s="56">
        <v>0</v>
      </c>
      <c r="T104" s="56">
        <v>0</v>
      </c>
      <c r="U104" s="56">
        <v>1</v>
      </c>
      <c r="V104" s="56">
        <v>1</v>
      </c>
      <c r="W104" s="55" t="s">
        <v>907</v>
      </c>
      <c r="X104" s="55">
        <v>2011</v>
      </c>
      <c r="Y104" s="55" t="s">
        <v>417</v>
      </c>
      <c r="Z104" s="55" t="s">
        <v>736</v>
      </c>
      <c r="AA104" s="55" t="s">
        <v>415</v>
      </c>
      <c r="AB104" s="55" t="s">
        <v>734</v>
      </c>
      <c r="AC104" s="55">
        <v>0</v>
      </c>
      <c r="AD104" s="86">
        <v>0</v>
      </c>
      <c r="AE104" s="55"/>
    </row>
    <row r="105" spans="1:31" x14ac:dyDescent="0.25">
      <c r="A105" s="53" t="s">
        <v>315</v>
      </c>
      <c r="B105" s="53" t="s">
        <v>316</v>
      </c>
      <c r="C105" s="53" t="s">
        <v>317</v>
      </c>
      <c r="D105" s="53" t="s">
        <v>318</v>
      </c>
      <c r="E105" s="53"/>
      <c r="F105" s="53" t="s">
        <v>319</v>
      </c>
      <c r="G105" s="56" t="s">
        <v>403</v>
      </c>
      <c r="H105" s="56" t="s">
        <v>404</v>
      </c>
      <c r="I105" s="56">
        <v>0</v>
      </c>
      <c r="J105" s="56" t="s">
        <v>315</v>
      </c>
      <c r="K105" s="56">
        <v>0</v>
      </c>
      <c r="L105" s="56">
        <v>0</v>
      </c>
      <c r="M105" s="56">
        <v>1</v>
      </c>
      <c r="N105" s="56">
        <v>0</v>
      </c>
      <c r="O105" s="56">
        <v>1</v>
      </c>
      <c r="P105" s="56">
        <v>1</v>
      </c>
      <c r="Q105" s="56">
        <v>0</v>
      </c>
      <c r="R105" s="56">
        <v>1</v>
      </c>
      <c r="S105" s="56">
        <v>1</v>
      </c>
      <c r="T105" s="56">
        <v>1</v>
      </c>
      <c r="U105" s="56">
        <v>0</v>
      </c>
      <c r="V105" s="56">
        <v>0</v>
      </c>
      <c r="W105" s="55">
        <v>0</v>
      </c>
      <c r="X105" s="55">
        <v>2012</v>
      </c>
      <c r="Y105" s="55" t="s">
        <v>764</v>
      </c>
      <c r="Z105" s="55" t="s">
        <v>736</v>
      </c>
      <c r="AA105" s="55" t="s">
        <v>405</v>
      </c>
      <c r="AB105" s="55" t="s">
        <v>405</v>
      </c>
      <c r="AC105" s="55">
        <v>0</v>
      </c>
      <c r="AD105" s="86">
        <v>0</v>
      </c>
      <c r="AE105" s="55"/>
    </row>
    <row r="106" spans="1:31" x14ac:dyDescent="0.25">
      <c r="A106" s="54" t="s">
        <v>376</v>
      </c>
      <c r="B106" s="54" t="s">
        <v>377</v>
      </c>
      <c r="C106" s="54" t="s">
        <v>378</v>
      </c>
      <c r="D106" s="53"/>
      <c r="E106" s="53"/>
      <c r="F106" s="54" t="s">
        <v>379</v>
      </c>
      <c r="G106" s="56" t="s">
        <v>403</v>
      </c>
      <c r="H106" s="56" t="s">
        <v>404</v>
      </c>
      <c r="I106" s="56">
        <v>0</v>
      </c>
      <c r="J106" s="56">
        <v>0</v>
      </c>
      <c r="K106" s="56">
        <v>0</v>
      </c>
      <c r="L106" s="56">
        <v>0</v>
      </c>
      <c r="M106" s="56">
        <v>1</v>
      </c>
      <c r="N106" s="56">
        <v>118</v>
      </c>
      <c r="O106" s="56">
        <v>0</v>
      </c>
      <c r="P106" s="56">
        <v>1</v>
      </c>
      <c r="Q106" s="56">
        <v>0</v>
      </c>
      <c r="R106" s="56">
        <v>1</v>
      </c>
      <c r="S106" s="56">
        <v>0</v>
      </c>
      <c r="T106" s="56">
        <v>0</v>
      </c>
      <c r="U106" s="56">
        <v>0</v>
      </c>
      <c r="V106" s="56">
        <v>0</v>
      </c>
      <c r="W106" s="55">
        <v>0</v>
      </c>
      <c r="X106" s="55">
        <v>2012</v>
      </c>
      <c r="Y106" s="55" t="s">
        <v>735</v>
      </c>
      <c r="Z106" s="55" t="s">
        <v>736</v>
      </c>
      <c r="AA106" s="55" t="s">
        <v>508</v>
      </c>
      <c r="AB106" s="55" t="s">
        <v>734</v>
      </c>
      <c r="AC106" s="55">
        <v>0</v>
      </c>
      <c r="AD106" s="86" t="s">
        <v>471</v>
      </c>
      <c r="AE106" s="55"/>
    </row>
    <row r="107" spans="1:31" x14ac:dyDescent="0.25">
      <c r="A107" s="53" t="s">
        <v>320</v>
      </c>
      <c r="B107" s="53" t="s">
        <v>321</v>
      </c>
      <c r="C107" s="53"/>
      <c r="D107" s="53" t="s">
        <v>322</v>
      </c>
      <c r="E107" s="53"/>
      <c r="F107" s="53" t="s">
        <v>323</v>
      </c>
      <c r="G107" s="56" t="s">
        <v>403</v>
      </c>
      <c r="H107" s="56" t="s">
        <v>404</v>
      </c>
      <c r="I107" s="56">
        <v>0</v>
      </c>
      <c r="J107" s="56" t="s">
        <v>320</v>
      </c>
      <c r="K107" s="56">
        <v>0</v>
      </c>
      <c r="L107" s="56">
        <v>0</v>
      </c>
      <c r="M107" s="56">
        <v>1</v>
      </c>
      <c r="N107" s="56">
        <v>0</v>
      </c>
      <c r="O107" s="56">
        <v>1</v>
      </c>
      <c r="P107" s="56">
        <v>1</v>
      </c>
      <c r="Q107" s="56">
        <v>0</v>
      </c>
      <c r="R107" s="56">
        <v>0</v>
      </c>
      <c r="S107" s="56">
        <v>1</v>
      </c>
      <c r="T107" s="56">
        <v>1</v>
      </c>
      <c r="U107" s="56">
        <v>0</v>
      </c>
      <c r="V107" s="56">
        <v>0</v>
      </c>
      <c r="W107" s="55">
        <v>0</v>
      </c>
      <c r="X107" s="55">
        <v>2013</v>
      </c>
      <c r="Y107" s="55" t="s">
        <v>473</v>
      </c>
      <c r="Z107" s="55" t="s">
        <v>588</v>
      </c>
      <c r="AA107" s="55" t="s">
        <v>776</v>
      </c>
      <c r="AB107" s="55" t="s">
        <v>734</v>
      </c>
      <c r="AC107" s="55" t="s">
        <v>471</v>
      </c>
      <c r="AD107" s="86">
        <v>0</v>
      </c>
      <c r="AE107" s="55"/>
    </row>
    <row r="108" spans="1:31" x14ac:dyDescent="0.25">
      <c r="A108" s="53" t="s">
        <v>324</v>
      </c>
      <c r="B108" s="53"/>
      <c r="C108" s="53"/>
      <c r="D108" s="53" t="s">
        <v>325</v>
      </c>
      <c r="E108" s="53"/>
      <c r="F108" s="53" t="s">
        <v>326</v>
      </c>
      <c r="G108" s="56" t="s">
        <v>403</v>
      </c>
      <c r="H108" s="56" t="s">
        <v>404</v>
      </c>
      <c r="I108" s="56">
        <v>0</v>
      </c>
      <c r="J108" s="56" t="s">
        <v>324</v>
      </c>
      <c r="K108" s="56">
        <v>0</v>
      </c>
      <c r="L108" s="56">
        <v>0</v>
      </c>
      <c r="M108" s="56">
        <v>1</v>
      </c>
      <c r="N108" s="56">
        <v>0</v>
      </c>
      <c r="O108" s="56">
        <v>1</v>
      </c>
      <c r="P108" s="56">
        <v>1</v>
      </c>
      <c r="Q108" s="56">
        <v>0</v>
      </c>
      <c r="R108" s="56">
        <v>1</v>
      </c>
      <c r="S108" s="56">
        <v>0</v>
      </c>
      <c r="T108" s="56">
        <v>1</v>
      </c>
      <c r="U108" s="56">
        <v>0</v>
      </c>
      <c r="V108" s="56">
        <v>1</v>
      </c>
      <c r="W108" s="55">
        <v>0</v>
      </c>
      <c r="X108" s="55">
        <v>2014</v>
      </c>
      <c r="Y108" s="55" t="s">
        <v>533</v>
      </c>
      <c r="Z108" s="55" t="s">
        <v>736</v>
      </c>
      <c r="AA108" s="55" t="s">
        <v>791</v>
      </c>
      <c r="AB108" s="55" t="s">
        <v>734</v>
      </c>
      <c r="AC108" s="55">
        <v>0</v>
      </c>
      <c r="AD108" s="86">
        <v>0</v>
      </c>
      <c r="AE108" s="55"/>
    </row>
    <row r="109" spans="1:31" x14ac:dyDescent="0.25">
      <c r="A109" s="53" t="s">
        <v>327</v>
      </c>
      <c r="B109" s="53"/>
      <c r="C109" s="53" t="s">
        <v>328</v>
      </c>
      <c r="D109" s="53"/>
      <c r="E109" s="53" t="s">
        <v>329</v>
      </c>
      <c r="F109" s="53" t="s">
        <v>330</v>
      </c>
      <c r="G109" s="56" t="s">
        <v>403</v>
      </c>
      <c r="H109" s="56" t="s">
        <v>408</v>
      </c>
      <c r="I109" s="56">
        <v>0</v>
      </c>
      <c r="J109" s="56" t="s">
        <v>572</v>
      </c>
      <c r="K109" s="56">
        <v>0</v>
      </c>
      <c r="L109" s="56" t="s">
        <v>409</v>
      </c>
      <c r="M109" s="56">
        <v>1</v>
      </c>
      <c r="N109" s="56">
        <v>0</v>
      </c>
      <c r="O109" s="56">
        <v>0</v>
      </c>
      <c r="P109" s="56">
        <v>0</v>
      </c>
      <c r="Q109" s="56">
        <v>0</v>
      </c>
      <c r="R109" s="56">
        <v>0</v>
      </c>
      <c r="S109" s="56">
        <v>0</v>
      </c>
      <c r="T109" s="56">
        <v>0</v>
      </c>
      <c r="U109" s="56">
        <v>1</v>
      </c>
      <c r="V109" s="56">
        <v>0</v>
      </c>
      <c r="W109" s="55">
        <v>0</v>
      </c>
      <c r="X109" s="55">
        <v>2000</v>
      </c>
      <c r="Y109" s="55" t="s">
        <v>574</v>
      </c>
      <c r="Z109" s="55" t="s">
        <v>438</v>
      </c>
      <c r="AA109" s="55" t="s">
        <v>767</v>
      </c>
      <c r="AB109" s="55" t="s">
        <v>767</v>
      </c>
      <c r="AC109" s="55">
        <v>0</v>
      </c>
      <c r="AD109" s="86">
        <v>0</v>
      </c>
      <c r="AE109" s="55"/>
    </row>
    <row r="110" spans="1:31" x14ac:dyDescent="0.25">
      <c r="A110" s="53" t="s">
        <v>331</v>
      </c>
      <c r="B110" s="53"/>
      <c r="C110" s="53" t="s">
        <v>332</v>
      </c>
      <c r="D110" s="53" t="s">
        <v>333</v>
      </c>
      <c r="E110" s="53" t="s">
        <v>334</v>
      </c>
      <c r="F110" s="53" t="s">
        <v>335</v>
      </c>
      <c r="G110" s="56" t="s">
        <v>403</v>
      </c>
      <c r="H110" s="56" t="s">
        <v>408</v>
      </c>
      <c r="I110" s="56">
        <v>0</v>
      </c>
      <c r="J110" s="56" t="s">
        <v>512</v>
      </c>
      <c r="K110" s="56">
        <v>0</v>
      </c>
      <c r="L110" s="56" t="s">
        <v>409</v>
      </c>
      <c r="M110" s="56">
        <v>1</v>
      </c>
      <c r="N110" s="56">
        <v>55</v>
      </c>
      <c r="O110" s="56">
        <v>0</v>
      </c>
      <c r="P110" s="56">
        <v>1</v>
      </c>
      <c r="Q110" s="56">
        <v>1</v>
      </c>
      <c r="R110" s="56">
        <v>0</v>
      </c>
      <c r="S110" s="56">
        <v>0</v>
      </c>
      <c r="T110" s="56">
        <v>0</v>
      </c>
      <c r="U110" s="56">
        <v>0</v>
      </c>
      <c r="V110" s="56">
        <v>0</v>
      </c>
      <c r="W110" s="55" t="s">
        <v>881</v>
      </c>
      <c r="X110" s="55">
        <v>2004</v>
      </c>
      <c r="Y110" s="55" t="s">
        <v>515</v>
      </c>
      <c r="Z110" s="55" t="s">
        <v>438</v>
      </c>
      <c r="AA110" s="55" t="s">
        <v>767</v>
      </c>
      <c r="AB110" s="55" t="s">
        <v>767</v>
      </c>
      <c r="AC110" s="55">
        <v>0</v>
      </c>
      <c r="AD110" s="86">
        <v>0</v>
      </c>
      <c r="AE110" s="55"/>
    </row>
    <row r="111" spans="1:31" x14ac:dyDescent="0.25">
      <c r="A111" s="53" t="s">
        <v>336</v>
      </c>
      <c r="B111" s="53"/>
      <c r="C111" s="53"/>
      <c r="D111" s="53" t="s">
        <v>337</v>
      </c>
      <c r="E111" s="53" t="s">
        <v>338</v>
      </c>
      <c r="F111" s="53" t="s">
        <v>339</v>
      </c>
      <c r="G111" s="56" t="s">
        <v>403</v>
      </c>
      <c r="H111" s="56" t="s">
        <v>408</v>
      </c>
      <c r="I111" s="56">
        <v>0</v>
      </c>
      <c r="J111" s="56" t="s">
        <v>428</v>
      </c>
      <c r="K111" s="56">
        <v>0</v>
      </c>
      <c r="L111" s="56">
        <v>0</v>
      </c>
      <c r="M111" s="56">
        <v>1</v>
      </c>
      <c r="N111" s="56">
        <v>0</v>
      </c>
      <c r="O111" s="56">
        <v>0</v>
      </c>
      <c r="P111" s="56">
        <v>0</v>
      </c>
      <c r="Q111" s="56">
        <v>0</v>
      </c>
      <c r="R111" s="56">
        <v>1</v>
      </c>
      <c r="S111" s="56">
        <v>0</v>
      </c>
      <c r="T111" s="56">
        <v>0</v>
      </c>
      <c r="U111" s="56">
        <v>1</v>
      </c>
      <c r="V111" s="56">
        <v>0</v>
      </c>
      <c r="W111" s="55">
        <v>0</v>
      </c>
      <c r="X111" s="55">
        <v>2015</v>
      </c>
      <c r="Y111" s="55" t="s">
        <v>431</v>
      </c>
      <c r="Z111" s="55" t="s">
        <v>438</v>
      </c>
      <c r="AA111" s="55" t="s">
        <v>767</v>
      </c>
      <c r="AB111" s="55" t="s">
        <v>767</v>
      </c>
      <c r="AC111" s="55">
        <v>0</v>
      </c>
      <c r="AD111" s="86">
        <v>0</v>
      </c>
      <c r="AE111" s="55"/>
    </row>
    <row r="112" spans="1:31" x14ac:dyDescent="0.25">
      <c r="A112" s="53" t="s">
        <v>341</v>
      </c>
      <c r="B112" s="53"/>
      <c r="C112" s="53" t="s">
        <v>931</v>
      </c>
      <c r="D112" s="53" t="s">
        <v>342</v>
      </c>
      <c r="E112" s="53"/>
      <c r="F112" s="53"/>
      <c r="G112" s="56" t="s">
        <v>403</v>
      </c>
      <c r="H112" s="56" t="s">
        <v>404</v>
      </c>
      <c r="I112" s="56">
        <v>0</v>
      </c>
      <c r="J112" s="56" t="s">
        <v>549</v>
      </c>
      <c r="K112" s="56">
        <v>0</v>
      </c>
      <c r="L112" s="56">
        <v>0</v>
      </c>
      <c r="M112" s="56">
        <v>1</v>
      </c>
      <c r="N112" s="56">
        <v>0</v>
      </c>
      <c r="O112" s="56">
        <v>1</v>
      </c>
      <c r="P112" s="56">
        <v>0</v>
      </c>
      <c r="Q112" s="56">
        <v>0</v>
      </c>
      <c r="R112" s="56">
        <v>1</v>
      </c>
      <c r="S112" s="56">
        <v>1</v>
      </c>
      <c r="T112" s="56">
        <v>0</v>
      </c>
      <c r="U112" s="56">
        <v>1</v>
      </c>
      <c r="V112" s="56">
        <v>0</v>
      </c>
      <c r="W112" s="55" t="s">
        <v>894</v>
      </c>
      <c r="X112" s="55">
        <v>2009</v>
      </c>
      <c r="Y112" s="55" t="s">
        <v>794</v>
      </c>
      <c r="Z112" s="55" t="s">
        <v>438</v>
      </c>
      <c r="AA112" s="55" t="s">
        <v>778</v>
      </c>
      <c r="AB112" s="55" t="s">
        <v>778</v>
      </c>
      <c r="AC112" s="55">
        <v>0</v>
      </c>
      <c r="AD112" s="86">
        <v>0</v>
      </c>
      <c r="AE112" s="55"/>
    </row>
    <row r="113" spans="1:31" x14ac:dyDescent="0.25">
      <c r="A113" s="53" t="s">
        <v>343</v>
      </c>
      <c r="B113" s="53"/>
      <c r="C113" s="53" t="s">
        <v>344</v>
      </c>
      <c r="D113" s="53" t="s">
        <v>345</v>
      </c>
      <c r="E113" s="53"/>
      <c r="F113" s="53" t="s">
        <v>346</v>
      </c>
      <c r="G113" s="56" t="s">
        <v>403</v>
      </c>
      <c r="H113" s="56" t="s">
        <v>408</v>
      </c>
      <c r="I113" s="56">
        <v>0</v>
      </c>
      <c r="J113" s="56" t="s">
        <v>467</v>
      </c>
      <c r="K113" s="56">
        <v>0</v>
      </c>
      <c r="L113" s="56">
        <v>0</v>
      </c>
      <c r="M113" s="56">
        <v>1</v>
      </c>
      <c r="N113" s="56">
        <v>0</v>
      </c>
      <c r="O113" s="56">
        <v>0</v>
      </c>
      <c r="P113" s="56">
        <v>1</v>
      </c>
      <c r="Q113" s="56">
        <v>0</v>
      </c>
      <c r="R113" s="56">
        <v>1</v>
      </c>
      <c r="S113" s="56">
        <v>0</v>
      </c>
      <c r="T113" s="56">
        <v>1</v>
      </c>
      <c r="U113" s="56">
        <v>0</v>
      </c>
      <c r="V113" s="56">
        <v>0</v>
      </c>
      <c r="W113" s="55" t="s">
        <v>919</v>
      </c>
      <c r="X113" s="55">
        <v>2014</v>
      </c>
      <c r="Y113" s="55" t="s">
        <v>470</v>
      </c>
      <c r="Z113" s="55" t="s">
        <v>773</v>
      </c>
      <c r="AA113" s="55" t="s">
        <v>774</v>
      </c>
      <c r="AB113" s="55" t="s">
        <v>775</v>
      </c>
      <c r="AC113" s="55">
        <v>0</v>
      </c>
      <c r="AD113" s="86">
        <v>0</v>
      </c>
      <c r="AE113" s="55"/>
    </row>
  </sheetData>
  <autoFilter ref="A1:AE1">
    <sortState ref="A2:AD113">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zoomScale="70" zoomScaleNormal="70" workbookViewId="0">
      <selection activeCell="K2" sqref="K2"/>
    </sheetView>
  </sheetViews>
  <sheetFormatPr defaultRowHeight="15" x14ac:dyDescent="0.25"/>
  <cols>
    <col min="1" max="1" width="19.140625" customWidth="1"/>
    <col min="2" max="2" width="20.85546875" customWidth="1"/>
    <col min="3" max="3" width="17.28515625" customWidth="1"/>
    <col min="4" max="4" width="19.7109375" customWidth="1"/>
    <col min="5" max="5" width="21.140625" customWidth="1"/>
    <col min="6" max="6" width="21.85546875" customWidth="1"/>
    <col min="7" max="7" width="21.85546875" style="53" customWidth="1"/>
    <col min="8" max="23" width="9.140625" style="56"/>
    <col min="24" max="25" width="9.140625" style="55"/>
    <col min="26" max="26" width="36.5703125" style="55" customWidth="1"/>
    <col min="27" max="27" width="9.140625" style="55"/>
    <col min="28" max="28" width="35" style="55" customWidth="1"/>
    <col min="29" max="29" width="27.140625" style="55" customWidth="1"/>
    <col min="30" max="30" width="9.140625" style="55"/>
  </cols>
  <sheetData>
    <row r="1" spans="1:31" s="58" customFormat="1" x14ac:dyDescent="0.25">
      <c r="A1" s="58" t="s">
        <v>0</v>
      </c>
      <c r="B1" s="58" t="s">
        <v>1</v>
      </c>
      <c r="C1" s="58" t="s">
        <v>2</v>
      </c>
      <c r="D1" s="58" t="s">
        <v>3</v>
      </c>
      <c r="E1" s="58" t="s">
        <v>4</v>
      </c>
      <c r="F1" s="58" t="s">
        <v>5</v>
      </c>
      <c r="G1" s="58" t="s">
        <v>938</v>
      </c>
      <c r="H1" s="59" t="str">
        <f>INDEX(Overview!C:C,MATCH('FINAL FORMULAS'!$A1,Overview!$B:$B,0))</f>
        <v>Does renamed file exist in z_oursample? Yes, no</v>
      </c>
      <c r="I1" s="59" t="str">
        <f>INDEX(Overview!D:D,MATCH('FINAL FORMULAS'!$A1,Overview!$B:$B,0))</f>
        <v>US/EU/UN</v>
      </c>
      <c r="J1" s="59" t="str">
        <f>INDEX(Overview!E:E,MATCH('FINAL FORMULAS'!$A1,Overview!$B:$B,0))</f>
        <v>Comments Questions?</v>
      </c>
      <c r="K1" s="59" t="str">
        <f>INDEX(Overview!F:F,MATCH('FINAL FORMULAS'!$A1,Overview!$B:$B,0))</f>
        <v>Name NVIVO Jun 9th</v>
      </c>
      <c r="L1" s="59" t="str">
        <f>INDEX(Overview!G:G,MATCH('FINAL FORMULAS'!$A1,Overview!$B:$B,0))</f>
        <v>Fully coded</v>
      </c>
      <c r="M1" s="59" t="str">
        <f>INDEX(Overview!H:H,MATCH('FINAL FORMULAS'!$A1,Overview!$B:$B,0))</f>
        <v>Executive Coded</v>
      </c>
      <c r="N1" s="59" t="str">
        <f>INDEX(Overview!I:I,MATCH('FINAL FORMULAS'!$A1,Overview!$B:$B,0))</f>
        <v>Main Theme</v>
      </c>
      <c r="O1" s="59" t="str">
        <f>INDEX(Overview!J:J,MATCH('FINAL FORMULAS'!$A1,Overview!$B:$B,0))</f>
        <v xml:space="preserve">page length </v>
      </c>
      <c r="P1" s="59" t="str">
        <f>INDEX(Overview!K:K,MATCH('FINAL FORMULAS'!$A1,Overview!$B:$B,0))</f>
        <v>OCR done</v>
      </c>
      <c r="Q1" s="59" t="str">
        <f>INDEX(Overview!L:L,MATCH('FINAL FORMULAS'!$A1,Overview!$B:$B,0))</f>
        <v>Fix Pipeline</v>
      </c>
      <c r="R1" s="59" t="str">
        <f>INDEX(Overview!M:M,MATCH('FINAL FORMULAS'!$A1,Overview!$B:$B,0))</f>
        <v>Fix women</v>
      </c>
      <c r="S1" s="59" t="str">
        <f>INDEX(Overview!N:N,MATCH('FINAL FORMULAS'!$A1,Overview!$B:$B,0))</f>
        <v>Fix organizations</v>
      </c>
      <c r="T1" s="59" t="str">
        <f>INDEX(Overview!O:O,MATCH('FINAL FORMULAS'!$A1,Overview!$B:$B,0))</f>
        <v>Fix structure</v>
      </c>
      <c r="U1" s="59" t="str">
        <f>INDEX(Overview!P:P,MATCH('FINAL FORMULAS'!$A1,Overview!$B:$B,0))</f>
        <v>Fix culture</v>
      </c>
      <c r="V1" s="59" t="str">
        <f>INDEX(Overview!Q:Q,MATCH('FINAL FORMULAS'!$A1,Overview!$B:$B,0))</f>
        <v>fix knowledge</v>
      </c>
      <c r="W1" s="59" t="str">
        <f>INDEX(Overview!R:R,MATCH('FINAL FORMULAS'!$A1,Overview!$B:$B,0))</f>
        <v>fix problems</v>
      </c>
      <c r="X1" s="60" t="str">
        <f>INDEX(EndNote!B:B,MATCH('FINAL FORMULAS'!$A1,EndNote!$A:$A,0))</f>
        <v>Author</v>
      </c>
      <c r="Y1" s="60" t="str">
        <f>INDEX(EndNote!C:C,MATCH('FINAL FORMULAS'!$A1,EndNote!$A:$A,0))</f>
        <v>Year</v>
      </c>
      <c r="Z1" s="60" t="str">
        <f>INDEX(EndNote!D:D,MATCH('FINAL FORMULAS'!$A1,EndNote!$A:$A,0))</f>
        <v>Title</v>
      </c>
      <c r="AA1" s="60" t="str">
        <f>INDEX(EndNote!E:E,MATCH('FINAL FORMULAS'!$A1,EndNote!$A:$A,0))</f>
        <v>Location</v>
      </c>
      <c r="AB1" s="60" t="str">
        <f>INDEX(EndNote!F:F,MATCH('FINAL FORMULAS'!$A1,EndNote!$A:$A,0))</f>
        <v>Institution</v>
      </c>
      <c r="AC1" s="60" t="str">
        <f>INDEX(EndNote!G:G,MATCH('FINAL FORMULAS'!$A1,EndNote!$A:$A,0))</f>
        <v>Publisher</v>
      </c>
      <c r="AD1" s="60" t="str">
        <f>INDEX(EndNote!H:H,MATCH('FINAL FORMULAS'!$A1,EndNote!$A:$A,0))</f>
        <v>Department</v>
      </c>
    </row>
    <row r="2" spans="1:31" x14ac:dyDescent="0.25">
      <c r="A2" s="53" t="s">
        <v>6</v>
      </c>
      <c r="B2" s="53" t="s">
        <v>7</v>
      </c>
      <c r="C2" s="54" t="s">
        <v>934</v>
      </c>
      <c r="D2" s="53"/>
      <c r="E2" s="53" t="s">
        <v>8</v>
      </c>
      <c r="F2" s="53" t="s">
        <v>9</v>
      </c>
      <c r="G2" s="53" t="s">
        <v>939</v>
      </c>
      <c r="H2" s="56" t="str">
        <f>INDEX(Overview!C:C,MATCH('FINAL FORMULAS'!$A2,Overview!$B:$B,0))</f>
        <v>yes</v>
      </c>
      <c r="I2" s="56" t="str">
        <f>INDEX(Overview!D:D,MATCH('FINAL FORMULAS'!$A2,Overview!$B:$B,0))</f>
        <v>US</v>
      </c>
      <c r="J2" s="56">
        <f>INDEX(Overview!E:E,MATCH('FINAL FORMULAS'!$A2,Overview!$B:$B,0))</f>
        <v>0</v>
      </c>
      <c r="K2" s="56" t="str">
        <f>INDEX(Overview!F:F,MATCH('FINAL FORMULAS'!$A2,Overview!$B:$B,0))</f>
        <v>AAAS_1976</v>
      </c>
      <c r="L2" s="56">
        <f>INDEX(Overview!G:G,MATCH('FINAL FORMULAS'!$A2,Overview!$B:$B,0))</f>
        <v>0</v>
      </c>
      <c r="M2" s="56">
        <f>INDEX(Overview!H:H,MATCH('FINAL FORMULAS'!$A2,Overview!$B:$B,0))</f>
        <v>0</v>
      </c>
      <c r="N2" s="56">
        <f>INDEX(Overview!I:I,MATCH('FINAL FORMULAS'!$A2,Overview!$B:$B,0))</f>
        <v>1</v>
      </c>
      <c r="O2" s="56">
        <f>INDEX(Overview!J:J,MATCH('FINAL FORMULAS'!$A2,Overview!$B:$B,0))</f>
        <v>79</v>
      </c>
      <c r="P2" s="56">
        <f>INDEX(Overview!K:K,MATCH('FINAL FORMULAS'!$A2,Overview!$B:$B,0))</f>
        <v>0</v>
      </c>
      <c r="Q2" s="56">
        <f>INDEX(Overview!L:L,MATCH('FINAL FORMULAS'!$A2,Overview!$B:$B,0))</f>
        <v>1</v>
      </c>
      <c r="R2" s="56">
        <f>INDEX(Overview!M:M,MATCH('FINAL FORMULAS'!$A2,Overview!$B:$B,0))</f>
        <v>1</v>
      </c>
      <c r="S2" s="56">
        <f>INDEX(Overview!N:N,MATCH('FINAL FORMULAS'!$A2,Overview!$B:$B,0))</f>
        <v>0</v>
      </c>
      <c r="T2" s="56">
        <f>INDEX(Overview!O:O,MATCH('FINAL FORMULAS'!$A2,Overview!$B:$B,0))</f>
        <v>0</v>
      </c>
      <c r="U2" s="56">
        <f>INDEX(Overview!P:P,MATCH('FINAL FORMULAS'!$A2,Overview!$B:$B,0))</f>
        <v>0</v>
      </c>
      <c r="V2" s="56">
        <f>INDEX(Overview!Q:Q,MATCH('FINAL FORMULAS'!$A2,Overview!$B:$B,0))</f>
        <v>0</v>
      </c>
      <c r="W2" s="56">
        <f>INDEX(Overview!R:R,MATCH('FINAL FORMULAS'!$A2,Overview!$B:$B,0))</f>
        <v>0</v>
      </c>
      <c r="X2" s="55" t="str">
        <f>INDEX(EndNote!B:B,MATCH('FINAL FORMULAS'!$A2,EndNote!$A:$A,0))</f>
        <v>Malcom, Shirley M., Hall, Paula Quick and Brown, Janet Welsh</v>
      </c>
      <c r="Y2" s="55">
        <f>INDEX(EndNote!C:C,MATCH('FINAL FORMULAS'!$A2,EndNote!$A:$A,0))</f>
        <v>1976</v>
      </c>
      <c r="Z2" s="55" t="str">
        <f>INDEX(EndNote!D:D,MATCH('FINAL FORMULAS'!$A2,EndNote!$A:$A,0))</f>
        <v>The double bind: The price of being a minority woman in science</v>
      </c>
      <c r="AA2" s="55" t="str">
        <f>INDEX(EndNote!E:E,MATCH('FINAL FORMULAS'!$A2,EndNote!$A:$A,0))</f>
        <v>Washington, DC</v>
      </c>
      <c r="AB2" s="55" t="str">
        <f>INDEX(EndNote!F:F,MATCH('FINAL FORMULAS'!$A2,EndNote!$A:$A,0))</f>
        <v>American Association for the Advancement of Science (AAAS)</v>
      </c>
      <c r="AC2" s="55" t="str">
        <f>INDEX(EndNote!G:G,MATCH('FINAL FORMULAS'!$A2,EndNote!$A:$A,0))</f>
        <v>American Association for the Advancement of Science (AAAS)</v>
      </c>
      <c r="AD2" s="55">
        <f>INDEX(EndNote!H:H,MATCH('FINAL FORMULAS'!$A2,EndNote!$A:$A,0))</f>
        <v>0</v>
      </c>
      <c r="AE2" s="53"/>
    </row>
    <row r="3" spans="1:31" x14ac:dyDescent="0.25">
      <c r="A3" s="53" t="s">
        <v>350</v>
      </c>
      <c r="B3" s="53"/>
      <c r="C3" s="53" t="s">
        <v>351</v>
      </c>
      <c r="D3" s="53"/>
      <c r="E3" s="53"/>
      <c r="F3" s="53" t="s">
        <v>352</v>
      </c>
      <c r="H3" s="56" t="str">
        <f>INDEX(Overview!C:C,MATCH('FINAL FORMULAS'!$A3,Overview!$B:$B,0))</f>
        <v>yes</v>
      </c>
      <c r="I3" s="56" t="str">
        <f>INDEX(Overview!D:D,MATCH('FINAL FORMULAS'!$A3,Overview!$B:$B,0))</f>
        <v>US</v>
      </c>
      <c r="J3" s="56">
        <f>INDEX(Overview!E:E,MATCH('FINAL FORMULAS'!$A3,Overview!$B:$B,0))</f>
        <v>0</v>
      </c>
      <c r="K3" s="56">
        <f>INDEX(Overview!F:F,MATCH('FINAL FORMULAS'!$A3,Overview!$B:$B,0))</f>
        <v>0</v>
      </c>
      <c r="L3" s="56">
        <f>INDEX(Overview!G:G,MATCH('FINAL FORMULAS'!$A3,Overview!$B:$B,0))</f>
        <v>0</v>
      </c>
      <c r="M3" s="56">
        <f>INDEX(Overview!H:H,MATCH('FINAL FORMULAS'!$A3,Overview!$B:$B,0))</f>
        <v>0</v>
      </c>
      <c r="N3" s="56">
        <f>INDEX(Overview!I:I,MATCH('FINAL FORMULAS'!$A3,Overview!$B:$B,0))</f>
        <v>0</v>
      </c>
      <c r="O3" s="56">
        <f>INDEX(Overview!J:J,MATCH('FINAL FORMULAS'!$A3,Overview!$B:$B,0))</f>
        <v>0</v>
      </c>
      <c r="P3" s="56">
        <f>INDEX(Overview!K:K,MATCH('FINAL FORMULAS'!$A3,Overview!$B:$B,0))</f>
        <v>0</v>
      </c>
      <c r="Q3" s="56">
        <f>INDEX(Overview!L:L,MATCH('FINAL FORMULAS'!$A3,Overview!$B:$B,0))</f>
        <v>0</v>
      </c>
      <c r="R3" s="56">
        <f>INDEX(Overview!M:M,MATCH('FINAL FORMULAS'!$A3,Overview!$B:$B,0))</f>
        <v>0</v>
      </c>
      <c r="S3" s="56">
        <f>INDEX(Overview!N:N,MATCH('FINAL FORMULAS'!$A3,Overview!$B:$B,0))</f>
        <v>0</v>
      </c>
      <c r="T3" s="56">
        <f>INDEX(Overview!O:O,MATCH('FINAL FORMULAS'!$A3,Overview!$B:$B,0))</f>
        <v>0</v>
      </c>
      <c r="U3" s="56">
        <f>INDEX(Overview!P:P,MATCH('FINAL FORMULAS'!$A3,Overview!$B:$B,0))</f>
        <v>0</v>
      </c>
      <c r="V3" s="56">
        <f>INDEX(Overview!Q:Q,MATCH('FINAL FORMULAS'!$A3,Overview!$B:$B,0))</f>
        <v>0</v>
      </c>
      <c r="W3" s="56">
        <f>INDEX(Overview!R:R,MATCH('FINAL FORMULAS'!$A3,Overview!$B:$B,0))</f>
        <v>0</v>
      </c>
      <c r="X3" s="55" t="str">
        <f>INDEX(EndNote!B:B,MATCH('FINAL FORMULAS'!$A3,EndNote!$A:$A,0))</f>
        <v>Carr, Rebecca</v>
      </c>
      <c r="Y3" s="55">
        <f>INDEX(EndNote!C:C,MATCH('FINAL FORMULAS'!$A3,EndNote!$A:$A,0))</f>
        <v>2013</v>
      </c>
      <c r="Z3" s="55" t="str">
        <f>INDEX(EndNote!D:D,MATCH('FINAL FORMULAS'!$A3,EndNote!$A:$A,0))</f>
        <v>Women in the academic pipeline for science, technology, engineering and math: nationally and at AAUDE institutions</v>
      </c>
      <c r="AA3" s="55" t="str">
        <f>INDEX(EndNote!E:E,MATCH('FINAL FORMULAS'!$A3,EndNote!$A:$A,0))</f>
        <v>Nashville, TN</v>
      </c>
      <c r="AB3" s="55" t="str">
        <f>INDEX(EndNote!F:F,MATCH('FINAL FORMULAS'!$A3,EndNote!$A:$A,0))</f>
        <v>Association of American Universities Data Exchange (AAUDE)</v>
      </c>
      <c r="AC3" s="55" t="str">
        <f>INDEX(EndNote!G:G,MATCH('FINAL FORMULAS'!$A3,EndNote!$A:$A,0))</f>
        <v>Association of American Universities Data Exchange (AAUDE)</v>
      </c>
      <c r="AD3" s="55">
        <f>INDEX(EndNote!H:H,MATCH('FINAL FORMULAS'!$A3,EndNote!$A:$A,0))</f>
        <v>0</v>
      </c>
      <c r="AE3" s="53"/>
    </row>
    <row r="4" spans="1:31" x14ac:dyDescent="0.25">
      <c r="A4" s="54" t="s">
        <v>825</v>
      </c>
      <c r="B4" s="54" t="s">
        <v>835</v>
      </c>
      <c r="C4" s="54" t="s">
        <v>834</v>
      </c>
      <c r="D4" s="53"/>
      <c r="E4" s="53"/>
      <c r="F4" s="54" t="s">
        <v>833</v>
      </c>
      <c r="G4" s="53" t="s">
        <v>940</v>
      </c>
      <c r="H4" s="56" t="str">
        <f>INDEX(Overview!C:C,MATCH('FINAL FORMULAS'!$A4,Overview!$B:$B,0))</f>
        <v>yes</v>
      </c>
      <c r="I4" s="56" t="str">
        <f>INDEX(Overview!D:D,MATCH('FINAL FORMULAS'!$A4,Overview!$B:$B,0))</f>
        <v>US</v>
      </c>
      <c r="J4" s="56">
        <f>INDEX(Overview!E:E,MATCH('FINAL FORMULAS'!$A4,Overview!$B:$B,0))</f>
        <v>0</v>
      </c>
      <c r="K4" s="56" t="str">
        <f>INDEX(Overview!F:F,MATCH('FINAL FORMULAS'!$A4,Overview!$B:$B,0))</f>
        <v>AAUW_2004</v>
      </c>
      <c r="L4" s="56">
        <f>INDEX(Overview!G:G,MATCH('FINAL FORMULAS'!$A4,Overview!$B:$B,0))</f>
        <v>0</v>
      </c>
      <c r="M4" s="56">
        <f>INDEX(Overview!H:H,MATCH('FINAL FORMULAS'!$A4,Overview!$B:$B,0))</f>
        <v>0</v>
      </c>
      <c r="N4" s="56">
        <f>INDEX(Overview!I:I,MATCH('FINAL FORMULAS'!$A4,Overview!$B:$B,0))</f>
        <v>1</v>
      </c>
      <c r="O4" s="56">
        <f>INDEX(Overview!J:J,MATCH('FINAL FORMULAS'!$A4,Overview!$B:$B,0))</f>
        <v>43</v>
      </c>
      <c r="P4" s="56">
        <f>INDEX(Overview!K:K,MATCH('FINAL FORMULAS'!$A4,Overview!$B:$B,0))</f>
        <v>0</v>
      </c>
      <c r="Q4" s="56">
        <f>INDEX(Overview!L:L,MATCH('FINAL FORMULAS'!$A4,Overview!$B:$B,0))</f>
        <v>1</v>
      </c>
      <c r="R4" s="56">
        <f>INDEX(Overview!M:M,MATCH('FINAL FORMULAS'!$A4,Overview!$B:$B,0))</f>
        <v>0</v>
      </c>
      <c r="S4" s="56">
        <f>INDEX(Overview!N:N,MATCH('FINAL FORMULAS'!$A4,Overview!$B:$B,0))</f>
        <v>1</v>
      </c>
      <c r="T4" s="56">
        <f>INDEX(Overview!O:O,MATCH('FINAL FORMULAS'!$A4,Overview!$B:$B,0))</f>
        <v>0</v>
      </c>
      <c r="U4" s="56">
        <f>INDEX(Overview!P:P,MATCH('FINAL FORMULAS'!$A4,Overview!$B:$B,0))</f>
        <v>0</v>
      </c>
      <c r="V4" s="56">
        <f>INDEX(Overview!Q:Q,MATCH('FINAL FORMULAS'!$A4,Overview!$B:$B,0))</f>
        <v>0</v>
      </c>
      <c r="W4" s="56">
        <f>INDEX(Overview!R:R,MATCH('FINAL FORMULAS'!$A4,Overview!$B:$B,0))</f>
        <v>0</v>
      </c>
      <c r="X4" s="55" t="str">
        <f>INDEX(EndNote!B:B,MATCH('FINAL FORMULAS'!$A4,EndNote!$A:$A,0))</f>
        <v>Dyer, Susan K., Ed.</v>
      </c>
      <c r="Y4" s="55">
        <f>INDEX(EndNote!C:C,MATCH('FINAL FORMULAS'!$A4,EndNote!$A:$A,0))</f>
        <v>2004</v>
      </c>
      <c r="Z4" s="55" t="str">
        <f>INDEX(EndNote!D:D,MATCH('FINAL FORMULAS'!$A4,EndNote!$A:$A,0))</f>
        <v>Under the Microscope: A Decade of Gender Equity Projects in the Sciences</v>
      </c>
      <c r="AA4" s="55" t="str">
        <f>INDEX(EndNote!E:E,MATCH('FINAL FORMULAS'!$A4,EndNote!$A:$A,0))</f>
        <v>Washington, DC</v>
      </c>
      <c r="AB4" s="55" t="str">
        <f>INDEX(EndNote!F:F,MATCH('FINAL FORMULAS'!$A4,EndNote!$A:$A,0))</f>
        <v>American Association of University Women (AAUW)</v>
      </c>
      <c r="AC4" s="55" t="str">
        <f>INDEX(EndNote!G:G,MATCH('FINAL FORMULAS'!$A4,EndNote!$A:$A,0))</f>
        <v>American Association of University Women (AAUW)</v>
      </c>
      <c r="AD4" s="55">
        <f>INDEX(EndNote!H:H,MATCH('FINAL FORMULAS'!$A4,EndNote!$A:$A,0))</f>
        <v>0</v>
      </c>
      <c r="AE4" s="53"/>
    </row>
    <row r="5" spans="1:31" x14ac:dyDescent="0.25">
      <c r="A5" s="53" t="s">
        <v>10</v>
      </c>
      <c r="B5" s="53" t="s">
        <v>11</v>
      </c>
      <c r="C5" s="53"/>
      <c r="D5" s="53" t="s">
        <v>12</v>
      </c>
      <c r="E5" s="53"/>
      <c r="F5" s="53" t="s">
        <v>13</v>
      </c>
      <c r="G5" s="53" t="s">
        <v>941</v>
      </c>
      <c r="H5" s="56" t="str">
        <f>INDEX(Overview!C:C,MATCH('FINAL FORMULAS'!$A5,Overview!$B:$B,0))</f>
        <v>yes</v>
      </c>
      <c r="I5" s="56" t="str">
        <f>INDEX(Overview!D:D,MATCH('FINAL FORMULAS'!$A5,Overview!$B:$B,0))</f>
        <v>US</v>
      </c>
      <c r="J5" s="56">
        <f>INDEX(Overview!E:E,MATCH('FINAL FORMULAS'!$A5,Overview!$B:$B,0))</f>
        <v>0</v>
      </c>
      <c r="K5" s="56" t="str">
        <f>INDEX(Overview!F:F,MATCH('FINAL FORMULAS'!$A5,Overview!$B:$B,0))</f>
        <v>AAUW_2010</v>
      </c>
      <c r="L5" s="56" t="str">
        <f>INDEX(Overview!G:G,MATCH('FINAL FORMULAS'!$A5,Overview!$B:$B,0))</f>
        <v>FSV</v>
      </c>
      <c r="M5" s="56" t="str">
        <f>INDEX(Overview!H:H,MATCH('FINAL FORMULAS'!$A5,Overview!$B:$B,0))</f>
        <v>Annie</v>
      </c>
      <c r="N5" s="56">
        <f>INDEX(Overview!I:I,MATCH('FINAL FORMULAS'!$A5,Overview!$B:$B,0))</f>
        <v>1</v>
      </c>
      <c r="O5" s="56">
        <f>INDEX(Overview!J:J,MATCH('FINAL FORMULAS'!$A5,Overview!$B:$B,0))</f>
        <v>134</v>
      </c>
      <c r="P5" s="56">
        <f>INDEX(Overview!K:K,MATCH('FINAL FORMULAS'!$A5,Overview!$B:$B,0))</f>
        <v>0</v>
      </c>
      <c r="Q5" s="56">
        <f>INDEX(Overview!L:L,MATCH('FINAL FORMULAS'!$A5,Overview!$B:$B,0))</f>
        <v>1</v>
      </c>
      <c r="R5" s="56">
        <f>INDEX(Overview!M:M,MATCH('FINAL FORMULAS'!$A5,Overview!$B:$B,0))</f>
        <v>1</v>
      </c>
      <c r="S5" s="56">
        <f>INDEX(Overview!N:N,MATCH('FINAL FORMULAS'!$A5,Overview!$B:$B,0))</f>
        <v>0</v>
      </c>
      <c r="T5" s="56">
        <f>INDEX(Overview!O:O,MATCH('FINAL FORMULAS'!$A5,Overview!$B:$B,0))</f>
        <v>0</v>
      </c>
      <c r="U5" s="56">
        <f>INDEX(Overview!P:P,MATCH('FINAL FORMULAS'!$A5,Overview!$B:$B,0))</f>
        <v>0</v>
      </c>
      <c r="V5" s="56">
        <f>INDEX(Overview!Q:Q,MATCH('FINAL FORMULAS'!$A5,Overview!$B:$B,0))</f>
        <v>0</v>
      </c>
      <c r="W5" s="56">
        <f>INDEX(Overview!R:R,MATCH('FINAL FORMULAS'!$A5,Overview!$B:$B,0))</f>
        <v>0</v>
      </c>
      <c r="X5" s="55" t="str">
        <f>INDEX(EndNote!B:B,MATCH('FINAL FORMULAS'!$A5,EndNote!$A:$A,0))</f>
        <v xml:space="preserve">Hill, Catherine, Corbett, Christianne and Rose, Andresse St. </v>
      </c>
      <c r="Y5" s="55">
        <f>INDEX(EndNote!C:C,MATCH('FINAL FORMULAS'!$A5,EndNote!$A:$A,0))</f>
        <v>2010</v>
      </c>
      <c r="Z5" s="55" t="str">
        <f>INDEX(EndNote!D:D,MATCH('FINAL FORMULAS'!$A5,EndNote!$A:$A,0))</f>
        <v>Why so few?  Women in science, technology, engineering, and mathematics.</v>
      </c>
      <c r="AA5" s="55" t="str">
        <f>INDEX(EndNote!E:E,MATCH('FINAL FORMULAS'!$A5,EndNote!$A:$A,0))</f>
        <v>Washington, DC</v>
      </c>
      <c r="AB5" s="55" t="str">
        <f>INDEX(EndNote!F:F,MATCH('FINAL FORMULAS'!$A5,EndNote!$A:$A,0))</f>
        <v>American Association of University Women (AAUW)</v>
      </c>
      <c r="AC5" s="55" t="str">
        <f>INDEX(EndNote!G:G,MATCH('FINAL FORMULAS'!$A5,EndNote!$A:$A,0))</f>
        <v>American Association of University Women (AAUW)</v>
      </c>
      <c r="AD5" s="55">
        <f>INDEX(EndNote!H:H,MATCH('FINAL FORMULAS'!$A5,EndNote!$A:$A,0))</f>
        <v>0</v>
      </c>
      <c r="AE5" s="53"/>
    </row>
    <row r="6" spans="1:31" x14ac:dyDescent="0.25">
      <c r="A6" s="54" t="s">
        <v>14</v>
      </c>
      <c r="B6" s="53"/>
      <c r="C6" s="53" t="s">
        <v>935</v>
      </c>
      <c r="D6" s="53"/>
      <c r="E6" s="53"/>
      <c r="F6" s="53" t="s">
        <v>936</v>
      </c>
      <c r="G6" s="53" t="s">
        <v>942</v>
      </c>
      <c r="H6" s="56" t="str">
        <f>INDEX(Overview!C:C,MATCH('FINAL FORMULAS'!$A6,Overview!$B:$B,0))</f>
        <v>yes</v>
      </c>
      <c r="I6" s="56" t="str">
        <f>INDEX(Overview!D:D,MATCH('FINAL FORMULAS'!$A6,Overview!$B:$B,0))</f>
        <v>US</v>
      </c>
      <c r="J6" s="56">
        <f>INDEX(Overview!E:E,MATCH('FINAL FORMULAS'!$A6,Overview!$B:$B,0))</f>
        <v>0</v>
      </c>
      <c r="K6" s="56" t="str">
        <f>INDEX(Overview!F:F,MATCH('FINAL FORMULAS'!$A6,Overview!$B:$B,0))</f>
        <v>AAUW_2013</v>
      </c>
      <c r="L6" s="56">
        <f>INDEX(Overview!G:G,MATCH('FINAL FORMULAS'!$A6,Overview!$B:$B,0))</f>
        <v>0</v>
      </c>
      <c r="M6" s="56">
        <f>INDEX(Overview!H:H,MATCH('FINAL FORMULAS'!$A6,Overview!$B:$B,0))</f>
        <v>0</v>
      </c>
      <c r="N6" s="56">
        <f>INDEX(Overview!I:I,MATCH('FINAL FORMULAS'!$A6,Overview!$B:$B,0))</f>
        <v>1</v>
      </c>
      <c r="O6" s="56">
        <f>INDEX(Overview!J:J,MATCH('FINAL FORMULAS'!$A6,Overview!$B:$B,0))</f>
        <v>10</v>
      </c>
      <c r="P6" s="56">
        <f>INDEX(Overview!K:K,MATCH('FINAL FORMULAS'!$A6,Overview!$B:$B,0))</f>
        <v>0</v>
      </c>
      <c r="Q6" s="56">
        <f>INDEX(Overview!L:L,MATCH('FINAL FORMULAS'!$A6,Overview!$B:$B,0))</f>
        <v>1</v>
      </c>
      <c r="R6" s="56">
        <f>INDEX(Overview!M:M,MATCH('FINAL FORMULAS'!$A6,Overview!$B:$B,0))</f>
        <v>1</v>
      </c>
      <c r="S6" s="56">
        <f>INDEX(Overview!N:N,MATCH('FINAL FORMULAS'!$A6,Overview!$B:$B,0))</f>
        <v>0</v>
      </c>
      <c r="T6" s="56">
        <f>INDEX(Overview!O:O,MATCH('FINAL FORMULAS'!$A6,Overview!$B:$B,0))</f>
        <v>0</v>
      </c>
      <c r="U6" s="56">
        <f>INDEX(Overview!P:P,MATCH('FINAL FORMULAS'!$A6,Overview!$B:$B,0))</f>
        <v>0</v>
      </c>
      <c r="V6" s="56">
        <f>INDEX(Overview!Q:Q,MATCH('FINAL FORMULAS'!$A6,Overview!$B:$B,0))</f>
        <v>0</v>
      </c>
      <c r="W6" s="56">
        <f>INDEX(Overview!R:R,MATCH('FINAL FORMULAS'!$A6,Overview!$B:$B,0))</f>
        <v>0</v>
      </c>
      <c r="X6" s="55">
        <f>INDEX(EndNote!B:B,MATCH('FINAL FORMULAS'!$A6,EndNote!$A:$A,0))</f>
        <v>0</v>
      </c>
      <c r="Y6" s="55">
        <f>INDEX(EndNote!C:C,MATCH('FINAL FORMULAS'!$A6,EndNote!$A:$A,0))</f>
        <v>2013</v>
      </c>
      <c r="Z6" s="55" t="str">
        <f>INDEX(EndNote!D:D,MATCH('FINAL FORMULAS'!$A6,EndNote!$A:$A,0))</f>
        <v>Improve Girls' and Women's Opportunities in Science, Technology, Engineering, and Math</v>
      </c>
      <c r="AA6" s="55" t="str">
        <f>INDEX(EndNote!E:E,MATCH('FINAL FORMULAS'!$A6,EndNote!$A:$A,0))</f>
        <v>Washington, DC</v>
      </c>
      <c r="AB6" s="55" t="str">
        <f>INDEX(EndNote!F:F,MATCH('FINAL FORMULAS'!$A6,EndNote!$A:$A,0))</f>
        <v>American Association of University Women (AAUW)</v>
      </c>
      <c r="AC6" s="55" t="str">
        <f>INDEX(EndNote!G:G,MATCH('FINAL FORMULAS'!$A6,EndNote!$A:$A,0))</f>
        <v>American Association of University Women (AAUW)</v>
      </c>
      <c r="AD6" s="55" t="str">
        <f>INDEX(EndNote!H:H,MATCH('FINAL FORMULAS'!$A6,EndNote!$A:$A,0))</f>
        <v>AAUW Public Policy and Government Relations Department</v>
      </c>
      <c r="AE6" s="53"/>
    </row>
    <row r="7" spans="1:31" x14ac:dyDescent="0.25">
      <c r="A7" s="53" t="s">
        <v>15</v>
      </c>
      <c r="B7" s="53" t="s">
        <v>16</v>
      </c>
      <c r="C7" s="53"/>
      <c r="D7" s="53" t="s">
        <v>17</v>
      </c>
      <c r="E7" s="53"/>
      <c r="F7" s="53" t="s">
        <v>18</v>
      </c>
      <c r="G7" s="53" t="s">
        <v>943</v>
      </c>
      <c r="H7" s="56" t="str">
        <f>INDEX(Overview!C:C,MATCH('FINAL FORMULAS'!$A7,Overview!$B:$B,0))</f>
        <v>yes</v>
      </c>
      <c r="I7" s="56" t="str">
        <f>INDEX(Overview!D:D,MATCH('FINAL FORMULAS'!$A7,Overview!$B:$B,0))</f>
        <v>US</v>
      </c>
      <c r="J7" s="56">
        <f>INDEX(Overview!E:E,MATCH('FINAL FORMULAS'!$A7,Overview!$B:$B,0))</f>
        <v>0</v>
      </c>
      <c r="K7" s="56" t="str">
        <f>INDEX(Overview!F:F,MATCH('FINAL FORMULAS'!$A7,Overview!$B:$B,0))</f>
        <v>AAUW_2015</v>
      </c>
      <c r="L7" s="56" t="str">
        <f>INDEX(Overview!G:G,MATCH('FINAL FORMULAS'!$A7,Overview!$B:$B,0))</f>
        <v>FSV</v>
      </c>
      <c r="M7" s="56" t="str">
        <f>INDEX(Overview!H:H,MATCH('FINAL FORMULAS'!$A7,Overview!$B:$B,0))</f>
        <v>Annie</v>
      </c>
      <c r="N7" s="56">
        <f>INDEX(Overview!I:I,MATCH('FINAL FORMULAS'!$A7,Overview!$B:$B,0))</f>
        <v>1</v>
      </c>
      <c r="O7" s="56">
        <f>INDEX(Overview!J:J,MATCH('FINAL FORMULAS'!$A7,Overview!$B:$B,0))</f>
        <v>159</v>
      </c>
      <c r="P7" s="56">
        <f>INDEX(Overview!K:K,MATCH('FINAL FORMULAS'!$A7,Overview!$B:$B,0))</f>
        <v>0</v>
      </c>
      <c r="Q7" s="56">
        <f>INDEX(Overview!L:L,MATCH('FINAL FORMULAS'!$A7,Overview!$B:$B,0))</f>
        <v>1</v>
      </c>
      <c r="R7" s="56">
        <f>INDEX(Overview!M:M,MATCH('FINAL FORMULAS'!$A7,Overview!$B:$B,0))</f>
        <v>1</v>
      </c>
      <c r="S7" s="56">
        <f>INDEX(Overview!N:N,MATCH('FINAL FORMULAS'!$A7,Overview!$B:$B,0))</f>
        <v>1</v>
      </c>
      <c r="T7" s="56">
        <f>INDEX(Overview!O:O,MATCH('FINAL FORMULAS'!$A7,Overview!$B:$B,0))</f>
        <v>0</v>
      </c>
      <c r="U7" s="56">
        <f>INDEX(Overview!P:P,MATCH('FINAL FORMULAS'!$A7,Overview!$B:$B,0))</f>
        <v>0</v>
      </c>
      <c r="V7" s="56">
        <f>INDEX(Overview!Q:Q,MATCH('FINAL FORMULAS'!$A7,Overview!$B:$B,0))</f>
        <v>0</v>
      </c>
      <c r="W7" s="56">
        <f>INDEX(Overview!R:R,MATCH('FINAL FORMULAS'!$A7,Overview!$B:$B,0))</f>
        <v>0</v>
      </c>
      <c r="X7" s="55" t="str">
        <f>INDEX(EndNote!B:B,MATCH('FINAL FORMULAS'!$A7,EndNote!$A:$A,0))</f>
        <v>Corbett, Christianne and Hill, Catherine</v>
      </c>
      <c r="Y7" s="55">
        <f>INDEX(EndNote!C:C,MATCH('FINAL FORMULAS'!$A7,EndNote!$A:$A,0))</f>
        <v>2015</v>
      </c>
      <c r="Z7" s="55" t="str">
        <f>INDEX(EndNote!D:D,MATCH('FINAL FORMULAS'!$A7,EndNote!$A:$A,0))</f>
        <v>Solving the Equation: The Variables for Women's Success in Engineering and Computing</v>
      </c>
      <c r="AA7" s="55" t="str">
        <f>INDEX(EndNote!E:E,MATCH('FINAL FORMULAS'!$A7,EndNote!$A:$A,0))</f>
        <v>Washington, DC</v>
      </c>
      <c r="AB7" s="55" t="str">
        <f>INDEX(EndNote!F:F,MATCH('FINAL FORMULAS'!$A7,EndNote!$A:$A,0))</f>
        <v>American Association of University Women (AAUW)</v>
      </c>
      <c r="AC7" s="55" t="str">
        <f>INDEX(EndNote!G:G,MATCH('FINAL FORMULAS'!$A7,EndNote!$A:$A,0))</f>
        <v>American Association of University Women (AAUW)</v>
      </c>
      <c r="AD7" s="55">
        <f>INDEX(EndNote!H:H,MATCH('FINAL FORMULAS'!$A7,EndNote!$A:$A,0))</f>
        <v>0</v>
      </c>
      <c r="AE7" s="53"/>
    </row>
    <row r="8" spans="1:31" x14ac:dyDescent="0.25">
      <c r="A8" s="54" t="s">
        <v>366</v>
      </c>
      <c r="B8" s="53"/>
      <c r="C8" s="54" t="s">
        <v>367</v>
      </c>
      <c r="D8" s="54" t="s">
        <v>368</v>
      </c>
      <c r="E8" s="53"/>
      <c r="F8" s="54" t="s">
        <v>369</v>
      </c>
      <c r="H8" s="56" t="str">
        <f>INDEX(Overview!C:C,MATCH('FINAL FORMULAS'!$A8,Overview!$B:$B,0))</f>
        <v>yes</v>
      </c>
      <c r="I8" s="56" t="str">
        <f>INDEX(Overview!D:D,MATCH('FINAL FORMULAS'!$A8,Overview!$B:$B,0))</f>
        <v>US</v>
      </c>
      <c r="J8" s="56">
        <f>INDEX(Overview!E:E,MATCH('FINAL FORMULAS'!$A8,Overview!$B:$B,0))</f>
        <v>0</v>
      </c>
      <c r="K8" s="56" t="str">
        <f>INDEX(Overview!F:F,MATCH('FINAL FORMULAS'!$A8,Overview!$B:$B,0))</f>
        <v>ACE_2006</v>
      </c>
      <c r="L8" s="56">
        <f>INDEX(Overview!G:G,MATCH('FINAL FORMULAS'!$A8,Overview!$B:$B,0))</f>
        <v>0</v>
      </c>
      <c r="M8" s="56">
        <f>INDEX(Overview!H:H,MATCH('FINAL FORMULAS'!$A8,Overview!$B:$B,0))</f>
        <v>0</v>
      </c>
      <c r="N8" s="56">
        <f>INDEX(Overview!I:I,MATCH('FINAL FORMULAS'!$A8,Overview!$B:$B,0))</f>
        <v>1</v>
      </c>
      <c r="O8" s="56">
        <f>INDEX(Overview!J:J,MATCH('FINAL FORMULAS'!$A8,Overview!$B:$B,0))</f>
        <v>28</v>
      </c>
      <c r="P8" s="56">
        <f>INDEX(Overview!K:K,MATCH('FINAL FORMULAS'!$A8,Overview!$B:$B,0))</f>
        <v>0</v>
      </c>
      <c r="Q8" s="56">
        <f>INDEX(Overview!L:L,MATCH('FINAL FORMULAS'!$A8,Overview!$B:$B,0))</f>
        <v>1</v>
      </c>
      <c r="R8" s="56">
        <f>INDEX(Overview!M:M,MATCH('FINAL FORMULAS'!$A8,Overview!$B:$B,0))</f>
        <v>0</v>
      </c>
      <c r="S8" s="56">
        <f>INDEX(Overview!N:N,MATCH('FINAL FORMULAS'!$A8,Overview!$B:$B,0))</f>
        <v>1</v>
      </c>
      <c r="T8" s="56">
        <f>INDEX(Overview!O:O,MATCH('FINAL FORMULAS'!$A8,Overview!$B:$B,0))</f>
        <v>0</v>
      </c>
      <c r="U8" s="56">
        <f>INDEX(Overview!P:P,MATCH('FINAL FORMULAS'!$A8,Overview!$B:$B,0))</f>
        <v>0</v>
      </c>
      <c r="V8" s="56">
        <f>INDEX(Overview!Q:Q,MATCH('FINAL FORMULAS'!$A8,Overview!$B:$B,0))</f>
        <v>0</v>
      </c>
      <c r="W8" s="56">
        <f>INDEX(Overview!R:R,MATCH('FINAL FORMULAS'!$A8,Overview!$B:$B,0))</f>
        <v>0</v>
      </c>
      <c r="X8" s="55" t="str">
        <f>INDEX(EndNote!B:B,MATCH('FINAL FORMULAS'!$A8,EndNote!$A:$A,0))</f>
        <v>King, Jacqueline E.</v>
      </c>
      <c r="Y8" s="55">
        <f>INDEX(EndNote!C:C,MATCH('FINAL FORMULAS'!$A8,EndNote!$A:$A,0))</f>
        <v>2006</v>
      </c>
      <c r="Z8" s="55" t="str">
        <f>INDEX(EndNote!D:D,MATCH('FINAL FORMULAS'!$A8,EndNote!$A:$A,0))</f>
        <v>Gender Equity in Higher Education: 2006</v>
      </c>
      <c r="AA8" s="55" t="str">
        <f>INDEX(EndNote!E:E,MATCH('FINAL FORMULAS'!$A8,EndNote!$A:$A,0))</f>
        <v>Washington, DC</v>
      </c>
      <c r="AB8" s="55" t="str">
        <f>INDEX(EndNote!F:F,MATCH('FINAL FORMULAS'!$A8,EndNote!$A:$A,0))</f>
        <v>American Council on Education (ACE)</v>
      </c>
      <c r="AC8" s="55" t="str">
        <f>INDEX(EndNote!G:G,MATCH('FINAL FORMULAS'!$A8,EndNote!$A:$A,0))</f>
        <v>American Council on Education (ACE)</v>
      </c>
      <c r="AD8" s="55" t="str">
        <f>INDEX(EndNote!H:H,MATCH('FINAL FORMULAS'!$A8,EndNote!$A:$A,0))</f>
        <v>Center for Policy Analysis</v>
      </c>
      <c r="AE8" s="53"/>
    </row>
    <row r="9" spans="1:31" x14ac:dyDescent="0.25">
      <c r="A9" s="53" t="s">
        <v>19</v>
      </c>
      <c r="B9" s="53"/>
      <c r="C9" s="53" t="s">
        <v>20</v>
      </c>
      <c r="D9" s="53" t="s">
        <v>21</v>
      </c>
      <c r="E9" s="53"/>
      <c r="F9" s="53"/>
      <c r="G9" s="53" t="s">
        <v>944</v>
      </c>
      <c r="H9" s="56" t="str">
        <f>INDEX(Overview!C:C,MATCH('FINAL FORMULAS'!$A9,Overview!$B:$B,0))</f>
        <v>yes</v>
      </c>
      <c r="I9" s="56" t="str">
        <f>INDEX(Overview!D:D,MATCH('FINAL FORMULAS'!$A9,Overview!$B:$B,0))</f>
        <v>US</v>
      </c>
      <c r="J9" s="56">
        <f>INDEX(Overview!E:E,MATCH('FINAL FORMULAS'!$A9,Overview!$B:$B,0))</f>
        <v>0</v>
      </c>
      <c r="K9" s="56" t="str">
        <f>INDEX(Overview!F:F,MATCH('FINAL FORMULAS'!$A9,Overview!$B:$B,0))</f>
        <v>AIR_2012</v>
      </c>
      <c r="L9" s="56">
        <f>INDEX(Overview!G:G,MATCH('FINAL FORMULAS'!$A9,Overview!$B:$B,0))</f>
        <v>0</v>
      </c>
      <c r="M9" s="56" t="str">
        <f>INDEX(Overview!H:H,MATCH('FINAL FORMULAS'!$A9,Overview!$B:$B,0))</f>
        <v>Annie</v>
      </c>
      <c r="N9" s="56">
        <f>INDEX(Overview!I:I,MATCH('FINAL FORMULAS'!$A9,Overview!$B:$B,0))</f>
        <v>1</v>
      </c>
      <c r="O9" s="56">
        <f>INDEX(Overview!J:J,MATCH('FINAL FORMULAS'!$A9,Overview!$B:$B,0))</f>
        <v>94</v>
      </c>
      <c r="P9" s="56">
        <f>INDEX(Overview!K:K,MATCH('FINAL FORMULAS'!$A9,Overview!$B:$B,0))</f>
        <v>0</v>
      </c>
      <c r="Q9" s="56">
        <f>INDEX(Overview!L:L,MATCH('FINAL FORMULAS'!$A9,Overview!$B:$B,0))</f>
        <v>1</v>
      </c>
      <c r="R9" s="56">
        <f>INDEX(Overview!M:M,MATCH('FINAL FORMULAS'!$A9,Overview!$B:$B,0))</f>
        <v>0</v>
      </c>
      <c r="S9" s="56">
        <f>INDEX(Overview!N:N,MATCH('FINAL FORMULAS'!$A9,Overview!$B:$B,0))</f>
        <v>1</v>
      </c>
      <c r="T9" s="56">
        <f>INDEX(Overview!O:O,MATCH('FINAL FORMULAS'!$A9,Overview!$B:$B,0))</f>
        <v>0</v>
      </c>
      <c r="U9" s="56">
        <f>INDEX(Overview!P:P,MATCH('FINAL FORMULAS'!$A9,Overview!$B:$B,0))</f>
        <v>0</v>
      </c>
      <c r="V9" s="56">
        <f>INDEX(Overview!Q:Q,MATCH('FINAL FORMULAS'!$A9,Overview!$B:$B,0))</f>
        <v>0</v>
      </c>
      <c r="W9" s="56">
        <f>INDEX(Overview!R:R,MATCH('FINAL FORMULAS'!$A9,Overview!$B:$B,0))</f>
        <v>0</v>
      </c>
      <c r="X9" s="55" t="str">
        <f>INDEX(EndNote!B:B,MATCH('FINAL FORMULAS'!$A9,EndNote!$A:$A,0))</f>
        <v>Bang, Megan, Castillo, Steve, Diaz, Fred M., Garza, Tina, Gomez, Louis, Gonazalez, Lino, Kimbrough, Walter M., Malcom-Piqueux, Lindsey, Marinez, Diana I., Mathur, Krish, Padron, Eduardo, Phelps, Stacy, Sekaric, Lidija, Summers-Gates, Judith A. and Tyler, Margaret Daniels</v>
      </c>
      <c r="Y9" s="55">
        <f>INDEX(EndNote!C:C,MATCH('FINAL FORMULAS'!$A9,EndNote!$A:$A,0))</f>
        <v>2012</v>
      </c>
      <c r="Z9" s="55" t="str">
        <f>INDEX(EndNote!D:D,MATCH('FINAL FORMULAS'!$A9,EndNote!$A:$A,0))</f>
        <v>Broadening Participation in STEM: A call to action</v>
      </c>
      <c r="AA9" s="55" t="str">
        <f>INDEX(EndNote!E:E,MATCH('FINAL FORMULAS'!$A9,EndNote!$A:$A,0))</f>
        <v>Washington, DC</v>
      </c>
      <c r="AB9" s="55" t="str">
        <f>INDEX(EndNote!F:F,MATCH('FINAL FORMULAS'!$A9,EndNote!$A:$A,0))</f>
        <v>American Institutes for Research (AIR)</v>
      </c>
      <c r="AC9" s="55" t="str">
        <f>INDEX(EndNote!G:G,MATCH('FINAL FORMULAS'!$A9,EndNote!$A:$A,0))</f>
        <v>American Institutes for Research (AIR)</v>
      </c>
      <c r="AD9" s="55">
        <f>INDEX(EndNote!H:H,MATCH('FINAL FORMULAS'!$A9,EndNote!$A:$A,0))</f>
        <v>0</v>
      </c>
      <c r="AE9" s="53"/>
    </row>
    <row r="10" spans="1:31" x14ac:dyDescent="0.25">
      <c r="A10" s="53" t="s">
        <v>22</v>
      </c>
      <c r="B10" s="53"/>
      <c r="C10" s="53" t="s">
        <v>925</v>
      </c>
      <c r="D10" s="53"/>
      <c r="E10" s="53"/>
      <c r="F10" s="53" t="s">
        <v>23</v>
      </c>
      <c r="G10" s="53" t="s">
        <v>945</v>
      </c>
      <c r="H10" s="56" t="str">
        <f>INDEX(Overview!C:C,MATCH('FINAL FORMULAS'!$A10,Overview!$B:$B,0))</f>
        <v>yes</v>
      </c>
      <c r="I10" s="56" t="str">
        <f>INDEX(Overview!D:D,MATCH('FINAL FORMULAS'!$A10,Overview!$B:$B,0))</f>
        <v>US</v>
      </c>
      <c r="J10" s="56">
        <f>INDEX(Overview!E:E,MATCH('FINAL FORMULAS'!$A10,Overview!$B:$B,0))</f>
        <v>0</v>
      </c>
      <c r="K10" s="56" t="str">
        <f>INDEX(Overview!F:F,MATCH('FINAL FORMULAS'!$A10,Overview!$B:$B,0))</f>
        <v>AIR_2014b</v>
      </c>
      <c r="L10" s="56">
        <f>INDEX(Overview!G:G,MATCH('FINAL FORMULAS'!$A10,Overview!$B:$B,0))</f>
        <v>0</v>
      </c>
      <c r="M10" s="56">
        <f>INDEX(Overview!H:H,MATCH('FINAL FORMULAS'!$A10,Overview!$B:$B,0))</f>
        <v>0</v>
      </c>
      <c r="N10" s="56">
        <f>INDEX(Overview!I:I,MATCH('FINAL FORMULAS'!$A10,Overview!$B:$B,0))</f>
        <v>1</v>
      </c>
      <c r="O10" s="56">
        <f>INDEX(Overview!J:J,MATCH('FINAL FORMULAS'!$A10,Overview!$B:$B,0))</f>
        <v>13</v>
      </c>
      <c r="P10" s="56">
        <f>INDEX(Overview!K:K,MATCH('FINAL FORMULAS'!$A10,Overview!$B:$B,0))</f>
        <v>0</v>
      </c>
      <c r="Q10" s="56">
        <f>INDEX(Overview!L:L,MATCH('FINAL FORMULAS'!$A10,Overview!$B:$B,0))</f>
        <v>1</v>
      </c>
      <c r="R10" s="56">
        <f>INDEX(Overview!M:M,MATCH('FINAL FORMULAS'!$A10,Overview!$B:$B,0))</f>
        <v>1</v>
      </c>
      <c r="S10" s="56">
        <f>INDEX(Overview!N:N,MATCH('FINAL FORMULAS'!$A10,Overview!$B:$B,0))</f>
        <v>1</v>
      </c>
      <c r="T10" s="56">
        <f>INDEX(Overview!O:O,MATCH('FINAL FORMULAS'!$A10,Overview!$B:$B,0))</f>
        <v>0</v>
      </c>
      <c r="U10" s="56">
        <f>INDEX(Overview!P:P,MATCH('FINAL FORMULAS'!$A10,Overview!$B:$B,0))</f>
        <v>0</v>
      </c>
      <c r="V10" s="56">
        <f>INDEX(Overview!Q:Q,MATCH('FINAL FORMULAS'!$A10,Overview!$B:$B,0))</f>
        <v>0</v>
      </c>
      <c r="W10" s="56">
        <f>INDEX(Overview!R:R,MATCH('FINAL FORMULAS'!$A10,Overview!$B:$B,0))</f>
        <v>0</v>
      </c>
      <c r="X10" s="55" t="str">
        <f>INDEX(EndNote!B:B,MATCH('FINAL FORMULAS'!$A10,EndNote!$A:$A,0))</f>
        <v>Gillen, Andrew and Tanenbaum, Courtney</v>
      </c>
      <c r="Y10" s="55">
        <f>INDEX(EndNote!C:C,MATCH('FINAL FORMULAS'!$A10,EndNote!$A:$A,0))</f>
        <v>2014</v>
      </c>
      <c r="Z10" s="55" t="str">
        <f>INDEX(EndNote!D:D,MATCH('FINAL FORMULAS'!$A10,EndNote!$A:$A,0))</f>
        <v>Exploring Gender Imbalance Among STEM Doctoral Degree Recipients</v>
      </c>
      <c r="AA10" s="55" t="str">
        <f>INDEX(EndNote!E:E,MATCH('FINAL FORMULAS'!$A10,EndNote!$A:$A,0))</f>
        <v>Washington, DC</v>
      </c>
      <c r="AB10" s="55" t="str">
        <f>INDEX(EndNote!F:F,MATCH('FINAL FORMULAS'!$A10,EndNote!$A:$A,0))</f>
        <v>American Institutes for Research (AIR)</v>
      </c>
      <c r="AC10" s="55" t="str">
        <f>INDEX(EndNote!G:G,MATCH('FINAL FORMULAS'!$A10,EndNote!$A:$A,0))</f>
        <v>American Institutes for Research (AIR)</v>
      </c>
      <c r="AD10" s="55">
        <f>INDEX(EndNote!H:H,MATCH('FINAL FORMULAS'!$A10,EndNote!$A:$A,0))</f>
        <v>0</v>
      </c>
      <c r="AE10" s="53"/>
    </row>
    <row r="11" spans="1:31" x14ac:dyDescent="0.25">
      <c r="A11" s="54" t="s">
        <v>836</v>
      </c>
      <c r="B11" s="53"/>
      <c r="C11" s="54" t="s">
        <v>865</v>
      </c>
      <c r="D11" s="54" t="s">
        <v>866</v>
      </c>
      <c r="E11" s="53"/>
      <c r="F11" s="54" t="s">
        <v>867</v>
      </c>
      <c r="H11" s="56" t="str">
        <f>INDEX(Overview!C:C,MATCH('FINAL FORMULAS'!$A11,Overview!$B:$B,0))</f>
        <v>yes</v>
      </c>
      <c r="I11" s="56" t="str">
        <f>INDEX(Overview!D:D,MATCH('FINAL FORMULAS'!$A11,Overview!$B:$B,0))</f>
        <v>EU</v>
      </c>
      <c r="J11" s="56">
        <f>INDEX(Overview!E:E,MATCH('FINAL FORMULAS'!$A11,Overview!$B:$B,0))</f>
        <v>0</v>
      </c>
      <c r="K11" s="56" t="str">
        <f>INDEX(Overview!F:F,MATCH('FINAL FORMULAS'!$A11,Overview!$B:$B,0))</f>
        <v>Ledin_etal_2007</v>
      </c>
      <c r="L11" s="56">
        <f>INDEX(Overview!G:G,MATCH('FINAL FORMULAS'!$A11,Overview!$B:$B,0))</f>
        <v>0</v>
      </c>
      <c r="M11" s="56">
        <f>INDEX(Overview!H:H,MATCH('FINAL FORMULAS'!$A11,Overview!$B:$B,0))</f>
        <v>0</v>
      </c>
      <c r="N11" s="56">
        <f>INDEX(Overview!I:I,MATCH('FINAL FORMULAS'!$A11,Overview!$B:$B,0))</f>
        <v>1</v>
      </c>
      <c r="O11" s="56">
        <f>INDEX(Overview!J:J,MATCH('FINAL FORMULAS'!$A11,Overview!$B:$B,0))</f>
        <v>6</v>
      </c>
      <c r="P11" s="56">
        <f>INDEX(Overview!K:K,MATCH('FINAL FORMULAS'!$A11,Overview!$B:$B,0))</f>
        <v>0</v>
      </c>
      <c r="Q11" s="56">
        <f>INDEX(Overview!L:L,MATCH('FINAL FORMULAS'!$A11,Overview!$B:$B,0))</f>
        <v>0</v>
      </c>
      <c r="R11" s="56">
        <f>INDEX(Overview!M:M,MATCH('FINAL FORMULAS'!$A11,Overview!$B:$B,0))</f>
        <v>0</v>
      </c>
      <c r="S11" s="56">
        <f>INDEX(Overview!N:N,MATCH('FINAL FORMULAS'!$A11,Overview!$B:$B,0))</f>
        <v>1</v>
      </c>
      <c r="T11" s="56">
        <f>INDEX(Overview!O:O,MATCH('FINAL FORMULAS'!$A11,Overview!$B:$B,0))</f>
        <v>0</v>
      </c>
      <c r="U11" s="56">
        <f>INDEX(Overview!P:P,MATCH('FINAL FORMULAS'!$A11,Overview!$B:$B,0))</f>
        <v>0</v>
      </c>
      <c r="V11" s="56">
        <f>INDEX(Overview!Q:Q,MATCH('FINAL FORMULAS'!$A11,Overview!$B:$B,0))</f>
        <v>1</v>
      </c>
      <c r="W11" s="56">
        <f>INDEX(Overview!R:R,MATCH('FINAL FORMULAS'!$A11,Overview!$B:$B,0))</f>
        <v>0</v>
      </c>
      <c r="X11" s="55" t="str">
        <f>INDEX(EndNote!B:B,MATCH('FINAL FORMULAS'!$A11,EndNote!$A:$A,0))</f>
        <v>Ledin, A., Bornmann, L., Gannon, F. and Wallon, G.</v>
      </c>
      <c r="Y11" s="55">
        <f>INDEX(EndNote!C:C,MATCH('FINAL FORMULAS'!$A11,EndNote!$A:$A,0))</f>
        <v>2007</v>
      </c>
      <c r="Z11" s="55" t="str">
        <f>INDEX(EndNote!D:D,MATCH('FINAL FORMULAS'!$A11,EndNote!$A:$A,0))</f>
        <v>A persistent problem. Traditional gender roles hold back female scientists.</v>
      </c>
      <c r="AA11" s="55" t="str">
        <f>INDEX(EndNote!E:E,MATCH('FINAL FORMULAS'!$A11,EndNote!$A:$A,0))</f>
        <v>Heidelberg, Germany</v>
      </c>
      <c r="AB11" s="55" t="str">
        <f>INDEX(EndNote!F:F,MATCH('FINAL FORMULAS'!$A11,EndNote!$A:$A,0))</f>
        <v>European Molecular Biology Organization (EMBO)</v>
      </c>
      <c r="AC11" s="55" t="str">
        <f>INDEX(EndNote!G:G,MATCH('FINAL FORMULAS'!$A11,EndNote!$A:$A,0))</f>
        <v>European Molecular Biology Organization Press</v>
      </c>
      <c r="AD11" s="55">
        <f>INDEX(EndNote!H:H,MATCH('FINAL FORMULAS'!$A11,EndNote!$A:$A,0))</f>
        <v>0</v>
      </c>
      <c r="AE11" s="53"/>
    </row>
    <row r="12" spans="1:31" x14ac:dyDescent="0.25">
      <c r="A12" s="53" t="s">
        <v>24</v>
      </c>
      <c r="B12" s="53"/>
      <c r="C12" s="53" t="s">
        <v>25</v>
      </c>
      <c r="D12" s="53"/>
      <c r="E12" s="53"/>
      <c r="F12" s="53" t="s">
        <v>26</v>
      </c>
      <c r="H12" s="56" t="str">
        <f>INDEX(Overview!C:C,MATCH('FINAL FORMULAS'!$A12,Overview!$B:$B,0))</f>
        <v>yes</v>
      </c>
      <c r="I12" s="56" t="str">
        <f>INDEX(Overview!D:D,MATCH('FINAL FORMULAS'!$A12,Overview!$B:$B,0))</f>
        <v>EU</v>
      </c>
      <c r="J12" s="56" t="str">
        <f>INDEX(Overview!E:E,MATCH('FINAL FORMULAS'!$A12,Overview!$B:$B,0))</f>
        <v>K: is a communication from the commission a report?</v>
      </c>
      <c r="K12" s="56" t="str">
        <f>INDEX(Overview!F:F,MATCH('FINAL FORMULAS'!$A12,Overview!$B:$B,0))</f>
        <v>European Commission_1999a</v>
      </c>
      <c r="L12" s="56">
        <f>INDEX(Overview!G:G,MATCH('FINAL FORMULAS'!$A12,Overview!$B:$B,0))</f>
        <v>0</v>
      </c>
      <c r="M12" s="56" t="str">
        <f>INDEX(Overview!H:H,MATCH('FINAL FORMULAS'!$A12,Overview!$B:$B,0))</f>
        <v>Annie</v>
      </c>
      <c r="N12" s="56">
        <f>INDEX(Overview!I:I,MATCH('FINAL FORMULAS'!$A12,Overview!$B:$B,0))</f>
        <v>1</v>
      </c>
      <c r="O12" s="56">
        <f>INDEX(Overview!J:J,MATCH('FINAL FORMULAS'!$A12,Overview!$B:$B,0))</f>
        <v>49</v>
      </c>
      <c r="P12" s="56">
        <f>INDEX(Overview!K:K,MATCH('FINAL FORMULAS'!$A12,Overview!$B:$B,0))</f>
        <v>1</v>
      </c>
      <c r="Q12" s="56">
        <f>INDEX(Overview!L:L,MATCH('FINAL FORMULAS'!$A12,Overview!$B:$B,0))</f>
        <v>0</v>
      </c>
      <c r="R12" s="56">
        <f>INDEX(Overview!M:M,MATCH('FINAL FORMULAS'!$A12,Overview!$B:$B,0))</f>
        <v>0</v>
      </c>
      <c r="S12" s="56">
        <f>INDEX(Overview!N:N,MATCH('FINAL FORMULAS'!$A12,Overview!$B:$B,0))</f>
        <v>0</v>
      </c>
      <c r="T12" s="56">
        <f>INDEX(Overview!O:O,MATCH('FINAL FORMULAS'!$A12,Overview!$B:$B,0))</f>
        <v>0</v>
      </c>
      <c r="U12" s="56">
        <f>INDEX(Overview!P:P,MATCH('FINAL FORMULAS'!$A12,Overview!$B:$B,0))</f>
        <v>0</v>
      </c>
      <c r="V12" s="56">
        <f>INDEX(Overview!Q:Q,MATCH('FINAL FORMULAS'!$A12,Overview!$B:$B,0))</f>
        <v>1</v>
      </c>
      <c r="W12" s="56">
        <f>INDEX(Overview!R:R,MATCH('FINAL FORMULAS'!$A12,Overview!$B:$B,0))</f>
        <v>0</v>
      </c>
      <c r="X12" s="55">
        <f>INDEX(EndNote!B:B,MATCH('FINAL FORMULAS'!$A12,EndNote!$A:$A,0))</f>
        <v>0</v>
      </c>
      <c r="Y12" s="55">
        <f>INDEX(EndNote!C:C,MATCH('FINAL FORMULAS'!$A12,EndNote!$A:$A,0))</f>
        <v>1999</v>
      </c>
      <c r="Z12" s="55" t="str">
        <f>INDEX(EndNote!D:D,MATCH('FINAL FORMULAS'!$A12,EndNote!$A:$A,0))</f>
        <v>Women and Science. Mobilising women to enrich European research. Communication from the Commission. COM (99) 76 final, 17 February 1999</v>
      </c>
      <c r="AA12" s="55" t="str">
        <f>INDEX(EndNote!E:E,MATCH('FINAL FORMULAS'!$A12,EndNote!$A:$A,0))</f>
        <v>Brussels, Belgium</v>
      </c>
      <c r="AB12" s="55" t="str">
        <f>INDEX(EndNote!F:F,MATCH('FINAL FORMULAS'!$A12,EndNote!$A:$A,0))</f>
        <v>European Commission</v>
      </c>
      <c r="AC12" s="55" t="str">
        <f>INDEX(EndNote!G:G,MATCH('FINAL FORMULAS'!$A12,EndNote!$A:$A,0))</f>
        <v>Office for Official Publications of the European Communities</v>
      </c>
      <c r="AD12" s="55">
        <f>INDEX(EndNote!H:H,MATCH('FINAL FORMULAS'!$A12,EndNote!$A:$A,0))</f>
        <v>0</v>
      </c>
      <c r="AE12" s="53"/>
    </row>
    <row r="13" spans="1:31" x14ac:dyDescent="0.25">
      <c r="A13" s="53" t="s">
        <v>27</v>
      </c>
      <c r="B13" s="53"/>
      <c r="C13" s="53"/>
      <c r="D13" s="53"/>
      <c r="E13" s="53" t="s">
        <v>28</v>
      </c>
      <c r="F13" s="53" t="s">
        <v>29</v>
      </c>
      <c r="H13" s="56" t="str">
        <f>INDEX(Overview!C:C,MATCH('FINAL FORMULAS'!$A13,Overview!$B:$B,0))</f>
        <v>yes</v>
      </c>
      <c r="I13" s="56" t="str">
        <f>INDEX(Overview!D:D,MATCH('FINAL FORMULAS'!$A13,Overview!$B:$B,0))</f>
        <v>EU</v>
      </c>
      <c r="J13" s="56">
        <f>INDEX(Overview!E:E,MATCH('FINAL FORMULAS'!$A13,Overview!$B:$B,0))</f>
        <v>0</v>
      </c>
      <c r="K13" s="56" t="str">
        <f>INDEX(Overview!F:F,MATCH('FINAL FORMULAS'!$A13,Overview!$B:$B,0))</f>
        <v>EC_1999d</v>
      </c>
      <c r="L13" s="56">
        <f>INDEX(Overview!G:G,MATCH('FINAL FORMULAS'!$A13,Overview!$B:$B,0))</f>
        <v>0</v>
      </c>
      <c r="M13" s="56">
        <f>INDEX(Overview!H:H,MATCH('FINAL FORMULAS'!$A13,Overview!$B:$B,0))</f>
        <v>0</v>
      </c>
      <c r="N13" s="56">
        <f>INDEX(Overview!I:I,MATCH('FINAL FORMULAS'!$A13,Overview!$B:$B,0))</f>
        <v>1</v>
      </c>
      <c r="O13" s="56">
        <f>INDEX(Overview!J:J,MATCH('FINAL FORMULAS'!$A13,Overview!$B:$B,0))</f>
        <v>0</v>
      </c>
      <c r="P13" s="56">
        <f>INDEX(Overview!K:K,MATCH('FINAL FORMULAS'!$A13,Overview!$B:$B,0))</f>
        <v>0</v>
      </c>
      <c r="Q13" s="56">
        <f>INDEX(Overview!L:L,MATCH('FINAL FORMULAS'!$A13,Overview!$B:$B,0))</f>
        <v>1</v>
      </c>
      <c r="R13" s="56">
        <f>INDEX(Overview!M:M,MATCH('FINAL FORMULAS'!$A13,Overview!$B:$B,0))</f>
        <v>0</v>
      </c>
      <c r="S13" s="56">
        <f>INDEX(Overview!N:N,MATCH('FINAL FORMULAS'!$A13,Overview!$B:$B,0))</f>
        <v>0</v>
      </c>
      <c r="T13" s="56">
        <f>INDEX(Overview!O:O,MATCH('FINAL FORMULAS'!$A13,Overview!$B:$B,0))</f>
        <v>0</v>
      </c>
      <c r="U13" s="56">
        <f>INDEX(Overview!P:P,MATCH('FINAL FORMULAS'!$A13,Overview!$B:$B,0))</f>
        <v>0</v>
      </c>
      <c r="V13" s="56">
        <f>INDEX(Overview!Q:Q,MATCH('FINAL FORMULAS'!$A13,Overview!$B:$B,0))</f>
        <v>1</v>
      </c>
      <c r="W13" s="56">
        <f>INDEX(Overview!R:R,MATCH('FINAL FORMULAS'!$A13,Overview!$B:$B,0))</f>
        <v>1</v>
      </c>
      <c r="X13" s="55">
        <f>INDEX(EndNote!B:B,MATCH('FINAL FORMULAS'!$A13,EndNote!$A:$A,0))</f>
        <v>0</v>
      </c>
      <c r="Y13" s="55">
        <f>INDEX(EndNote!C:C,MATCH('FINAL FORMULAS'!$A13,EndNote!$A:$A,0))</f>
        <v>1999</v>
      </c>
      <c r="Z13" s="55" t="str">
        <f>INDEX(EndNote!D:D,MATCH('FINAL FORMULAS'!$A13,EndNote!$A:$A,0))</f>
        <v>Women and Science: Report of a conference held in April 1998 Brussels</v>
      </c>
      <c r="AA13" s="55" t="str">
        <f>INDEX(EndNote!E:E,MATCH('FINAL FORMULAS'!$A13,EndNote!$A:$A,0))</f>
        <v>Brussels, Belgium</v>
      </c>
      <c r="AB13" s="55" t="str">
        <f>INDEX(EndNote!F:F,MATCH('FINAL FORMULAS'!$A13,EndNote!$A:$A,0))</f>
        <v>European Commission</v>
      </c>
      <c r="AC13" s="55" t="str">
        <f>INDEX(EndNote!G:G,MATCH('FINAL FORMULAS'!$A13,EndNote!$A:$A,0))</f>
        <v>Office for Official Publications of the European Communities</v>
      </c>
      <c r="AD13" s="55">
        <f>INDEX(EndNote!H:H,MATCH('FINAL FORMULAS'!$A13,EndNote!$A:$A,0))</f>
        <v>0</v>
      </c>
      <c r="AE13" s="53"/>
    </row>
    <row r="14" spans="1:31" x14ac:dyDescent="0.25">
      <c r="A14" s="53" t="s">
        <v>30</v>
      </c>
      <c r="B14" s="53" t="s">
        <v>31</v>
      </c>
      <c r="C14" s="53" t="s">
        <v>32</v>
      </c>
      <c r="D14" s="53" t="s">
        <v>33</v>
      </c>
      <c r="E14" s="53" t="s">
        <v>34</v>
      </c>
      <c r="F14" s="53" t="s">
        <v>35</v>
      </c>
      <c r="G14" s="53" t="s">
        <v>946</v>
      </c>
      <c r="H14" s="56" t="str">
        <f>INDEX(Overview!C:C,MATCH('FINAL FORMULAS'!$A14,Overview!$B:$B,0))</f>
        <v>yes</v>
      </c>
      <c r="I14" s="56" t="str">
        <f>INDEX(Overview!D:D,MATCH('FINAL FORMULAS'!$A14,Overview!$B:$B,0))</f>
        <v>EU</v>
      </c>
      <c r="J14" s="56">
        <f>INDEX(Overview!E:E,MATCH('FINAL FORMULAS'!$A14,Overview!$B:$B,0))</f>
        <v>0</v>
      </c>
      <c r="K14" s="56" t="str">
        <f>INDEX(Overview!F:F,MATCH('FINAL FORMULAS'!$A14,Overview!$B:$B,0))</f>
        <v>European Commission_2000</v>
      </c>
      <c r="L14" s="56" t="str">
        <f>INDEX(Overview!G:G,MATCH('FINAL FORMULAS'!$A14,Overview!$B:$B,0))</f>
        <v>FSV</v>
      </c>
      <c r="M14" s="56">
        <f>INDEX(Overview!H:H,MATCH('FINAL FORMULAS'!$A14,Overview!$B:$B,0))</f>
        <v>0</v>
      </c>
      <c r="N14" s="56">
        <f>INDEX(Overview!I:I,MATCH('FINAL FORMULAS'!$A14,Overview!$B:$B,0))</f>
        <v>1</v>
      </c>
      <c r="O14" s="56">
        <f>INDEX(Overview!J:J,MATCH('FINAL FORMULAS'!$A14,Overview!$B:$B,0))</f>
        <v>174</v>
      </c>
      <c r="P14" s="56">
        <f>INDEX(Overview!K:K,MATCH('FINAL FORMULAS'!$A14,Overview!$B:$B,0))</f>
        <v>0</v>
      </c>
      <c r="Q14" s="56">
        <f>INDEX(Overview!L:L,MATCH('FINAL FORMULAS'!$A14,Overview!$B:$B,0))</f>
        <v>1</v>
      </c>
      <c r="R14" s="56">
        <f>INDEX(Overview!M:M,MATCH('FINAL FORMULAS'!$A14,Overview!$B:$B,0))</f>
        <v>0</v>
      </c>
      <c r="S14" s="56">
        <f>INDEX(Overview!N:N,MATCH('FINAL FORMULAS'!$A14,Overview!$B:$B,0))</f>
        <v>1</v>
      </c>
      <c r="T14" s="56">
        <f>INDEX(Overview!O:O,MATCH('FINAL FORMULAS'!$A14,Overview!$B:$B,0))</f>
        <v>0</v>
      </c>
      <c r="U14" s="56">
        <f>INDEX(Overview!P:P,MATCH('FINAL FORMULAS'!$A14,Overview!$B:$B,0))</f>
        <v>0</v>
      </c>
      <c r="V14" s="56">
        <f>INDEX(Overview!Q:Q,MATCH('FINAL FORMULAS'!$A14,Overview!$B:$B,0))</f>
        <v>0</v>
      </c>
      <c r="W14" s="56">
        <f>INDEX(Overview!R:R,MATCH('FINAL FORMULAS'!$A14,Overview!$B:$B,0))</f>
        <v>0</v>
      </c>
      <c r="X14" s="55" t="str">
        <f>INDEX(EndNote!B:B,MATCH('FINAL FORMULAS'!$A14,EndNote!$A:$A,0))</f>
        <v>Osborn, Mary, Rees, Teresa, Bosch, Mineke, Ebeling, Helga, Hermann, Claudine, Hilden, Jytte, McLaren, Anne, Palomba, Rossella, Peltonen, Leena, Vela, Carmen, Weis, Dominique, Wold, Agnes, Mason, Joan and Wennerås, Christine</v>
      </c>
      <c r="Y14" s="55">
        <f>INDEX(EndNote!C:C,MATCH('FINAL FORMULAS'!$A14,EndNote!$A:$A,0))</f>
        <v>2000</v>
      </c>
      <c r="Z14" s="55" t="str">
        <f>INDEX(EndNote!D:D,MATCH('FINAL FORMULAS'!$A14,EndNote!$A:$A,0))</f>
        <v>Science Policies in the European Union: Promoting excellence through mainstreaming gender equality: A Report from the ETAN Expert Working Group on Women and Science</v>
      </c>
      <c r="AA14" s="55" t="str">
        <f>INDEX(EndNote!E:E,MATCH('FINAL FORMULAS'!$A14,EndNote!$A:$A,0))</f>
        <v>Luxembourg</v>
      </c>
      <c r="AB14" s="55" t="str">
        <f>INDEX(EndNote!F:F,MATCH('FINAL FORMULAS'!$A14,EndNote!$A:$A,0))</f>
        <v>European Commission</v>
      </c>
      <c r="AC14" s="55" t="str">
        <f>INDEX(EndNote!G:G,MATCH('FINAL FORMULAS'!$A14,EndNote!$A:$A,0))</f>
        <v>Office for Official Publications of the European Communities</v>
      </c>
      <c r="AD14" s="55" t="str">
        <f>INDEX(EndNote!H:H,MATCH('FINAL FORMULAS'!$A14,EndNote!$A:$A,0))</f>
        <v>ETAN Expert Working Group on Women and Science</v>
      </c>
      <c r="AE14" s="53"/>
    </row>
    <row r="15" spans="1:31" x14ac:dyDescent="0.25">
      <c r="A15" s="53" t="s">
        <v>36</v>
      </c>
      <c r="B15" s="53"/>
      <c r="C15" s="53" t="s">
        <v>37</v>
      </c>
      <c r="D15" s="53"/>
      <c r="E15" s="53"/>
      <c r="F15" s="53" t="s">
        <v>38</v>
      </c>
      <c r="H15" s="56" t="str">
        <f>INDEX(Overview!C:C,MATCH('FINAL FORMULAS'!$A15,Overview!$B:$B,0))</f>
        <v>yes</v>
      </c>
      <c r="I15" s="56" t="str">
        <f>INDEX(Overview!D:D,MATCH('FINAL FORMULAS'!$A15,Overview!$B:$B,0))</f>
        <v>EU</v>
      </c>
      <c r="J15" s="56" t="str">
        <f>INDEX(Overview!E:E,MATCH('FINAL FORMULAS'!$A15,Overview!$B:$B,0))</f>
        <v>K:  commission staff paper - so it's bureaucrats but similar to US GAO!</v>
      </c>
      <c r="K15" s="56" t="str">
        <f>INDEX(Overview!F:F,MATCH('FINAL FORMULAS'!$A15,Overview!$B:$B,0))</f>
        <v>EC_2001</v>
      </c>
      <c r="L15" s="56">
        <f>INDEX(Overview!G:G,MATCH('FINAL FORMULAS'!$A15,Overview!$B:$B,0))</f>
        <v>0</v>
      </c>
      <c r="M15" s="56">
        <f>INDEX(Overview!H:H,MATCH('FINAL FORMULAS'!$A15,Overview!$B:$B,0))</f>
        <v>0</v>
      </c>
      <c r="N15" s="56">
        <f>INDEX(Overview!I:I,MATCH('FINAL FORMULAS'!$A15,Overview!$B:$B,0))</f>
        <v>1</v>
      </c>
      <c r="O15" s="56">
        <f>INDEX(Overview!J:J,MATCH('FINAL FORMULAS'!$A15,Overview!$B:$B,0))</f>
        <v>0</v>
      </c>
      <c r="P15" s="56">
        <f>INDEX(Overview!K:K,MATCH('FINAL FORMULAS'!$A15,Overview!$B:$B,0))</f>
        <v>0</v>
      </c>
      <c r="Q15" s="56">
        <f>INDEX(Overview!L:L,MATCH('FINAL FORMULAS'!$A15,Overview!$B:$B,0))</f>
        <v>0</v>
      </c>
      <c r="R15" s="56">
        <f>INDEX(Overview!M:M,MATCH('FINAL FORMULAS'!$A15,Overview!$B:$B,0))</f>
        <v>0</v>
      </c>
      <c r="S15" s="56">
        <f>INDEX(Overview!N:N,MATCH('FINAL FORMULAS'!$A15,Overview!$B:$B,0))</f>
        <v>1</v>
      </c>
      <c r="T15" s="56">
        <f>INDEX(Overview!O:O,MATCH('FINAL FORMULAS'!$A15,Overview!$B:$B,0))</f>
        <v>1</v>
      </c>
      <c r="U15" s="56">
        <f>INDEX(Overview!P:P,MATCH('FINAL FORMULAS'!$A15,Overview!$B:$B,0))</f>
        <v>0</v>
      </c>
      <c r="V15" s="56">
        <f>INDEX(Overview!Q:Q,MATCH('FINAL FORMULAS'!$A15,Overview!$B:$B,0))</f>
        <v>0</v>
      </c>
      <c r="W15" s="56">
        <f>INDEX(Overview!R:R,MATCH('FINAL FORMULAS'!$A15,Overview!$B:$B,0))</f>
        <v>1</v>
      </c>
      <c r="X15" s="55">
        <f>INDEX(EndNote!B:B,MATCH('FINAL FORMULAS'!$A15,EndNote!$A:$A,0))</f>
        <v>0</v>
      </c>
      <c r="Y15" s="55">
        <f>INDEX(EndNote!C:C,MATCH('FINAL FORMULAS'!$A15,EndNote!$A:$A,0))</f>
        <v>2001</v>
      </c>
      <c r="Z15" s="55" t="str">
        <f>INDEX(EndNote!D:D,MATCH('FINAL FORMULAS'!$A15,EndNote!$A:$A,0))</f>
        <v>Commission staff working paper: women and science: the gender dimension as a leverage for reforming science</v>
      </c>
      <c r="AA15" s="55" t="str">
        <f>INDEX(EndNote!E:E,MATCH('FINAL FORMULAS'!$A15,EndNote!$A:$A,0))</f>
        <v>Luxembourg</v>
      </c>
      <c r="AB15" s="55" t="str">
        <f>INDEX(EndNote!F:F,MATCH('FINAL FORMULAS'!$A15,EndNote!$A:$A,0))</f>
        <v>European Commission</v>
      </c>
      <c r="AC15" s="55" t="str">
        <f>INDEX(EndNote!G:G,MATCH('FINAL FORMULAS'!$A15,EndNote!$A:$A,0))</f>
        <v>Office for Official Publications of the European Communities</v>
      </c>
      <c r="AD15" s="55">
        <f>INDEX(EndNote!H:H,MATCH('FINAL FORMULAS'!$A15,EndNote!$A:$A,0))</f>
        <v>0</v>
      </c>
      <c r="AE15" s="53"/>
    </row>
    <row r="16" spans="1:31" x14ac:dyDescent="0.25">
      <c r="A16" s="53" t="s">
        <v>39</v>
      </c>
      <c r="B16" s="53"/>
      <c r="C16" s="53" t="s">
        <v>40</v>
      </c>
      <c r="D16" s="53" t="s">
        <v>41</v>
      </c>
      <c r="E16" s="53" t="s">
        <v>42</v>
      </c>
      <c r="F16" s="53" t="s">
        <v>43</v>
      </c>
      <c r="H16" s="56" t="str">
        <f>INDEX(Overview!C:C,MATCH('FINAL FORMULAS'!$A16,Overview!$B:$B,0))</f>
        <v>yes</v>
      </c>
      <c r="I16" s="56" t="str">
        <f>INDEX(Overview!D:D,MATCH('FINAL FORMULAS'!$A16,Overview!$B:$B,0))</f>
        <v>EU</v>
      </c>
      <c r="J16" s="56">
        <f>INDEX(Overview!E:E,MATCH('FINAL FORMULAS'!$A16,Overview!$B:$B,0))</f>
        <v>0</v>
      </c>
      <c r="K16" s="56" t="str">
        <f>INDEX(Overview!F:F,MATCH('FINAL FORMULAS'!$A16,Overview!$B:$B,0))</f>
        <v>EC Helsinki Group_2002</v>
      </c>
      <c r="L16" s="56">
        <f>INDEX(Overview!G:G,MATCH('FINAL FORMULAS'!$A16,Overview!$B:$B,0))</f>
        <v>0</v>
      </c>
      <c r="M16" s="56" t="str">
        <f>INDEX(Overview!H:H,MATCH('FINAL FORMULAS'!$A16,Overview!$B:$B,0))</f>
        <v>Annie</v>
      </c>
      <c r="N16" s="56">
        <f>INDEX(Overview!I:I,MATCH('FINAL FORMULAS'!$A16,Overview!$B:$B,0))</f>
        <v>1</v>
      </c>
      <c r="O16" s="56">
        <f>INDEX(Overview!J:J,MATCH('FINAL FORMULAS'!$A16,Overview!$B:$B,0))</f>
        <v>4</v>
      </c>
      <c r="P16" s="56" t="str">
        <f>INDEX(Overview!K:K,MATCH('FINAL FORMULAS'!$A16,Overview!$B:$B,0))</f>
        <v>no</v>
      </c>
      <c r="Q16" s="56">
        <f>INDEX(Overview!L:L,MATCH('FINAL FORMULAS'!$A16,Overview!$B:$B,0))</f>
        <v>1</v>
      </c>
      <c r="R16" s="56">
        <f>INDEX(Overview!M:M,MATCH('FINAL FORMULAS'!$A16,Overview!$B:$B,0))</f>
        <v>0</v>
      </c>
      <c r="S16" s="56">
        <f>INDEX(Overview!N:N,MATCH('FINAL FORMULAS'!$A16,Overview!$B:$B,0))</f>
        <v>1</v>
      </c>
      <c r="T16" s="56">
        <f>INDEX(Overview!O:O,MATCH('FINAL FORMULAS'!$A16,Overview!$B:$B,0))</f>
        <v>0</v>
      </c>
      <c r="U16" s="56">
        <f>INDEX(Overview!P:P,MATCH('FINAL FORMULAS'!$A16,Overview!$B:$B,0))</f>
        <v>0</v>
      </c>
      <c r="V16" s="56">
        <f>INDEX(Overview!Q:Q,MATCH('FINAL FORMULAS'!$A16,Overview!$B:$B,0))</f>
        <v>0</v>
      </c>
      <c r="W16" s="56">
        <f>INDEX(Overview!R:R,MATCH('FINAL FORMULAS'!$A16,Overview!$B:$B,0))</f>
        <v>0</v>
      </c>
      <c r="X16" s="55">
        <f>INDEX(EndNote!B:B,MATCH('FINAL FORMULAS'!$A16,EndNote!$A:$A,0))</f>
        <v>0</v>
      </c>
      <c r="Y16" s="55">
        <f>INDEX(EndNote!C:C,MATCH('FINAL FORMULAS'!$A16,EndNote!$A:$A,0))</f>
        <v>2002</v>
      </c>
      <c r="Z16" s="55" t="str">
        <f>INDEX(EndNote!D:D,MATCH('FINAL FORMULAS'!$A16,EndNote!$A:$A,0))</f>
        <v>National Policies on Women and Science in Europe</v>
      </c>
      <c r="AA16" s="55" t="str">
        <f>INDEX(EndNote!E:E,MATCH('FINAL FORMULAS'!$A16,EndNote!$A:$A,0))</f>
        <v>Luxembourg</v>
      </c>
      <c r="AB16" s="55" t="str">
        <f>INDEX(EndNote!F:F,MATCH('FINAL FORMULAS'!$A16,EndNote!$A:$A,0))</f>
        <v>European Commission</v>
      </c>
      <c r="AC16" s="55" t="str">
        <f>INDEX(EndNote!G:G,MATCH('FINAL FORMULAS'!$A16,EndNote!$A:$A,0))</f>
        <v>Office for Official Publications of the European Communities</v>
      </c>
      <c r="AD16" s="55" t="str">
        <f>INDEX(EndNote!H:H,MATCH('FINAL FORMULAS'!$A16,EndNote!$A:$A,0))</f>
        <v>The Helsinki Group and Directorate-General for Research</v>
      </c>
      <c r="AE16" s="53"/>
    </row>
    <row r="17" spans="1:31" x14ac:dyDescent="0.25">
      <c r="A17" s="53" t="s">
        <v>44</v>
      </c>
      <c r="B17" s="53"/>
      <c r="C17" s="53" t="s">
        <v>45</v>
      </c>
      <c r="D17" s="53" t="s">
        <v>46</v>
      </c>
      <c r="E17" s="53" t="s">
        <v>47</v>
      </c>
      <c r="F17" s="53"/>
      <c r="G17" s="53" t="s">
        <v>947</v>
      </c>
      <c r="H17" s="56" t="str">
        <f>INDEX(Overview!C:C,MATCH('FINAL FORMULAS'!$A17,Overview!$B:$B,0))</f>
        <v>yes</v>
      </c>
      <c r="I17" s="56" t="str">
        <f>INDEX(Overview!D:D,MATCH('FINAL FORMULAS'!$A17,Overview!$B:$B,0))</f>
        <v>EU</v>
      </c>
      <c r="J17" s="56">
        <f>INDEX(Overview!E:E,MATCH('FINAL FORMULAS'!$A17,Overview!$B:$B,0))</f>
        <v>0</v>
      </c>
      <c r="K17" s="56" t="str">
        <f>INDEX(Overview!F:F,MATCH('FINAL FORMULAS'!$A17,Overview!$B:$B,0))</f>
        <v>European Commission_2003a</v>
      </c>
      <c r="L17" s="56" t="str">
        <f>INDEX(Overview!G:G,MATCH('FINAL FORMULAS'!$A17,Overview!$B:$B,0))</f>
        <v>FSV</v>
      </c>
      <c r="M17" s="56">
        <f>INDEX(Overview!H:H,MATCH('FINAL FORMULAS'!$A17,Overview!$B:$B,0))</f>
        <v>0</v>
      </c>
      <c r="N17" s="56">
        <f>INDEX(Overview!I:I,MATCH('FINAL FORMULAS'!$A17,Overview!$B:$B,0))</f>
        <v>1</v>
      </c>
      <c r="O17" s="56">
        <f>INDEX(Overview!J:J,MATCH('FINAL FORMULAS'!$A17,Overview!$B:$B,0))</f>
        <v>116</v>
      </c>
      <c r="P17" s="56">
        <f>INDEX(Overview!K:K,MATCH('FINAL FORMULAS'!$A17,Overview!$B:$B,0))</f>
        <v>0</v>
      </c>
      <c r="Q17" s="56">
        <f>INDEX(Overview!L:L,MATCH('FINAL FORMULAS'!$A17,Overview!$B:$B,0))</f>
        <v>1</v>
      </c>
      <c r="R17" s="56">
        <f>INDEX(Overview!M:M,MATCH('FINAL FORMULAS'!$A17,Overview!$B:$B,0))</f>
        <v>0</v>
      </c>
      <c r="S17" s="56">
        <f>INDEX(Overview!N:N,MATCH('FINAL FORMULAS'!$A17,Overview!$B:$B,0))</f>
        <v>0</v>
      </c>
      <c r="T17" s="56">
        <f>INDEX(Overview!O:O,MATCH('FINAL FORMULAS'!$A17,Overview!$B:$B,0))</f>
        <v>0</v>
      </c>
      <c r="U17" s="56">
        <f>INDEX(Overview!P:P,MATCH('FINAL FORMULAS'!$A17,Overview!$B:$B,0))</f>
        <v>0</v>
      </c>
      <c r="V17" s="56">
        <f>INDEX(Overview!Q:Q,MATCH('FINAL FORMULAS'!$A17,Overview!$B:$B,0))</f>
        <v>0</v>
      </c>
      <c r="W17" s="56">
        <f>INDEX(Overview!R:R,MATCH('FINAL FORMULAS'!$A17,Overview!$B:$B,0))</f>
        <v>0</v>
      </c>
      <c r="X17" s="55">
        <f>INDEX(EndNote!B:B,MATCH('FINAL FORMULAS'!$A17,EndNote!$A:$A,0))</f>
        <v>0</v>
      </c>
      <c r="Y17" s="55">
        <f>INDEX(EndNote!C:C,MATCH('FINAL FORMULAS'!$A17,EndNote!$A:$A,0))</f>
        <v>2003</v>
      </c>
      <c r="Z17" s="55" t="str">
        <f>INDEX(EndNote!D:D,MATCH('FINAL FORMULAS'!$A17,EndNote!$A:$A,0))</f>
        <v>She Figures 2003. Women and Science. Statistics and Indicators</v>
      </c>
      <c r="AA17" s="55" t="str">
        <f>INDEX(EndNote!E:E,MATCH('FINAL FORMULAS'!$A17,EndNote!$A:$A,0))</f>
        <v>Brussels, Belgium</v>
      </c>
      <c r="AB17" s="55" t="str">
        <f>INDEX(EndNote!F:F,MATCH('FINAL FORMULAS'!$A17,EndNote!$A:$A,0))</f>
        <v>European Commission</v>
      </c>
      <c r="AC17" s="55" t="str">
        <f>INDEX(EndNote!G:G,MATCH('FINAL FORMULAS'!$A17,EndNote!$A:$A,0))</f>
        <v>Office for Official Publications of the European Communities</v>
      </c>
      <c r="AD17" s="55">
        <f>INDEX(EndNote!H:H,MATCH('FINAL FORMULAS'!$A17,EndNote!$A:$A,0))</f>
        <v>0</v>
      </c>
      <c r="AE17" s="53"/>
    </row>
    <row r="18" spans="1:31" x14ac:dyDescent="0.25">
      <c r="A18" s="53" t="s">
        <v>48</v>
      </c>
      <c r="B18" s="53" t="s">
        <v>49</v>
      </c>
      <c r="C18" s="53" t="s">
        <v>50</v>
      </c>
      <c r="D18" s="53"/>
      <c r="E18" s="53" t="s">
        <v>51</v>
      </c>
      <c r="F18" s="53" t="s">
        <v>52</v>
      </c>
      <c r="G18" s="53" t="s">
        <v>948</v>
      </c>
      <c r="H18" s="56" t="str">
        <f>INDEX(Overview!C:C,MATCH('FINAL FORMULAS'!$A18,Overview!$B:$B,0))</f>
        <v>yes</v>
      </c>
      <c r="I18" s="56" t="str">
        <f>INDEX(Overview!D:D,MATCH('FINAL FORMULAS'!$A18,Overview!$B:$B,0))</f>
        <v>EU</v>
      </c>
      <c r="J18" s="56">
        <f>INDEX(Overview!E:E,MATCH('FINAL FORMULAS'!$A18,Overview!$B:$B,0))</f>
        <v>0</v>
      </c>
      <c r="K18" s="56" t="str">
        <f>INDEX(Overview!F:F,MATCH('FINAL FORMULAS'!$A18,Overview!$B:$B,0))</f>
        <v>European Commission_2004c</v>
      </c>
      <c r="L18" s="56">
        <f>INDEX(Overview!G:G,MATCH('FINAL FORMULAS'!$A18,Overview!$B:$B,0))</f>
        <v>0</v>
      </c>
      <c r="M18" s="56" t="str">
        <f>INDEX(Overview!H:H,MATCH('FINAL FORMULAS'!$A18,Overview!$B:$B,0))</f>
        <v>Annie</v>
      </c>
      <c r="N18" s="56">
        <f>INDEX(Overview!I:I,MATCH('FINAL FORMULAS'!$A18,Overview!$B:$B,0))</f>
        <v>1</v>
      </c>
      <c r="O18" s="56">
        <f>INDEX(Overview!J:J,MATCH('FINAL FORMULAS'!$A18,Overview!$B:$B,0))</f>
        <v>185</v>
      </c>
      <c r="P18" s="56">
        <f>INDEX(Overview!K:K,MATCH('FINAL FORMULAS'!$A18,Overview!$B:$B,0))</f>
        <v>0</v>
      </c>
      <c r="Q18" s="56">
        <f>INDEX(Overview!L:L,MATCH('FINAL FORMULAS'!$A18,Overview!$B:$B,0))</f>
        <v>0</v>
      </c>
      <c r="R18" s="56">
        <f>INDEX(Overview!M:M,MATCH('FINAL FORMULAS'!$A18,Overview!$B:$B,0))</f>
        <v>0</v>
      </c>
      <c r="S18" s="56">
        <f>INDEX(Overview!N:N,MATCH('FINAL FORMULAS'!$A18,Overview!$B:$B,0))</f>
        <v>0</v>
      </c>
      <c r="T18" s="56">
        <f>INDEX(Overview!O:O,MATCH('FINAL FORMULAS'!$A18,Overview!$B:$B,0))</f>
        <v>0</v>
      </c>
      <c r="U18" s="56">
        <f>INDEX(Overview!P:P,MATCH('FINAL FORMULAS'!$A18,Overview!$B:$B,0))</f>
        <v>0</v>
      </c>
      <c r="V18" s="56">
        <f>INDEX(Overview!Q:Q,MATCH('FINAL FORMULAS'!$A18,Overview!$B:$B,0))</f>
        <v>1</v>
      </c>
      <c r="W18" s="56">
        <f>INDEX(Overview!R:R,MATCH('FINAL FORMULAS'!$A18,Overview!$B:$B,0))</f>
        <v>0</v>
      </c>
      <c r="X18" s="55">
        <f>INDEX(EndNote!B:B,MATCH('FINAL FORMULAS'!$A18,EndNote!$A:$A,0))</f>
        <v>0</v>
      </c>
      <c r="Y18" s="55">
        <f>INDEX(EndNote!C:C,MATCH('FINAL FORMULAS'!$A18,EndNote!$A:$A,0))</f>
        <v>2004</v>
      </c>
      <c r="Z18" s="55" t="str">
        <f>INDEX(EndNote!D:D,MATCH('FINAL FORMULAS'!$A18,EndNote!$A:$A,0))</f>
        <v>Gender and Excellence in the Making</v>
      </c>
      <c r="AA18" s="55" t="str">
        <f>INDEX(EndNote!E:E,MATCH('FINAL FORMULAS'!$A18,EndNote!$A:$A,0))</f>
        <v>Brussels, Belgium</v>
      </c>
      <c r="AB18" s="55" t="str">
        <f>INDEX(EndNote!F:F,MATCH('FINAL FORMULAS'!$A18,EndNote!$A:$A,0))</f>
        <v>European Commission</v>
      </c>
      <c r="AC18" s="55" t="str">
        <f>INDEX(EndNote!G:G,MATCH('FINAL FORMULAS'!$A18,EndNote!$A:$A,0))</f>
        <v>Office for Official Publications of the European Communities</v>
      </c>
      <c r="AD18" s="55">
        <f>INDEX(EndNote!H:H,MATCH('FINAL FORMULAS'!$A18,EndNote!$A:$A,0))</f>
        <v>0</v>
      </c>
      <c r="AE18" s="53"/>
    </row>
    <row r="19" spans="1:31" x14ac:dyDescent="0.25">
      <c r="A19" s="53" t="s">
        <v>53</v>
      </c>
      <c r="B19" s="53" t="s">
        <v>54</v>
      </c>
      <c r="C19" s="53" t="s">
        <v>55</v>
      </c>
      <c r="D19" s="53" t="s">
        <v>56</v>
      </c>
      <c r="E19" s="53" t="s">
        <v>57</v>
      </c>
      <c r="F19" s="53" t="s">
        <v>58</v>
      </c>
      <c r="G19" s="53" t="s">
        <v>949</v>
      </c>
      <c r="H19" s="56" t="str">
        <f>INDEX(Overview!C:C,MATCH('FINAL FORMULAS'!$A19,Overview!$B:$B,0))</f>
        <v>yes</v>
      </c>
      <c r="I19" s="56" t="str">
        <f>INDEX(Overview!D:D,MATCH('FINAL FORMULAS'!$A19,Overview!$B:$B,0))</f>
        <v>EU</v>
      </c>
      <c r="J19" s="56">
        <f>INDEX(Overview!E:E,MATCH('FINAL FORMULAS'!$A19,Overview!$B:$B,0))</f>
        <v>0</v>
      </c>
      <c r="K19" s="56" t="str">
        <f>INDEX(Overview!F:F,MATCH('FINAL FORMULAS'!$A19,Overview!$B:$B,0))</f>
        <v>European Commission_2004b</v>
      </c>
      <c r="L19" s="56" t="str">
        <f>INDEX(Overview!G:G,MATCH('FINAL FORMULAS'!$A19,Overview!$B:$B,0))</f>
        <v>FSV</v>
      </c>
      <c r="M19" s="56">
        <f>INDEX(Overview!H:H,MATCH('FINAL FORMULAS'!$A19,Overview!$B:$B,0))</f>
        <v>0</v>
      </c>
      <c r="N19" s="56">
        <f>INDEX(Overview!I:I,MATCH('FINAL FORMULAS'!$A19,Overview!$B:$B,0))</f>
        <v>1</v>
      </c>
      <c r="O19" s="56">
        <f>INDEX(Overview!J:J,MATCH('FINAL FORMULAS'!$A19,Overview!$B:$B,0))</f>
        <v>179</v>
      </c>
      <c r="P19" s="56">
        <f>INDEX(Overview!K:K,MATCH('FINAL FORMULAS'!$A19,Overview!$B:$B,0))</f>
        <v>0</v>
      </c>
      <c r="Q19" s="56">
        <f>INDEX(Overview!L:L,MATCH('FINAL FORMULAS'!$A19,Overview!$B:$B,0))</f>
        <v>1</v>
      </c>
      <c r="R19" s="56">
        <f>INDEX(Overview!M:M,MATCH('FINAL FORMULAS'!$A19,Overview!$B:$B,0))</f>
        <v>0</v>
      </c>
      <c r="S19" s="56">
        <f>INDEX(Overview!N:N,MATCH('FINAL FORMULAS'!$A19,Overview!$B:$B,0))</f>
        <v>1</v>
      </c>
      <c r="T19" s="56">
        <f>INDEX(Overview!O:O,MATCH('FINAL FORMULAS'!$A19,Overview!$B:$B,0))</f>
        <v>0</v>
      </c>
      <c r="U19" s="56">
        <f>INDEX(Overview!P:P,MATCH('FINAL FORMULAS'!$A19,Overview!$B:$B,0))</f>
        <v>0</v>
      </c>
      <c r="V19" s="56">
        <f>INDEX(Overview!Q:Q,MATCH('FINAL FORMULAS'!$A19,Overview!$B:$B,0))</f>
        <v>0</v>
      </c>
      <c r="W19" s="56">
        <f>INDEX(Overview!R:R,MATCH('FINAL FORMULAS'!$A19,Overview!$B:$B,0))</f>
        <v>0</v>
      </c>
      <c r="X19" s="55" t="str">
        <f>INDEX(EndNote!B:B,MATCH('FINAL FORMULAS'!$A19,EndNote!$A:$A,0))</f>
        <v>Blagojević, Marina, Bundele, Maija, Burkhardt, Anke, Calloni, Marina, Ergma, Ene, Glover, Judith, Groó, Dora, Havelková, Hana, Mladenič, Dunja, Olesky, Elzbieta H., Srettenova, Nikola, Tripsa, Mioara Florica, Velichová, Daniela and Zvinkliene, Alina</v>
      </c>
      <c r="Y19" s="55">
        <f>INDEX(EndNote!C:C,MATCH('FINAL FORMULAS'!$A19,EndNote!$A:$A,0))</f>
        <v>2004</v>
      </c>
      <c r="Z19" s="55" t="str">
        <f>INDEX(EndNote!D:D,MATCH('FINAL FORMULAS'!$A19,EndNote!$A:$A,0))</f>
        <v>Waste of talents: turning private struggles into a public issue: Women and Science in the Enwise countries</v>
      </c>
      <c r="AA19" s="55" t="str">
        <f>INDEX(EndNote!E:E,MATCH('FINAL FORMULAS'!$A19,EndNote!$A:$A,0))</f>
        <v>Brussels, Belgium</v>
      </c>
      <c r="AB19" s="55" t="str">
        <f>INDEX(EndNote!F:F,MATCH('FINAL FORMULAS'!$A19,EndNote!$A:$A,0))</f>
        <v>European Commission</v>
      </c>
      <c r="AC19" s="55" t="str">
        <f>INDEX(EndNote!G:G,MATCH('FINAL FORMULAS'!$A19,EndNote!$A:$A,0))</f>
        <v>Office for Official Publications of the European Communities</v>
      </c>
      <c r="AD19" s="55" t="str">
        <f>INDEX(EndNote!H:H,MATCH('FINAL FORMULAS'!$A19,EndNote!$A:$A,0))</f>
        <v>Enwise Expert Group on women scientists in the Central and Eastern European countries and in the Baltic States and Directorate-General for Research and Innovation</v>
      </c>
      <c r="AE19" s="53"/>
    </row>
    <row r="20" spans="1:31" x14ac:dyDescent="0.25">
      <c r="A20" s="53" t="s">
        <v>59</v>
      </c>
      <c r="B20" s="53"/>
      <c r="C20" s="53" t="s">
        <v>60</v>
      </c>
      <c r="D20" s="53"/>
      <c r="E20" s="53"/>
      <c r="F20" s="53" t="s">
        <v>61</v>
      </c>
      <c r="H20" s="56" t="str">
        <f>INDEX(Overview!C:C,MATCH('FINAL FORMULAS'!$A20,Overview!$B:$B,0))</f>
        <v>yes</v>
      </c>
      <c r="I20" s="56" t="str">
        <f>INDEX(Overview!D:D,MATCH('FINAL FORMULAS'!$A20,Overview!$B:$B,0))</f>
        <v>EU</v>
      </c>
      <c r="J20" s="56">
        <f>INDEX(Overview!E:E,MATCH('FINAL FORMULAS'!$A20,Overview!$B:$B,0))</f>
        <v>0</v>
      </c>
      <c r="K20" s="56" t="str">
        <f>INDEX(Overview!F:F,MATCH('FINAL FORMULAS'!$A20,Overview!$B:$B,0))</f>
        <v>European Commission_2005c</v>
      </c>
      <c r="L20" s="56" t="str">
        <f>INDEX(Overview!G:G,MATCH('FINAL FORMULAS'!$A20,Overview!$B:$B,0))</f>
        <v>FSV</v>
      </c>
      <c r="M20" s="56">
        <f>INDEX(Overview!H:H,MATCH('FINAL FORMULAS'!$A20,Overview!$B:$B,0))</f>
        <v>0</v>
      </c>
      <c r="N20" s="56">
        <f>INDEX(Overview!I:I,MATCH('FINAL FORMULAS'!$A20,Overview!$B:$B,0))</f>
        <v>1</v>
      </c>
      <c r="O20" s="56">
        <f>INDEX(Overview!J:J,MATCH('FINAL FORMULAS'!$A20,Overview!$B:$B,0))</f>
        <v>36</v>
      </c>
      <c r="P20" s="56">
        <f>INDEX(Overview!K:K,MATCH('FINAL FORMULAS'!$A20,Overview!$B:$B,0))</f>
        <v>0</v>
      </c>
      <c r="Q20" s="56">
        <f>INDEX(Overview!L:L,MATCH('FINAL FORMULAS'!$A20,Overview!$B:$B,0))</f>
        <v>0</v>
      </c>
      <c r="R20" s="56">
        <f>INDEX(Overview!M:M,MATCH('FINAL FORMULAS'!$A20,Overview!$B:$B,0))</f>
        <v>0</v>
      </c>
      <c r="S20" s="56">
        <f>INDEX(Overview!N:N,MATCH('FINAL FORMULAS'!$A20,Overview!$B:$B,0))</f>
        <v>0</v>
      </c>
      <c r="T20" s="56">
        <f>INDEX(Overview!O:O,MATCH('FINAL FORMULAS'!$A20,Overview!$B:$B,0))</f>
        <v>0</v>
      </c>
      <c r="U20" s="56">
        <f>INDEX(Overview!P:P,MATCH('FINAL FORMULAS'!$A20,Overview!$B:$B,0))</f>
        <v>0</v>
      </c>
      <c r="V20" s="56">
        <f>INDEX(Overview!Q:Q,MATCH('FINAL FORMULAS'!$A20,Overview!$B:$B,0))</f>
        <v>1</v>
      </c>
      <c r="W20" s="56">
        <f>INDEX(Overview!R:R,MATCH('FINAL FORMULAS'!$A20,Overview!$B:$B,0))</f>
        <v>0</v>
      </c>
      <c r="X20" s="55">
        <f>INDEX(EndNote!B:B,MATCH('FINAL FORMULAS'!$A20,EndNote!$A:$A,0))</f>
        <v>0</v>
      </c>
      <c r="Y20" s="55">
        <f>INDEX(EndNote!C:C,MATCH('FINAL FORMULAS'!$A20,EndNote!$A:$A,0))</f>
        <v>2005</v>
      </c>
      <c r="Z20" s="55" t="str">
        <f>INDEX(EndNote!D:D,MATCH('FINAL FORMULAS'!$A20,EndNote!$A:$A,0))</f>
        <v>Women and Science: Excellence and Innovation - Gender Equality in Science</v>
      </c>
      <c r="AA20" s="55" t="str">
        <f>INDEX(EndNote!E:E,MATCH('FINAL FORMULAS'!$A20,EndNote!$A:$A,0))</f>
        <v>Brussels, Belgium</v>
      </c>
      <c r="AB20" s="55" t="str">
        <f>INDEX(EndNote!F:F,MATCH('FINAL FORMULAS'!$A20,EndNote!$A:$A,0))</f>
        <v>European Commission</v>
      </c>
      <c r="AC20" s="55" t="str">
        <f>INDEX(EndNote!G:G,MATCH('FINAL FORMULAS'!$A20,EndNote!$A:$A,0))</f>
        <v>Office for Official Publications of the European Communities</v>
      </c>
      <c r="AD20" s="55">
        <f>INDEX(EndNote!H:H,MATCH('FINAL FORMULAS'!$A20,EndNote!$A:$A,0))</f>
        <v>0</v>
      </c>
      <c r="AE20" s="53"/>
    </row>
    <row r="21" spans="1:31" x14ac:dyDescent="0.25">
      <c r="A21" s="53" t="s">
        <v>62</v>
      </c>
      <c r="B21" s="53"/>
      <c r="C21" s="53" t="s">
        <v>63</v>
      </c>
      <c r="D21" s="53" t="s">
        <v>64</v>
      </c>
      <c r="E21" s="53" t="s">
        <v>65</v>
      </c>
      <c r="F21" s="53"/>
      <c r="H21" s="56" t="str">
        <f>INDEX(Overview!C:C,MATCH('FINAL FORMULAS'!$A21,Overview!$B:$B,0))</f>
        <v>yes</v>
      </c>
      <c r="I21" s="56" t="str">
        <f>INDEX(Overview!D:D,MATCH('FINAL FORMULAS'!$A21,Overview!$B:$B,0))</f>
        <v>EU</v>
      </c>
      <c r="J21" s="56">
        <f>INDEX(Overview!E:E,MATCH('FINAL FORMULAS'!$A21,Overview!$B:$B,0))</f>
        <v>0</v>
      </c>
      <c r="K21" s="56" t="str">
        <f>INDEX(Overview!F:F,MATCH('FINAL FORMULAS'!$A21,Overview!$B:$B,0))</f>
        <v>European_Commission_2006c</v>
      </c>
      <c r="L21" s="56">
        <f>INDEX(Overview!G:G,MATCH('FINAL FORMULAS'!$A21,Overview!$B:$B,0))</f>
        <v>0</v>
      </c>
      <c r="M21" s="56">
        <f>INDEX(Overview!H:H,MATCH('FINAL FORMULAS'!$A21,Overview!$B:$B,0))</f>
        <v>0</v>
      </c>
      <c r="N21" s="56">
        <f>INDEX(Overview!I:I,MATCH('FINAL FORMULAS'!$A21,Overview!$B:$B,0))</f>
        <v>1</v>
      </c>
      <c r="O21" s="56">
        <f>INDEX(Overview!J:J,MATCH('FINAL FORMULAS'!$A21,Overview!$B:$B,0))</f>
        <v>116</v>
      </c>
      <c r="P21" s="56">
        <f>INDEX(Overview!K:K,MATCH('FINAL FORMULAS'!$A21,Overview!$B:$B,0))</f>
        <v>0</v>
      </c>
      <c r="Q21" s="56">
        <f>INDEX(Overview!L:L,MATCH('FINAL FORMULAS'!$A21,Overview!$B:$B,0))</f>
        <v>0</v>
      </c>
      <c r="R21" s="56">
        <f>INDEX(Overview!M:M,MATCH('FINAL FORMULAS'!$A21,Overview!$B:$B,0))</f>
        <v>0</v>
      </c>
      <c r="S21" s="56">
        <f>INDEX(Overview!N:N,MATCH('FINAL FORMULAS'!$A21,Overview!$B:$B,0))</f>
        <v>0</v>
      </c>
      <c r="T21" s="56">
        <f>INDEX(Overview!O:O,MATCH('FINAL FORMULAS'!$A21,Overview!$B:$B,0))</f>
        <v>0</v>
      </c>
      <c r="U21" s="56">
        <f>INDEX(Overview!P:P,MATCH('FINAL FORMULAS'!$A21,Overview!$B:$B,0))</f>
        <v>0</v>
      </c>
      <c r="V21" s="56">
        <f>INDEX(Overview!Q:Q,MATCH('FINAL FORMULAS'!$A21,Overview!$B:$B,0))</f>
        <v>1</v>
      </c>
      <c r="W21" s="56">
        <f>INDEX(Overview!R:R,MATCH('FINAL FORMULAS'!$A21,Overview!$B:$B,0))</f>
        <v>0</v>
      </c>
      <c r="X21" s="55">
        <f>INDEX(EndNote!B:B,MATCH('FINAL FORMULAS'!$A21,EndNote!$A:$A,0))</f>
        <v>0</v>
      </c>
      <c r="Y21" s="55">
        <f>INDEX(EndNote!C:C,MATCH('FINAL FORMULAS'!$A21,EndNote!$A:$A,0))</f>
        <v>2006</v>
      </c>
      <c r="Z21" s="55" t="str">
        <f>INDEX(EndNote!D:D,MATCH('FINAL FORMULAS'!$A21,EndNote!$A:$A,0))</f>
        <v>She Figures 2006. Women and Science. Statistics and Indicators</v>
      </c>
      <c r="AA21" s="55" t="str">
        <f>INDEX(EndNote!E:E,MATCH('FINAL FORMULAS'!$A21,EndNote!$A:$A,0))</f>
        <v>Brussels, Belgium</v>
      </c>
      <c r="AB21" s="55" t="str">
        <f>INDEX(EndNote!F:F,MATCH('FINAL FORMULAS'!$A21,EndNote!$A:$A,0))</f>
        <v>European Commission</v>
      </c>
      <c r="AC21" s="55" t="str">
        <f>INDEX(EndNote!G:G,MATCH('FINAL FORMULAS'!$A21,EndNote!$A:$A,0))</f>
        <v>Office for Official Publications of the European Communities</v>
      </c>
      <c r="AD21" s="55">
        <f>INDEX(EndNote!H:H,MATCH('FINAL FORMULAS'!$A21,EndNote!$A:$A,0))</f>
        <v>0</v>
      </c>
      <c r="AE21" s="53"/>
    </row>
    <row r="22" spans="1:31" x14ac:dyDescent="0.25">
      <c r="A22" s="53" t="s">
        <v>66</v>
      </c>
      <c r="B22" s="53" t="s">
        <v>67</v>
      </c>
      <c r="C22" s="53" t="s">
        <v>68</v>
      </c>
      <c r="D22" s="53" t="s">
        <v>69</v>
      </c>
      <c r="E22" s="53"/>
      <c r="F22" s="53" t="s">
        <v>70</v>
      </c>
      <c r="G22" s="53" t="s">
        <v>950</v>
      </c>
      <c r="H22" s="56" t="str">
        <f>INDEX(Overview!C:C,MATCH('FINAL FORMULAS'!$A22,Overview!$B:$B,0))</f>
        <v>yes</v>
      </c>
      <c r="I22" s="56" t="str">
        <f>INDEX(Overview!D:D,MATCH('FINAL FORMULAS'!$A22,Overview!$B:$B,0))</f>
        <v>EU</v>
      </c>
      <c r="J22" s="56">
        <f>INDEX(Overview!E:E,MATCH('FINAL FORMULAS'!$A22,Overview!$B:$B,0))</f>
        <v>0</v>
      </c>
      <c r="K22" s="56" t="str">
        <f>INDEX(Overview!F:F,MATCH('FINAL FORMULAS'!$A22,Overview!$B:$B,0))</f>
        <v>European Commission_2008a</v>
      </c>
      <c r="L22" s="56" t="str">
        <f>INDEX(Overview!G:G,MATCH('FINAL FORMULAS'!$A22,Overview!$B:$B,0))</f>
        <v>FSV</v>
      </c>
      <c r="M22" s="56" t="str">
        <f>INDEX(Overview!H:H,MATCH('FINAL FORMULAS'!$A22,Overview!$B:$B,0))</f>
        <v>Annie</v>
      </c>
      <c r="N22" s="56">
        <f>INDEX(Overview!I:I,MATCH('FINAL FORMULAS'!$A22,Overview!$B:$B,0))</f>
        <v>1</v>
      </c>
      <c r="O22" s="56">
        <f>INDEX(Overview!J:J,MATCH('FINAL FORMULAS'!$A22,Overview!$B:$B,0))</f>
        <v>164</v>
      </c>
      <c r="P22" s="56">
        <f>INDEX(Overview!K:K,MATCH('FINAL FORMULAS'!$A22,Overview!$B:$B,0))</f>
        <v>0</v>
      </c>
      <c r="Q22" s="56">
        <f>INDEX(Overview!L:L,MATCH('FINAL FORMULAS'!$A22,Overview!$B:$B,0))</f>
        <v>1</v>
      </c>
      <c r="R22" s="56">
        <f>INDEX(Overview!M:M,MATCH('FINAL FORMULAS'!$A22,Overview!$B:$B,0))</f>
        <v>0</v>
      </c>
      <c r="S22" s="56">
        <f>INDEX(Overview!N:N,MATCH('FINAL FORMULAS'!$A22,Overview!$B:$B,0))</f>
        <v>1</v>
      </c>
      <c r="T22" s="56">
        <f>INDEX(Overview!O:O,MATCH('FINAL FORMULAS'!$A22,Overview!$B:$B,0))</f>
        <v>0</v>
      </c>
      <c r="U22" s="56">
        <f>INDEX(Overview!P:P,MATCH('FINAL FORMULAS'!$A22,Overview!$B:$B,0))</f>
        <v>0</v>
      </c>
      <c r="V22" s="56">
        <f>INDEX(Overview!Q:Q,MATCH('FINAL FORMULAS'!$A22,Overview!$B:$B,0))</f>
        <v>0</v>
      </c>
      <c r="W22" s="56">
        <f>INDEX(Overview!R:R,MATCH('FINAL FORMULAS'!$A22,Overview!$B:$B,0))</f>
        <v>0</v>
      </c>
      <c r="X22" s="55" t="str">
        <f>INDEX(EndNote!B:B,MATCH('FINAL FORMULAS'!$A22,EndNote!$A:$A,0))</f>
        <v>Ruest-Archambault, Elyse, von Tunzelmann, Nick, Iammarino, Simona, Jagger, Nick, Miller, Linda, Kutlaca, Djuro, Semencenko, Dusica, Popvic-Pantic, Sanja and Mosurovic, Maria</v>
      </c>
      <c r="Y22" s="55">
        <f>INDEX(EndNote!C:C,MATCH('FINAL FORMULAS'!$A22,EndNote!$A:$A,0))</f>
        <v>2008</v>
      </c>
      <c r="Z22" s="55" t="str">
        <f>INDEX(EndNote!D:D,MATCH('FINAL FORMULAS'!$A22,EndNote!$A:$A,0))</f>
        <v>Benchmarking Policy Measures for Gender Equality in Science</v>
      </c>
      <c r="AA22" s="55" t="str">
        <f>INDEX(EndNote!E:E,MATCH('FINAL FORMULAS'!$A22,EndNote!$A:$A,0))</f>
        <v>Luxembourg</v>
      </c>
      <c r="AB22" s="55" t="str">
        <f>INDEX(EndNote!F:F,MATCH('FINAL FORMULAS'!$A22,EndNote!$A:$A,0))</f>
        <v>European Commission</v>
      </c>
      <c r="AC22" s="55" t="str">
        <f>INDEX(EndNote!G:G,MATCH('FINAL FORMULAS'!$A22,EndNote!$A:$A,0))</f>
        <v>Office for Official Publications of the European Communities</v>
      </c>
      <c r="AD22" s="55">
        <f>INDEX(EndNote!H:H,MATCH('FINAL FORMULAS'!$A22,EndNote!$A:$A,0))</f>
        <v>0</v>
      </c>
      <c r="AE22" s="53"/>
    </row>
    <row r="23" spans="1:31" x14ac:dyDescent="0.25">
      <c r="A23" s="53" t="s">
        <v>71</v>
      </c>
      <c r="B23" s="53" t="s">
        <v>72</v>
      </c>
      <c r="C23" s="53" t="s">
        <v>73</v>
      </c>
      <c r="D23" s="53" t="s">
        <v>74</v>
      </c>
      <c r="E23" s="53"/>
      <c r="F23" s="53" t="s">
        <v>75</v>
      </c>
      <c r="G23" s="53" t="s">
        <v>951</v>
      </c>
      <c r="H23" s="56" t="str">
        <f>INDEX(Overview!C:C,MATCH('FINAL FORMULAS'!$A23,Overview!$B:$B,0))</f>
        <v>yes</v>
      </c>
      <c r="I23" s="56" t="str">
        <f>INDEX(Overview!D:D,MATCH('FINAL FORMULAS'!$A23,Overview!$B:$B,0))</f>
        <v>EU</v>
      </c>
      <c r="J23" s="56">
        <f>INDEX(Overview!E:E,MATCH('FINAL FORMULAS'!$A23,Overview!$B:$B,0))</f>
        <v>0</v>
      </c>
      <c r="K23" s="56" t="str">
        <f>INDEX(Overview!F:F,MATCH('FINAL FORMULAS'!$A23,Overview!$B:$B,0))</f>
        <v>European Commission_2008c</v>
      </c>
      <c r="L23" s="56" t="str">
        <f>INDEX(Overview!G:G,MATCH('FINAL FORMULAS'!$A23,Overview!$B:$B,0))</f>
        <v>FSV</v>
      </c>
      <c r="M23" s="56" t="str">
        <f>INDEX(Overview!H:H,MATCH('FINAL FORMULAS'!$A23,Overview!$B:$B,0))</f>
        <v>Annie</v>
      </c>
      <c r="N23" s="56">
        <f>INDEX(Overview!I:I,MATCH('FINAL FORMULAS'!$A23,Overview!$B:$B,0))</f>
        <v>1</v>
      </c>
      <c r="O23" s="56">
        <f>INDEX(Overview!J:J,MATCH('FINAL FORMULAS'!$A23,Overview!$B:$B,0))</f>
        <v>80</v>
      </c>
      <c r="P23" s="56">
        <f>INDEX(Overview!K:K,MATCH('FINAL FORMULAS'!$A23,Overview!$B:$B,0))</f>
        <v>0</v>
      </c>
      <c r="Q23" s="56">
        <f>INDEX(Overview!L:L,MATCH('FINAL FORMULAS'!$A23,Overview!$B:$B,0))</f>
        <v>1</v>
      </c>
      <c r="R23" s="56">
        <f>INDEX(Overview!M:M,MATCH('FINAL FORMULAS'!$A23,Overview!$B:$B,0))</f>
        <v>0</v>
      </c>
      <c r="S23" s="56">
        <f>INDEX(Overview!N:N,MATCH('FINAL FORMULAS'!$A23,Overview!$B:$B,0))</f>
        <v>1</v>
      </c>
      <c r="T23" s="56">
        <f>INDEX(Overview!O:O,MATCH('FINAL FORMULAS'!$A23,Overview!$B:$B,0))</f>
        <v>0</v>
      </c>
      <c r="U23" s="56">
        <f>INDEX(Overview!P:P,MATCH('FINAL FORMULAS'!$A23,Overview!$B:$B,0))</f>
        <v>0</v>
      </c>
      <c r="V23" s="56">
        <f>INDEX(Overview!Q:Q,MATCH('FINAL FORMULAS'!$A23,Overview!$B:$B,0))</f>
        <v>1</v>
      </c>
      <c r="W23" s="56">
        <f>INDEX(Overview!R:R,MATCH('FINAL FORMULAS'!$A23,Overview!$B:$B,0))</f>
        <v>0</v>
      </c>
      <c r="X23" s="55">
        <f>INDEX(EndNote!B:B,MATCH('FINAL FORMULAS'!$A23,EndNote!$A:$A,0))</f>
        <v>0</v>
      </c>
      <c r="Y23" s="55">
        <f>INDEX(EndNote!C:C,MATCH('FINAL FORMULAS'!$A23,EndNote!$A:$A,0))</f>
        <v>2008</v>
      </c>
      <c r="Z23" s="55" t="str">
        <f>INDEX(EndNote!D:D,MATCH('FINAL FORMULAS'!$A23,EndNote!$A:$A,0))</f>
        <v>Mapping the maze: Getting more women to the top in research</v>
      </c>
      <c r="AA23" s="55" t="str">
        <f>INDEX(EndNote!E:E,MATCH('FINAL FORMULAS'!$A23,EndNote!$A:$A,0))</f>
        <v>Luxembourg</v>
      </c>
      <c r="AB23" s="55" t="str">
        <f>INDEX(EndNote!F:F,MATCH('FINAL FORMULAS'!$A23,EndNote!$A:$A,0))</f>
        <v>European Commission</v>
      </c>
      <c r="AC23" s="55" t="str">
        <f>INDEX(EndNote!G:G,MATCH('FINAL FORMULAS'!$A23,EndNote!$A:$A,0))</f>
        <v>Office for Official Publications of the European Communities</v>
      </c>
      <c r="AD23" s="55">
        <f>INDEX(EndNote!H:H,MATCH('FINAL FORMULAS'!$A23,EndNote!$A:$A,0))</f>
        <v>0</v>
      </c>
      <c r="AE23" s="53"/>
    </row>
    <row r="24" spans="1:31" x14ac:dyDescent="0.25">
      <c r="A24" s="53" t="s">
        <v>76</v>
      </c>
      <c r="B24" s="53" t="s">
        <v>77</v>
      </c>
      <c r="C24" s="53" t="s">
        <v>78</v>
      </c>
      <c r="D24" s="53" t="s">
        <v>79</v>
      </c>
      <c r="E24" s="53"/>
      <c r="F24" s="53" t="s">
        <v>80</v>
      </c>
      <c r="G24" s="53" t="s">
        <v>952</v>
      </c>
      <c r="H24" s="56" t="str">
        <f>INDEX(Overview!C:C,MATCH('FINAL FORMULAS'!$A24,Overview!$B:$B,0))</f>
        <v>yes</v>
      </c>
      <c r="I24" s="56" t="str">
        <f>INDEX(Overview!D:D,MATCH('FINAL FORMULAS'!$A24,Overview!$B:$B,0))</f>
        <v>EU</v>
      </c>
      <c r="J24" s="56">
        <f>INDEX(Overview!E:E,MATCH('FINAL FORMULAS'!$A24,Overview!$B:$B,0))</f>
        <v>0</v>
      </c>
      <c r="K24" s="56" t="str">
        <f>INDEX(Overview!F:F,MATCH('FINAL FORMULAS'!$A24,Overview!$B:$B,0))</f>
        <v>European Commission_2009a</v>
      </c>
      <c r="L24" s="56">
        <f>INDEX(Overview!G:G,MATCH('FINAL FORMULAS'!$A24,Overview!$B:$B,0))</f>
        <v>0</v>
      </c>
      <c r="M24" s="56">
        <f>INDEX(Overview!H:H,MATCH('FINAL FORMULAS'!$A24,Overview!$B:$B,0))</f>
        <v>0</v>
      </c>
      <c r="N24" s="56">
        <f>INDEX(Overview!I:I,MATCH('FINAL FORMULAS'!$A24,Overview!$B:$B,0))</f>
        <v>1</v>
      </c>
      <c r="O24" s="56">
        <f>INDEX(Overview!J:J,MATCH('FINAL FORMULAS'!$A24,Overview!$B:$B,0))</f>
        <v>136</v>
      </c>
      <c r="P24" s="56">
        <f>INDEX(Overview!K:K,MATCH('FINAL FORMULAS'!$A24,Overview!$B:$B,0))</f>
        <v>0</v>
      </c>
      <c r="Q24" s="56">
        <f>INDEX(Overview!L:L,MATCH('FINAL FORMULAS'!$A24,Overview!$B:$B,0))</f>
        <v>1</v>
      </c>
      <c r="R24" s="56">
        <f>INDEX(Overview!M:M,MATCH('FINAL FORMULAS'!$A24,Overview!$B:$B,0))</f>
        <v>0</v>
      </c>
      <c r="S24" s="56">
        <f>INDEX(Overview!N:N,MATCH('FINAL FORMULAS'!$A24,Overview!$B:$B,0))</f>
        <v>1</v>
      </c>
      <c r="T24" s="56">
        <f>INDEX(Overview!O:O,MATCH('FINAL FORMULAS'!$A24,Overview!$B:$B,0))</f>
        <v>0</v>
      </c>
      <c r="U24" s="56">
        <f>INDEX(Overview!P:P,MATCH('FINAL FORMULAS'!$A24,Overview!$B:$B,0))</f>
        <v>0</v>
      </c>
      <c r="V24" s="56">
        <f>INDEX(Overview!Q:Q,MATCH('FINAL FORMULAS'!$A24,Overview!$B:$B,0))</f>
        <v>0</v>
      </c>
      <c r="W24" s="56">
        <f>INDEX(Overview!R:R,MATCH('FINAL FORMULAS'!$A24,Overview!$B:$B,0))</f>
        <v>0</v>
      </c>
      <c r="X24" s="55">
        <f>INDEX(EndNote!B:B,MATCH('FINAL FORMULAS'!$A24,EndNote!$A:$A,0))</f>
        <v>0</v>
      </c>
      <c r="Y24" s="55">
        <f>INDEX(EndNote!C:C,MATCH('FINAL FORMULAS'!$A24,EndNote!$A:$A,0))</f>
        <v>2009</v>
      </c>
      <c r="Z24" s="55" t="str">
        <f>INDEX(EndNote!D:D,MATCH('FINAL FORMULAS'!$A24,EndNote!$A:$A,0))</f>
        <v>The Gender Challenge in Research Funding: Assessing the European National Scenes</v>
      </c>
      <c r="AA24" s="55" t="str">
        <f>INDEX(EndNote!E:E,MATCH('FINAL FORMULAS'!$A24,EndNote!$A:$A,0))</f>
        <v>Brussels, Belgium</v>
      </c>
      <c r="AB24" s="55" t="str">
        <f>INDEX(EndNote!F:F,MATCH('FINAL FORMULAS'!$A24,EndNote!$A:$A,0))</f>
        <v>European Commission</v>
      </c>
      <c r="AC24" s="55" t="str">
        <f>INDEX(EndNote!G:G,MATCH('FINAL FORMULAS'!$A24,EndNote!$A:$A,0))</f>
        <v>Office for Official Publications of the European Communities</v>
      </c>
      <c r="AD24" s="55">
        <f>INDEX(EndNote!H:H,MATCH('FINAL FORMULAS'!$A24,EndNote!$A:$A,0))</f>
        <v>0</v>
      </c>
      <c r="AE24" s="53"/>
    </row>
    <row r="25" spans="1:31" x14ac:dyDescent="0.25">
      <c r="A25" s="53" t="s">
        <v>81</v>
      </c>
      <c r="B25" s="53" t="s">
        <v>82</v>
      </c>
      <c r="C25" s="53" t="s">
        <v>83</v>
      </c>
      <c r="D25" s="53"/>
      <c r="E25" s="53"/>
      <c r="F25" s="53"/>
      <c r="H25" s="56" t="str">
        <f>INDEX(Overview!C:C,MATCH('FINAL FORMULAS'!$A25,Overview!$B:$B,0))</f>
        <v>yes</v>
      </c>
      <c r="I25" s="56" t="str">
        <f>INDEX(Overview!D:D,MATCH('FINAL FORMULAS'!$A25,Overview!$B:$B,0))</f>
        <v>EU</v>
      </c>
      <c r="J25" s="56">
        <f>INDEX(Overview!E:E,MATCH('FINAL FORMULAS'!$A25,Overview!$B:$B,0))</f>
        <v>0</v>
      </c>
      <c r="K25" s="56" t="str">
        <f>INDEX(Overview!F:F,MATCH('FINAL FORMULAS'!$A25,Overview!$B:$B,0))</f>
        <v>European Commission_2009b</v>
      </c>
      <c r="L25" s="56">
        <f>INDEX(Overview!G:G,MATCH('FINAL FORMULAS'!$A25,Overview!$B:$B,0))</f>
        <v>0</v>
      </c>
      <c r="M25" s="56">
        <f>INDEX(Overview!H:H,MATCH('FINAL FORMULAS'!$A25,Overview!$B:$B,0))</f>
        <v>0</v>
      </c>
      <c r="N25" s="56">
        <f>INDEX(Overview!I:I,MATCH('FINAL FORMULAS'!$A25,Overview!$B:$B,0))</f>
        <v>1</v>
      </c>
      <c r="O25" s="56">
        <f>INDEX(Overview!J:J,MATCH('FINAL FORMULAS'!$A25,Overview!$B:$B,0))</f>
        <v>132</v>
      </c>
      <c r="P25" s="56">
        <f>INDEX(Overview!K:K,MATCH('FINAL FORMULAS'!$A25,Overview!$B:$B,0))</f>
        <v>0</v>
      </c>
      <c r="Q25" s="56">
        <f>INDEX(Overview!L:L,MATCH('FINAL FORMULAS'!$A25,Overview!$B:$B,0))</f>
        <v>1</v>
      </c>
      <c r="R25" s="56">
        <f>INDEX(Overview!M:M,MATCH('FINAL FORMULAS'!$A25,Overview!$B:$B,0))</f>
        <v>0</v>
      </c>
      <c r="S25" s="56">
        <f>INDEX(Overview!N:N,MATCH('FINAL FORMULAS'!$A25,Overview!$B:$B,0))</f>
        <v>1</v>
      </c>
      <c r="T25" s="56">
        <f>INDEX(Overview!O:O,MATCH('FINAL FORMULAS'!$A25,Overview!$B:$B,0))</f>
        <v>0</v>
      </c>
      <c r="U25" s="56">
        <f>INDEX(Overview!P:P,MATCH('FINAL FORMULAS'!$A25,Overview!$B:$B,0))</f>
        <v>0</v>
      </c>
      <c r="V25" s="56">
        <f>INDEX(Overview!Q:Q,MATCH('FINAL FORMULAS'!$A25,Overview!$B:$B,0))</f>
        <v>0</v>
      </c>
      <c r="W25" s="56">
        <f>INDEX(Overview!R:R,MATCH('FINAL FORMULAS'!$A25,Overview!$B:$B,0))</f>
        <v>0</v>
      </c>
      <c r="X25" s="55">
        <f>INDEX(EndNote!B:B,MATCH('FINAL FORMULAS'!$A25,EndNote!$A:$A,0))</f>
        <v>0</v>
      </c>
      <c r="Y25" s="55">
        <f>INDEX(EndNote!C:C,MATCH('FINAL FORMULAS'!$A25,EndNote!$A:$A,0))</f>
        <v>2009</v>
      </c>
      <c r="Z25" s="55" t="str">
        <f>INDEX(EndNote!D:D,MATCH('FINAL FORMULAS'!$A25,EndNote!$A:$A,0))</f>
        <v>Women in Science and Technology: Creating Sustainable Careers</v>
      </c>
      <c r="AA25" s="55" t="str">
        <f>INDEX(EndNote!E:E,MATCH('FINAL FORMULAS'!$A25,EndNote!$A:$A,0))</f>
        <v>Luxembourg</v>
      </c>
      <c r="AB25" s="55" t="str">
        <f>INDEX(EndNote!F:F,MATCH('FINAL FORMULAS'!$A25,EndNote!$A:$A,0))</f>
        <v>European Commission</v>
      </c>
      <c r="AC25" s="55" t="str">
        <f>INDEX(EndNote!G:G,MATCH('FINAL FORMULAS'!$A25,EndNote!$A:$A,0))</f>
        <v>Office for Official Publications of the European Communities</v>
      </c>
      <c r="AD25" s="55">
        <f>INDEX(EndNote!H:H,MATCH('FINAL FORMULAS'!$A25,EndNote!$A:$A,0))</f>
        <v>0</v>
      </c>
      <c r="AE25" s="53"/>
    </row>
    <row r="26" spans="1:31" x14ac:dyDescent="0.25">
      <c r="A26" s="53" t="s">
        <v>84</v>
      </c>
      <c r="B26" s="53" t="s">
        <v>85</v>
      </c>
      <c r="C26" s="53" t="s">
        <v>86</v>
      </c>
      <c r="D26" s="53"/>
      <c r="E26" s="53"/>
      <c r="F26" s="53"/>
      <c r="H26" s="56" t="str">
        <f>INDEX(Overview!C:C,MATCH('FINAL FORMULAS'!$A26,Overview!$B:$B,0))</f>
        <v>yes</v>
      </c>
      <c r="I26" s="56" t="str">
        <f>INDEX(Overview!D:D,MATCH('FINAL FORMULAS'!$A26,Overview!$B:$B,0))</f>
        <v>EU</v>
      </c>
      <c r="J26" s="56">
        <f>INDEX(Overview!E:E,MATCH('FINAL FORMULAS'!$A26,Overview!$B:$B,0))</f>
        <v>0</v>
      </c>
      <c r="K26" s="56" t="str">
        <f>INDEX(Overview!F:F,MATCH('FINAL FORMULAS'!$A26,Overview!$B:$B,0))</f>
        <v>European Commission_2009c</v>
      </c>
      <c r="L26" s="56">
        <f>INDEX(Overview!G:G,MATCH('FINAL FORMULAS'!$A26,Overview!$B:$B,0))</f>
        <v>0</v>
      </c>
      <c r="M26" s="56">
        <f>INDEX(Overview!H:H,MATCH('FINAL FORMULAS'!$A26,Overview!$B:$B,0))</f>
        <v>0</v>
      </c>
      <c r="N26" s="56">
        <f>INDEX(Overview!I:I,MATCH('FINAL FORMULAS'!$A26,Overview!$B:$B,0))</f>
        <v>1</v>
      </c>
      <c r="O26" s="56">
        <f>INDEX(Overview!J:J,MATCH('FINAL FORMULAS'!$A26,Overview!$B:$B,0))</f>
        <v>0</v>
      </c>
      <c r="P26" s="56">
        <f>INDEX(Overview!K:K,MATCH('FINAL FORMULAS'!$A26,Overview!$B:$B,0))</f>
        <v>0</v>
      </c>
      <c r="Q26" s="56">
        <f>INDEX(Overview!L:L,MATCH('FINAL FORMULAS'!$A26,Overview!$B:$B,0))</f>
        <v>0</v>
      </c>
      <c r="R26" s="56">
        <f>INDEX(Overview!M:M,MATCH('FINAL FORMULAS'!$A26,Overview!$B:$B,0))</f>
        <v>0</v>
      </c>
      <c r="S26" s="56">
        <f>INDEX(Overview!N:N,MATCH('FINAL FORMULAS'!$A26,Overview!$B:$B,0))</f>
        <v>0</v>
      </c>
      <c r="T26" s="56">
        <f>INDEX(Overview!O:O,MATCH('FINAL FORMULAS'!$A26,Overview!$B:$B,0))</f>
        <v>0</v>
      </c>
      <c r="U26" s="56">
        <f>INDEX(Overview!P:P,MATCH('FINAL FORMULAS'!$A26,Overview!$B:$B,0))</f>
        <v>0</v>
      </c>
      <c r="V26" s="56">
        <f>INDEX(Overview!Q:Q,MATCH('FINAL FORMULAS'!$A26,Overview!$B:$B,0))</f>
        <v>0</v>
      </c>
      <c r="W26" s="56">
        <f>INDEX(Overview!R:R,MATCH('FINAL FORMULAS'!$A26,Overview!$B:$B,0))</f>
        <v>1</v>
      </c>
      <c r="X26" s="55">
        <f>INDEX(EndNote!B:B,MATCH('FINAL FORMULAS'!$A26,EndNote!$A:$A,0))</f>
        <v>0</v>
      </c>
      <c r="Y26" s="55">
        <f>INDEX(EndNote!C:C,MATCH('FINAL FORMULAS'!$A26,EndNote!$A:$A,0))</f>
        <v>2009</v>
      </c>
      <c r="Z26" s="55" t="str">
        <f>INDEX(EndNote!D:D,MATCH('FINAL FORMULAS'!$A26,EndNote!$A:$A,0))</f>
        <v>Women in science</v>
      </c>
      <c r="AA26" s="55" t="str">
        <f>INDEX(EndNote!E:E,MATCH('FINAL FORMULAS'!$A26,EndNote!$A:$A,0))</f>
        <v>Luxembourg</v>
      </c>
      <c r="AB26" s="55" t="str">
        <f>INDEX(EndNote!F:F,MATCH('FINAL FORMULAS'!$A26,EndNote!$A:$A,0))</f>
        <v>European Commission</v>
      </c>
      <c r="AC26" s="55" t="str">
        <f>INDEX(EndNote!G:G,MATCH('FINAL FORMULAS'!$A26,EndNote!$A:$A,0))</f>
        <v>Office for Official Publications of the European Communities</v>
      </c>
      <c r="AD26" s="55" t="str">
        <f>INDEX(EndNote!H:H,MATCH('FINAL FORMULAS'!$A26,EndNote!$A:$A,0))</f>
        <v>Economy and Society Directorate-General for Research Science</v>
      </c>
      <c r="AE26" s="53"/>
    </row>
    <row r="27" spans="1:31" x14ac:dyDescent="0.25">
      <c r="A27" s="53" t="s">
        <v>87</v>
      </c>
      <c r="B27" s="53"/>
      <c r="C27" s="53" t="s">
        <v>88</v>
      </c>
      <c r="D27" s="53" t="s">
        <v>89</v>
      </c>
      <c r="E27" s="53" t="s">
        <v>90</v>
      </c>
      <c r="F27" s="53"/>
      <c r="G27" s="53" t="s">
        <v>953</v>
      </c>
      <c r="H27" s="56" t="str">
        <f>INDEX(Overview!C:C,MATCH('FINAL FORMULAS'!$A27,Overview!$B:$B,0))</f>
        <v>yes</v>
      </c>
      <c r="I27" s="56" t="str">
        <f>INDEX(Overview!D:D,MATCH('FINAL FORMULAS'!$A27,Overview!$B:$B,0))</f>
        <v>EU</v>
      </c>
      <c r="J27" s="56">
        <f>INDEX(Overview!E:E,MATCH('FINAL FORMULAS'!$A27,Overview!$B:$B,0))</f>
        <v>0</v>
      </c>
      <c r="K27" s="56" t="str">
        <f>INDEX(Overview!F:F,MATCH('FINAL FORMULAS'!$A27,Overview!$B:$B,0))</f>
        <v>EC_2009d</v>
      </c>
      <c r="L27" s="56">
        <f>INDEX(Overview!G:G,MATCH('FINAL FORMULAS'!$A27,Overview!$B:$B,0))</f>
        <v>0</v>
      </c>
      <c r="M27" s="56" t="str">
        <f>INDEX(Overview!H:H,MATCH('FINAL FORMULAS'!$A27,Overview!$B:$B,0))</f>
        <v>Annie</v>
      </c>
      <c r="N27" s="56">
        <f>INDEX(Overview!I:I,MATCH('FINAL FORMULAS'!$A27,Overview!$B:$B,0))</f>
        <v>1</v>
      </c>
      <c r="O27" s="56">
        <f>INDEX(Overview!J:J,MATCH('FINAL FORMULAS'!$A27,Overview!$B:$B,0))</f>
        <v>160</v>
      </c>
      <c r="P27" s="56">
        <f>INDEX(Overview!K:K,MATCH('FINAL FORMULAS'!$A27,Overview!$B:$B,0))</f>
        <v>1</v>
      </c>
      <c r="Q27" s="56">
        <f>INDEX(Overview!L:L,MATCH('FINAL FORMULAS'!$A27,Overview!$B:$B,0))</f>
        <v>1</v>
      </c>
      <c r="R27" s="56">
        <f>INDEX(Overview!M:M,MATCH('FINAL FORMULAS'!$A27,Overview!$B:$B,0))</f>
        <v>1</v>
      </c>
      <c r="S27" s="56">
        <f>INDEX(Overview!N:N,MATCH('FINAL FORMULAS'!$A27,Overview!$B:$B,0))</f>
        <v>1</v>
      </c>
      <c r="T27" s="56">
        <f>INDEX(Overview!O:O,MATCH('FINAL FORMULAS'!$A27,Overview!$B:$B,0))</f>
        <v>0</v>
      </c>
      <c r="U27" s="56">
        <f>INDEX(Overview!P:P,MATCH('FINAL FORMULAS'!$A27,Overview!$B:$B,0))</f>
        <v>0</v>
      </c>
      <c r="V27" s="56">
        <f>INDEX(Overview!Q:Q,MATCH('FINAL FORMULAS'!$A27,Overview!$B:$B,0))</f>
        <v>0</v>
      </c>
      <c r="W27" s="56">
        <f>INDEX(Overview!R:R,MATCH('FINAL FORMULAS'!$A27,Overview!$B:$B,0))</f>
        <v>0</v>
      </c>
      <c r="X27" s="55">
        <f>INDEX(EndNote!B:B,MATCH('FINAL FORMULAS'!$A27,EndNote!$A:$A,0))</f>
        <v>0</v>
      </c>
      <c r="Y27" s="55">
        <f>INDEX(EndNote!C:C,MATCH('FINAL FORMULAS'!$A27,EndNote!$A:$A,0))</f>
        <v>2009</v>
      </c>
      <c r="Z27" s="55" t="str">
        <f>INDEX(EndNote!D:D,MATCH('FINAL FORMULAS'!$A27,EndNote!$A:$A,0))</f>
        <v>She Figures 2009. Gender in Research and Innovation. Statistics and Indicators</v>
      </c>
      <c r="AA27" s="55" t="str">
        <f>INDEX(EndNote!E:E,MATCH('FINAL FORMULAS'!$A27,EndNote!$A:$A,0))</f>
        <v>Luxembourg</v>
      </c>
      <c r="AB27" s="55" t="str">
        <f>INDEX(EndNote!F:F,MATCH('FINAL FORMULAS'!$A27,EndNote!$A:$A,0))</f>
        <v>European Commission</v>
      </c>
      <c r="AC27" s="55" t="str">
        <f>INDEX(EndNote!G:G,MATCH('FINAL FORMULAS'!$A27,EndNote!$A:$A,0))</f>
        <v>Office for Official Publications of the European Communities</v>
      </c>
      <c r="AD27" s="55">
        <f>INDEX(EndNote!H:H,MATCH('FINAL FORMULAS'!$A27,EndNote!$A:$A,0))</f>
        <v>0</v>
      </c>
      <c r="AE27" s="53"/>
    </row>
    <row r="28" spans="1:31" x14ac:dyDescent="0.25">
      <c r="A28" s="53" t="s">
        <v>91</v>
      </c>
      <c r="B28" s="53" t="s">
        <v>92</v>
      </c>
      <c r="C28" s="53" t="s">
        <v>93</v>
      </c>
      <c r="D28" s="53" t="s">
        <v>94</v>
      </c>
      <c r="E28" s="53"/>
      <c r="F28" s="53" t="s">
        <v>95</v>
      </c>
      <c r="G28" s="53" t="s">
        <v>954</v>
      </c>
      <c r="H28" s="56" t="str">
        <f>INDEX(Overview!C:C,MATCH('FINAL FORMULAS'!$A28,Overview!$B:$B,0))</f>
        <v>yes</v>
      </c>
      <c r="I28" s="56" t="str">
        <f>INDEX(Overview!D:D,MATCH('FINAL FORMULAS'!$A28,Overview!$B:$B,0))</f>
        <v>EU</v>
      </c>
      <c r="J28" s="56">
        <f>INDEX(Overview!E:E,MATCH('FINAL FORMULAS'!$A28,Overview!$B:$B,0))</f>
        <v>0</v>
      </c>
      <c r="K28" s="56" t="str">
        <f>INDEX(Overview!F:F,MATCH('FINAL FORMULAS'!$A28,Overview!$B:$B,0))</f>
        <v>EC_2009e</v>
      </c>
      <c r="L28" s="56">
        <f>INDEX(Overview!G:G,MATCH('FINAL FORMULAS'!$A28,Overview!$B:$B,0))</f>
        <v>0</v>
      </c>
      <c r="M28" s="56">
        <f>INDEX(Overview!H:H,MATCH('FINAL FORMULAS'!$A28,Overview!$B:$B,0))</f>
        <v>0</v>
      </c>
      <c r="N28" s="56">
        <f>INDEX(Overview!I:I,MATCH('FINAL FORMULAS'!$A28,Overview!$B:$B,0))</f>
        <v>1</v>
      </c>
      <c r="O28" s="56">
        <f>INDEX(Overview!J:J,MATCH('FINAL FORMULAS'!$A28,Overview!$B:$B,0))</f>
        <v>0</v>
      </c>
      <c r="P28" s="56">
        <f>INDEX(Overview!K:K,MATCH('FINAL FORMULAS'!$A28,Overview!$B:$B,0))</f>
        <v>0</v>
      </c>
      <c r="Q28" s="56">
        <f>INDEX(Overview!L:L,MATCH('FINAL FORMULAS'!$A28,Overview!$B:$B,0))</f>
        <v>1</v>
      </c>
      <c r="R28" s="56">
        <f>INDEX(Overview!M:M,MATCH('FINAL FORMULAS'!$A28,Overview!$B:$B,0))</f>
        <v>0</v>
      </c>
      <c r="S28" s="56">
        <f>INDEX(Overview!N:N,MATCH('FINAL FORMULAS'!$A28,Overview!$B:$B,0))</f>
        <v>1</v>
      </c>
      <c r="T28" s="56">
        <f>INDEX(Overview!O:O,MATCH('FINAL FORMULAS'!$A28,Overview!$B:$B,0))</f>
        <v>0</v>
      </c>
      <c r="U28" s="56">
        <f>INDEX(Overview!P:P,MATCH('FINAL FORMULAS'!$A28,Overview!$B:$B,0))</f>
        <v>1</v>
      </c>
      <c r="V28" s="56">
        <f>INDEX(Overview!Q:Q,MATCH('FINAL FORMULAS'!$A28,Overview!$B:$B,0))</f>
        <v>0</v>
      </c>
      <c r="W28" s="56">
        <f>INDEX(Overview!R:R,MATCH('FINAL FORMULAS'!$A28,Overview!$B:$B,0))</f>
        <v>0</v>
      </c>
      <c r="X28" s="55" t="str">
        <f>INDEX(EndNote!B:B,MATCH('FINAL FORMULAS'!$A28,EndNote!$A:$A,0))</f>
        <v>Palma, Michele, Martini, Serenella, Di Nardo, Marino, Zancanaro, Irene, Cacace, Marina, Declich, Giovanna, Berliri, Maresa, Bruni, Marina, Foschi, Martha, Kupczyk, Dominika, McGilvray, Marysia, Murari, Giovanna, Peto, Andrea, Kálai, Katalin, Szobaszlai, Beata, Groó, Dóra, Palasik, Mária, Gönczi, Richard, Zajczyk, Francesca, Crosta, Francesca, Fiore, Brunella, Ortelli, Sabrina, Palvarini, Peitro, Schmidt, Evanthia Kalpazidou, Faber, Stine Thidemann, Davidson, Marilyn, Fielden, Sandra, Hunt, Carrie, Kan, Jackie, Woolnough, Helen, Falcinelli, Daniela, Beccalli, Bianca, Chiesi, Antonio, Sorlini, Claudia, Rapetti, Elisa, Benjamin, Sara, Magaraggia, Sveva, Deyton, Patricia H., Hogan, Alice, Kivolowitz, Kerri, Ryan, Kathleen, Scott, Jackie, Bagnoli, Anna, Whithouse, Gillian, Rocco, Carlie, Calvi, Giulia and Fava, Valentina</v>
      </c>
      <c r="Y28" s="55">
        <f>INDEX(EndNote!C:C,MATCH('FINAL FORMULAS'!$A28,EndNote!$A:$A,0))</f>
        <v>2009</v>
      </c>
      <c r="Z28" s="55" t="str">
        <f>INDEX(EndNote!D:D,MATCH('FINAL FORMULAS'!$A28,EndNote!$A:$A,0))</f>
        <v>Guidelines for Gender: Equality Programmes in Science</v>
      </c>
      <c r="AA28" s="55" t="str">
        <f>INDEX(EndNote!E:E,MATCH('FINAL FORMULAS'!$A28,EndNote!$A:$A,0))</f>
        <v>Rome, Italy</v>
      </c>
      <c r="AB28" s="55" t="str">
        <f>INDEX(EndNote!F:F,MATCH('FINAL FORMULAS'!$A28,EndNote!$A:$A,0))</f>
        <v>Practising Gender Equality in Science (PraGES)</v>
      </c>
      <c r="AC28" s="55" t="str">
        <f>INDEX(EndNote!G:G,MATCH('FINAL FORMULAS'!$A28,EndNote!$A:$A,0))</f>
        <v>Practising Gender Equality in Science (PraGES)</v>
      </c>
      <c r="AD28" s="55">
        <f>INDEX(EndNote!H:H,MATCH('FINAL FORMULAS'!$A28,EndNote!$A:$A,0))</f>
        <v>0</v>
      </c>
      <c r="AE28" s="53"/>
    </row>
    <row r="29" spans="1:31" x14ac:dyDescent="0.25">
      <c r="A29" s="53" t="s">
        <v>96</v>
      </c>
      <c r="B29" s="53"/>
      <c r="C29" s="53" t="s">
        <v>97</v>
      </c>
      <c r="D29" s="53"/>
      <c r="E29" s="53"/>
      <c r="F29" s="53" t="s">
        <v>98</v>
      </c>
      <c r="H29" s="56" t="str">
        <f>INDEX(Overview!C:C,MATCH('FINAL FORMULAS'!$A29,Overview!$B:$B,0))</f>
        <v>yes</v>
      </c>
      <c r="I29" s="56" t="str">
        <f>INDEX(Overview!D:D,MATCH('FINAL FORMULAS'!$A29,Overview!$B:$B,0))</f>
        <v>EU</v>
      </c>
      <c r="J29" s="56">
        <f>INDEX(Overview!E:E,MATCH('FINAL FORMULAS'!$A29,Overview!$B:$B,0))</f>
        <v>0</v>
      </c>
      <c r="K29" s="56" t="str">
        <f>INDEX(Overview!F:F,MATCH('FINAL FORMULAS'!$A29,Overview!$B:$B,0))</f>
        <v>EC_2009f</v>
      </c>
      <c r="L29" s="56">
        <f>INDEX(Overview!G:G,MATCH('FINAL FORMULAS'!$A29,Overview!$B:$B,0))</f>
        <v>0</v>
      </c>
      <c r="M29" s="56">
        <f>INDEX(Overview!H:H,MATCH('FINAL FORMULAS'!$A29,Overview!$B:$B,0))</f>
        <v>0</v>
      </c>
      <c r="N29" s="56">
        <f>INDEX(Overview!I:I,MATCH('FINAL FORMULAS'!$A29,Overview!$B:$B,0))</f>
        <v>1</v>
      </c>
      <c r="O29" s="56">
        <f>INDEX(Overview!J:J,MATCH('FINAL FORMULAS'!$A29,Overview!$B:$B,0))</f>
        <v>0</v>
      </c>
      <c r="P29" s="56">
        <f>INDEX(Overview!K:K,MATCH('FINAL FORMULAS'!$A29,Overview!$B:$B,0))</f>
        <v>0</v>
      </c>
      <c r="Q29" s="56">
        <f>INDEX(Overview!L:L,MATCH('FINAL FORMULAS'!$A29,Overview!$B:$B,0))</f>
        <v>1</v>
      </c>
      <c r="R29" s="56">
        <f>INDEX(Overview!M:M,MATCH('FINAL FORMULAS'!$A29,Overview!$B:$B,0))</f>
        <v>0</v>
      </c>
      <c r="S29" s="56">
        <f>INDEX(Overview!N:N,MATCH('FINAL FORMULAS'!$A29,Overview!$B:$B,0))</f>
        <v>1</v>
      </c>
      <c r="T29" s="56">
        <f>INDEX(Overview!O:O,MATCH('FINAL FORMULAS'!$A29,Overview!$B:$B,0))</f>
        <v>1</v>
      </c>
      <c r="U29" s="56">
        <f>INDEX(Overview!P:P,MATCH('FINAL FORMULAS'!$A29,Overview!$B:$B,0))</f>
        <v>0</v>
      </c>
      <c r="V29" s="56">
        <f>INDEX(Overview!Q:Q,MATCH('FINAL FORMULAS'!$A29,Overview!$B:$B,0))</f>
        <v>0</v>
      </c>
      <c r="W29" s="56">
        <f>INDEX(Overview!R:R,MATCH('FINAL FORMULAS'!$A29,Overview!$B:$B,0))</f>
        <v>0</v>
      </c>
      <c r="X29" s="55">
        <f>INDEX(EndNote!B:B,MATCH('FINAL FORMULAS'!$A29,EndNote!$A:$A,0))</f>
        <v>0</v>
      </c>
      <c r="Y29" s="55">
        <f>INDEX(EndNote!C:C,MATCH('FINAL FORMULAS'!$A29,EndNote!$A:$A,0))</f>
        <v>2008</v>
      </c>
      <c r="Z29" s="55" t="str">
        <f>INDEX(EndNote!D:D,MATCH('FINAL FORMULAS'!$A29,EndNote!$A:$A,0))</f>
        <v>Monitoring Progress Towards Gender Equality in the Sixth Framework Programme: Citizens and Governance in a Knowledge-based Society: Synthesis Report</v>
      </c>
      <c r="AA29" s="55" t="str">
        <f>INDEX(EndNote!E:E,MATCH('FINAL FORMULAS'!$A29,EndNote!$A:$A,0))</f>
        <v>Brussels, Belgium</v>
      </c>
      <c r="AB29" s="55" t="str">
        <f>INDEX(EndNote!F:F,MATCH('FINAL FORMULAS'!$A29,EndNote!$A:$A,0))</f>
        <v>European Commission</v>
      </c>
      <c r="AC29" s="55" t="str">
        <f>INDEX(EndNote!G:G,MATCH('FINAL FORMULAS'!$A29,EndNote!$A:$A,0))</f>
        <v>Office for Official Publications of the European Communities</v>
      </c>
      <c r="AD29" s="55" t="str">
        <f>INDEX(EndNote!H:H,MATCH('FINAL FORMULAS'!$A29,EndNote!$A:$A,0))</f>
        <v>Directorate General for Research</v>
      </c>
      <c r="AE29" s="53"/>
    </row>
    <row r="30" spans="1:31" x14ac:dyDescent="0.25">
      <c r="A30" s="53" t="s">
        <v>99</v>
      </c>
      <c r="B30" s="53"/>
      <c r="C30" s="53" t="s">
        <v>100</v>
      </c>
      <c r="D30" s="53"/>
      <c r="E30" s="53"/>
      <c r="F30" s="53" t="s">
        <v>101</v>
      </c>
      <c r="G30" s="53" t="s">
        <v>955</v>
      </c>
      <c r="H30" s="56" t="str">
        <f>INDEX(Overview!C:C,MATCH('FINAL FORMULAS'!$A30,Overview!$B:$B,0))</f>
        <v>yes</v>
      </c>
      <c r="I30" s="56" t="str">
        <f>INDEX(Overview!D:D,MATCH('FINAL FORMULAS'!$A30,Overview!$B:$B,0))</f>
        <v>EU</v>
      </c>
      <c r="J30" s="56">
        <f>INDEX(Overview!E:E,MATCH('FINAL FORMULAS'!$A30,Overview!$B:$B,0))</f>
        <v>0</v>
      </c>
      <c r="K30" s="56" t="str">
        <f>INDEX(Overview!F:F,MATCH('FINAL FORMULAS'!$A30,Overview!$B:$B,0))</f>
        <v>EC_2010</v>
      </c>
      <c r="L30" s="56">
        <f>INDEX(Overview!G:G,MATCH('FINAL FORMULAS'!$A30,Overview!$B:$B,0))</f>
        <v>0</v>
      </c>
      <c r="M30" s="56">
        <f>INDEX(Overview!H:H,MATCH('FINAL FORMULAS'!$A30,Overview!$B:$B,0))</f>
        <v>0</v>
      </c>
      <c r="N30" s="56">
        <f>INDEX(Overview!I:I,MATCH('FINAL FORMULAS'!$A30,Overview!$B:$B,0))</f>
        <v>1</v>
      </c>
      <c r="O30" s="56">
        <f>INDEX(Overview!J:J,MATCH('FINAL FORMULAS'!$A30,Overview!$B:$B,0))</f>
        <v>0</v>
      </c>
      <c r="P30" s="56">
        <f>INDEX(Overview!K:K,MATCH('FINAL FORMULAS'!$A30,Overview!$B:$B,0))</f>
        <v>0</v>
      </c>
      <c r="Q30" s="56">
        <f>INDEX(Overview!L:L,MATCH('FINAL FORMULAS'!$A30,Overview!$B:$B,0))</f>
        <v>1</v>
      </c>
      <c r="R30" s="56">
        <f>INDEX(Overview!M:M,MATCH('FINAL FORMULAS'!$A30,Overview!$B:$B,0))</f>
        <v>0</v>
      </c>
      <c r="S30" s="56">
        <f>INDEX(Overview!N:N,MATCH('FINAL FORMULAS'!$A30,Overview!$B:$B,0))</f>
        <v>1</v>
      </c>
      <c r="T30" s="56">
        <f>INDEX(Overview!O:O,MATCH('FINAL FORMULAS'!$A30,Overview!$B:$B,0))</f>
        <v>1</v>
      </c>
      <c r="U30" s="56">
        <f>INDEX(Overview!P:P,MATCH('FINAL FORMULAS'!$A30,Overview!$B:$B,0))</f>
        <v>0</v>
      </c>
      <c r="V30" s="56">
        <f>INDEX(Overview!Q:Q,MATCH('FINAL FORMULAS'!$A30,Overview!$B:$B,0))</f>
        <v>0</v>
      </c>
      <c r="W30" s="56">
        <f>INDEX(Overview!R:R,MATCH('FINAL FORMULAS'!$A30,Overview!$B:$B,0))</f>
        <v>0</v>
      </c>
      <c r="X30" s="55" t="str">
        <f>INDEX(EndNote!B:B,MATCH('FINAL FORMULAS'!$A30,EndNote!$A:$A,0))</f>
        <v>Buitendijk, Simone, Revuelta, Concha Colomer, Corda, Daniela, Flodström, Anders, Holdcroft, Anita, Hunter, Jackie, James, Astrid, Jensen, Henrik Toft, Kitchen, Nick, Schraudner, Martina, Sjørup, Karen, Rice, Curt, Rønneberg, Hanne and Tarrach, Rolf</v>
      </c>
      <c r="Y30" s="55">
        <f>INDEX(EndNote!C:C,MATCH('FINAL FORMULAS'!$A30,EndNote!$A:$A,0))</f>
        <v>2010</v>
      </c>
      <c r="Z30" s="55" t="str">
        <f>INDEX(EndNote!D:D,MATCH('FINAL FORMULAS'!$A30,EndNote!$A:$A,0))</f>
        <v>Recommendations for action on the gender dimension in science</v>
      </c>
      <c r="AA30" s="55" t="str">
        <f>INDEX(EndNote!E:E,MATCH('FINAL FORMULAS'!$A30,EndNote!$A:$A,0))</f>
        <v>London, England</v>
      </c>
      <c r="AB30" s="55" t="str">
        <f>INDEX(EndNote!F:F,MATCH('FINAL FORMULAS'!$A30,EndNote!$A:$A,0))</f>
        <v>European Commission</v>
      </c>
      <c r="AC30" s="55" t="str">
        <f>INDEX(EndNote!G:G,MATCH('FINAL FORMULAS'!$A30,EndNote!$A:$A,0))</f>
        <v>Portia Ltd</v>
      </c>
      <c r="AD30" s="55" t="str">
        <f>INDEX(EndNote!H:H,MATCH('FINAL FORMULAS'!$A30,EndNote!$A:$A,0))</f>
        <v>genSET</v>
      </c>
      <c r="AE30" s="53"/>
    </row>
    <row r="31" spans="1:31" x14ac:dyDescent="0.25">
      <c r="A31" s="53" t="s">
        <v>102</v>
      </c>
      <c r="B31" s="53" t="s">
        <v>103</v>
      </c>
      <c r="C31" s="53" t="s">
        <v>104</v>
      </c>
      <c r="D31" s="53"/>
      <c r="E31" s="53"/>
      <c r="F31" s="53" t="s">
        <v>105</v>
      </c>
      <c r="H31" s="56" t="str">
        <f>INDEX(Overview!C:C,MATCH('FINAL FORMULAS'!$A31,Overview!$B:$B,0))</f>
        <v>yes</v>
      </c>
      <c r="I31" s="56" t="str">
        <f>INDEX(Overview!D:D,MATCH('FINAL FORMULAS'!$A31,Overview!$B:$B,0))</f>
        <v>EU</v>
      </c>
      <c r="J31" s="56">
        <f>INDEX(Overview!E:E,MATCH('FINAL FORMULAS'!$A31,Overview!$B:$B,0))</f>
        <v>0</v>
      </c>
      <c r="K31" s="56" t="str">
        <f>INDEX(Overview!F:F,MATCH('FINAL FORMULAS'!$A31,Overview!$B:$B,0))</f>
        <v>European Commission_2010</v>
      </c>
      <c r="L31" s="56" t="str">
        <f>INDEX(Overview!G:G,MATCH('FINAL FORMULAS'!$A31,Overview!$B:$B,0))</f>
        <v>FSV</v>
      </c>
      <c r="M31" s="56">
        <f>INDEX(Overview!H:H,MATCH('FINAL FORMULAS'!$A31,Overview!$B:$B,0))</f>
        <v>0</v>
      </c>
      <c r="N31" s="56">
        <f>INDEX(Overview!I:I,MATCH('FINAL FORMULAS'!$A31,Overview!$B:$B,0))</f>
        <v>1</v>
      </c>
      <c r="O31" s="56">
        <f>INDEX(Overview!J:J,MATCH('FINAL FORMULAS'!$A31,Overview!$B:$B,0))</f>
        <v>228</v>
      </c>
      <c r="P31" s="56">
        <f>INDEX(Overview!K:K,MATCH('FINAL FORMULAS'!$A31,Overview!$B:$B,0))</f>
        <v>0</v>
      </c>
      <c r="Q31" s="56">
        <f>INDEX(Overview!L:L,MATCH('FINAL FORMULAS'!$A31,Overview!$B:$B,0))</f>
        <v>1</v>
      </c>
      <c r="R31" s="56">
        <f>INDEX(Overview!M:M,MATCH('FINAL FORMULAS'!$A31,Overview!$B:$B,0))</f>
        <v>0</v>
      </c>
      <c r="S31" s="56">
        <f>INDEX(Overview!N:N,MATCH('FINAL FORMULAS'!$A31,Overview!$B:$B,0))</f>
        <v>1</v>
      </c>
      <c r="T31" s="56">
        <f>INDEX(Overview!O:O,MATCH('FINAL FORMULAS'!$A31,Overview!$B:$B,0))</f>
        <v>0</v>
      </c>
      <c r="U31" s="56">
        <f>INDEX(Overview!P:P,MATCH('FINAL FORMULAS'!$A31,Overview!$B:$B,0))</f>
        <v>0</v>
      </c>
      <c r="V31" s="56">
        <f>INDEX(Overview!Q:Q,MATCH('FINAL FORMULAS'!$A31,Overview!$B:$B,0))</f>
        <v>0</v>
      </c>
      <c r="W31" s="56">
        <f>INDEX(Overview!R:R,MATCH('FINAL FORMULAS'!$A31,Overview!$B:$B,0))</f>
        <v>0</v>
      </c>
      <c r="X31" s="55" t="str">
        <f>INDEX(EndNote!B:B,MATCH('FINAL FORMULAS'!$A31,EndNote!$A:$A,0))</f>
        <v>Marchetti, Marina and Raudma, Tiia</v>
      </c>
      <c r="Y31" s="55">
        <f>INDEX(EndNote!C:C,MATCH('FINAL FORMULAS'!$A31,EndNote!$A:$A,0))</f>
        <v>2010</v>
      </c>
      <c r="Z31" s="55" t="str">
        <f>INDEX(EndNote!D:D,MATCH('FINAL FORMULAS'!$A31,EndNote!$A:$A,0))</f>
        <v>Stocktaking 10 Years of" Women in Science" Policy by the European Commission 1999-2009</v>
      </c>
      <c r="AA31" s="55" t="str">
        <f>INDEX(EndNote!E:E,MATCH('FINAL FORMULAS'!$A31,EndNote!$A:$A,0))</f>
        <v>Luxembourg</v>
      </c>
      <c r="AB31" s="55" t="str">
        <f>INDEX(EndNote!F:F,MATCH('FINAL FORMULAS'!$A31,EndNote!$A:$A,0))</f>
        <v>European Commission</v>
      </c>
      <c r="AC31" s="55" t="str">
        <f>INDEX(EndNote!G:G,MATCH('FINAL FORMULAS'!$A31,EndNote!$A:$A,0))</f>
        <v>Office for Official Publications of the European Communities</v>
      </c>
      <c r="AD31" s="55">
        <f>INDEX(EndNote!H:H,MATCH('FINAL FORMULAS'!$A31,EndNote!$A:$A,0))</f>
        <v>0</v>
      </c>
      <c r="AE31" s="53"/>
    </row>
    <row r="32" spans="1:31" x14ac:dyDescent="0.25">
      <c r="A32" s="53" t="s">
        <v>354</v>
      </c>
      <c r="B32" s="53"/>
      <c r="C32" s="53" t="s">
        <v>355</v>
      </c>
      <c r="D32" s="53" t="s">
        <v>356</v>
      </c>
      <c r="E32" s="53"/>
      <c r="F32" s="53" t="s">
        <v>357</v>
      </c>
      <c r="G32" s="53" t="s">
        <v>956</v>
      </c>
      <c r="H32" s="56" t="str">
        <f>INDEX(Overview!C:C,MATCH('FINAL FORMULAS'!$A32,Overview!$B:$B,0))</f>
        <v>yes</v>
      </c>
      <c r="I32" s="56" t="str">
        <f>INDEX(Overview!D:D,MATCH('FINAL FORMULAS'!$A32,Overview!$B:$B,0))</f>
        <v>EU</v>
      </c>
      <c r="J32" s="56">
        <f>INDEX(Overview!E:E,MATCH('FINAL FORMULAS'!$A32,Overview!$B:$B,0))</f>
        <v>0</v>
      </c>
      <c r="K32" s="56" t="str">
        <f>INDEX(Overview!F:F,MATCH('FINAL FORMULAS'!$A32,Overview!$B:$B,0))</f>
        <v>EC_2010c</v>
      </c>
      <c r="L32" s="56">
        <f>INDEX(Overview!G:G,MATCH('FINAL FORMULAS'!$A32,Overview!$B:$B,0))</f>
        <v>0</v>
      </c>
      <c r="M32" s="56">
        <f>INDEX(Overview!H:H,MATCH('FINAL FORMULAS'!$A32,Overview!$B:$B,0))</f>
        <v>0</v>
      </c>
      <c r="N32" s="56">
        <f>INDEX(Overview!I:I,MATCH('FINAL FORMULAS'!$A32,Overview!$B:$B,0))</f>
        <v>1</v>
      </c>
      <c r="O32" s="56">
        <f>INDEX(Overview!J:J,MATCH('FINAL FORMULAS'!$A32,Overview!$B:$B,0))</f>
        <v>98</v>
      </c>
      <c r="P32" s="56">
        <f>INDEX(Overview!K:K,MATCH('FINAL FORMULAS'!$A32,Overview!$B:$B,0))</f>
        <v>0</v>
      </c>
      <c r="Q32" s="56">
        <f>INDEX(Overview!L:L,MATCH('FINAL FORMULAS'!$A32,Overview!$B:$B,0))</f>
        <v>1</v>
      </c>
      <c r="R32" s="56">
        <f>INDEX(Overview!M:M,MATCH('FINAL FORMULAS'!$A32,Overview!$B:$B,0))</f>
        <v>0</v>
      </c>
      <c r="S32" s="56">
        <f>INDEX(Overview!N:N,MATCH('FINAL FORMULAS'!$A32,Overview!$B:$B,0))</f>
        <v>1</v>
      </c>
      <c r="T32" s="56">
        <f>INDEX(Overview!O:O,MATCH('FINAL FORMULAS'!$A32,Overview!$B:$B,0))</f>
        <v>0</v>
      </c>
      <c r="U32" s="56">
        <f>INDEX(Overview!P:P,MATCH('FINAL FORMULAS'!$A32,Overview!$B:$B,0))</f>
        <v>0</v>
      </c>
      <c r="V32" s="56">
        <f>INDEX(Overview!Q:Q,MATCH('FINAL FORMULAS'!$A32,Overview!$B:$B,0))</f>
        <v>1</v>
      </c>
      <c r="W32" s="56">
        <f>INDEX(Overview!R:R,MATCH('FINAL FORMULAS'!$A32,Overview!$B:$B,0))</f>
        <v>0</v>
      </c>
      <c r="X32" s="55" t="str">
        <f>INDEX(EndNote!B:B,MATCH('FINAL FORMULAS'!$A32,EndNote!$A:$A,0))</f>
        <v>Castaño, Cecilia, Müller, Jörg, Gonzalez, Ana and Palmen, Rachel</v>
      </c>
      <c r="Y32" s="55">
        <f>INDEX(EndNote!C:C,MATCH('FINAL FORMULAS'!$A32,EndNote!$A:$A,0))</f>
        <v>2010</v>
      </c>
      <c r="Z32" s="55" t="str">
        <f>INDEX(EndNote!D:D,MATCH('FINAL FORMULAS'!$A32,EndNote!$A:$A,0))</f>
        <v>Policy towards gender equity in science and research</v>
      </c>
      <c r="AA32" s="55" t="str">
        <f>INDEX(EndNote!E:E,MATCH('FINAL FORMULAS'!$A32,EndNote!$A:$A,0))</f>
        <v>Brussels, Belgium</v>
      </c>
      <c r="AB32" s="55" t="str">
        <f>INDEX(EndNote!F:F,MATCH('FINAL FORMULAS'!$A32,EndNote!$A:$A,0))</f>
        <v>European Commission</v>
      </c>
      <c r="AC32" s="55" t="str">
        <f>INDEX(EndNote!G:G,MATCH('FINAL FORMULAS'!$A32,EndNote!$A:$A,0))</f>
        <v>Office for Official Publications of the European Communities</v>
      </c>
      <c r="AD32" s="55">
        <f>INDEX(EndNote!H:H,MATCH('FINAL FORMULAS'!$A32,EndNote!$A:$A,0))</f>
        <v>0</v>
      </c>
      <c r="AE32" s="53"/>
    </row>
    <row r="33" spans="1:31" x14ac:dyDescent="0.25">
      <c r="A33" s="54" t="s">
        <v>838</v>
      </c>
      <c r="B33" s="53"/>
      <c r="C33" s="54" t="s">
        <v>840</v>
      </c>
      <c r="D33" s="53"/>
      <c r="E33" s="53"/>
      <c r="F33" s="88" t="s">
        <v>937</v>
      </c>
      <c r="H33" s="56" t="str">
        <f>INDEX(Overview!C:C,MATCH('FINAL FORMULAS'!$A33,Overview!$B:$B,0))</f>
        <v>yes</v>
      </c>
      <c r="I33" s="56" t="str">
        <f>INDEX(Overview!D:D,MATCH('FINAL FORMULAS'!$A33,Overview!$B:$B,0))</f>
        <v>EU</v>
      </c>
      <c r="J33" s="56">
        <f>INDEX(Overview!E:E,MATCH('FINAL FORMULAS'!$A33,Overview!$B:$B,0))</f>
        <v>0</v>
      </c>
      <c r="K33" s="56" t="str">
        <f>INDEX(Overview!F:F,MATCH('FINAL FORMULAS'!$A33,Overview!$B:$B,0))</f>
        <v>Schiebinger_etal_2010</v>
      </c>
      <c r="L33" s="56">
        <f>INDEX(Overview!G:G,MATCH('FINAL FORMULAS'!$A33,Overview!$B:$B,0))</f>
        <v>0</v>
      </c>
      <c r="M33" s="56">
        <f>INDEX(Overview!H:H,MATCH('FINAL FORMULAS'!$A33,Overview!$B:$B,0))</f>
        <v>0</v>
      </c>
      <c r="N33" s="56">
        <f>INDEX(Overview!I:I,MATCH('FINAL FORMULAS'!$A33,Overview!$B:$B,0))</f>
        <v>1</v>
      </c>
      <c r="O33" s="56">
        <f>INDEX(Overview!J:J,MATCH('FINAL FORMULAS'!$A33,Overview!$B:$B,0))</f>
        <v>66</v>
      </c>
      <c r="P33" s="56">
        <f>INDEX(Overview!K:K,MATCH('FINAL FORMULAS'!$A33,Overview!$B:$B,0))</f>
        <v>0</v>
      </c>
      <c r="Q33" s="56">
        <f>INDEX(Overview!L:L,MATCH('FINAL FORMULAS'!$A33,Overview!$B:$B,0))</f>
        <v>0</v>
      </c>
      <c r="R33" s="56">
        <f>INDEX(Overview!M:M,MATCH('FINAL FORMULAS'!$A33,Overview!$B:$B,0))</f>
        <v>0</v>
      </c>
      <c r="S33" s="56">
        <f>INDEX(Overview!N:N,MATCH('FINAL FORMULAS'!$A33,Overview!$B:$B,0))</f>
        <v>0</v>
      </c>
      <c r="T33" s="56">
        <f>INDEX(Overview!O:O,MATCH('FINAL FORMULAS'!$A33,Overview!$B:$B,0))</f>
        <v>0</v>
      </c>
      <c r="U33" s="56">
        <f>INDEX(Overview!P:P,MATCH('FINAL FORMULAS'!$A33,Overview!$B:$B,0))</f>
        <v>0</v>
      </c>
      <c r="V33" s="56">
        <f>INDEX(Overview!Q:Q,MATCH('FINAL FORMULAS'!$A33,Overview!$B:$B,0))</f>
        <v>1</v>
      </c>
      <c r="W33" s="56">
        <f>INDEX(Overview!R:R,MATCH('FINAL FORMULAS'!$A33,Overview!$B:$B,0))</f>
        <v>0</v>
      </c>
      <c r="X33" s="55" t="str">
        <f>INDEX(EndNote!B:B,MATCH('FINAL FORMULAS'!$A33,EndNote!$A:$A,0))</f>
        <v xml:space="preserve">Schiebinger, Londa , Klinge, Ineke, Arlow, Addison  and Newman, Sarah </v>
      </c>
      <c r="Y33" s="55">
        <f>INDEX(EndNote!C:C,MATCH('FINAL FORMULAS'!$A33,EndNote!$A:$A,0))</f>
        <v>2010</v>
      </c>
      <c r="Z33" s="55" t="str">
        <f>INDEX(EndNote!D:D,MATCH('FINAL FORMULAS'!$A33,EndNote!$A:$A,0))</f>
        <v>Gendered innovations. Mainstreaming sex and gender analysis into basic and applied research. Meta-analysis of gender and science research – Topic report</v>
      </c>
      <c r="AA33" s="55" t="str">
        <f>INDEX(EndNote!E:E,MATCH('FINAL FORMULAS'!$A33,EndNote!$A:$A,0))</f>
        <v>Brussels, Belgium</v>
      </c>
      <c r="AB33" s="55" t="str">
        <f>INDEX(EndNote!F:F,MATCH('FINAL FORMULAS'!$A33,EndNote!$A:$A,0))</f>
        <v>European Commission</v>
      </c>
      <c r="AC33" s="55" t="str">
        <f>INDEX(EndNote!G:G,MATCH('FINAL FORMULAS'!$A33,EndNote!$A:$A,0))</f>
        <v>Office for Official Publications of the European Communities</v>
      </c>
      <c r="AD33" s="55">
        <f>INDEX(EndNote!H:H,MATCH('FINAL FORMULAS'!$A33,EndNote!$A:$A,0))</f>
        <v>0</v>
      </c>
      <c r="AE33" s="53"/>
    </row>
    <row r="34" spans="1:31" x14ac:dyDescent="0.25">
      <c r="A34" s="53" t="s">
        <v>106</v>
      </c>
      <c r="B34" s="53"/>
      <c r="C34" s="53" t="s">
        <v>107</v>
      </c>
      <c r="D34" s="53"/>
      <c r="E34" s="53"/>
      <c r="F34" s="53"/>
      <c r="G34" s="53" t="s">
        <v>957</v>
      </c>
      <c r="H34" s="56" t="str">
        <f>INDEX(Overview!C:C,MATCH('FINAL FORMULAS'!$A34,Overview!$B:$B,0))</f>
        <v>yes</v>
      </c>
      <c r="I34" s="56" t="str">
        <f>INDEX(Overview!D:D,MATCH('FINAL FORMULAS'!$A34,Overview!$B:$B,0))</f>
        <v>EU</v>
      </c>
      <c r="J34" s="56">
        <f>INDEX(Overview!E:E,MATCH('FINAL FORMULAS'!$A34,Overview!$B:$B,0))</f>
        <v>0</v>
      </c>
      <c r="K34" s="56" t="str">
        <f>INDEX(Overview!F:F,MATCH('FINAL FORMULAS'!$A34,Overview!$B:$B,0))</f>
        <v>EC_2011a</v>
      </c>
      <c r="L34" s="56">
        <f>INDEX(Overview!G:G,MATCH('FINAL FORMULAS'!$A34,Overview!$B:$B,0))</f>
        <v>0</v>
      </c>
      <c r="M34" s="56" t="str">
        <f>INDEX(Overview!H:H,MATCH('FINAL FORMULAS'!$A34,Overview!$B:$B,0))</f>
        <v>Annie</v>
      </c>
      <c r="N34" s="56">
        <f>INDEX(Overview!I:I,MATCH('FINAL FORMULAS'!$A34,Overview!$B:$B,0))</f>
        <v>1</v>
      </c>
      <c r="O34" s="56">
        <f>INDEX(Overview!J:J,MATCH('FINAL FORMULAS'!$A34,Overview!$B:$B,0))</f>
        <v>0</v>
      </c>
      <c r="P34" s="56">
        <f>INDEX(Overview!K:K,MATCH('FINAL FORMULAS'!$A34,Overview!$B:$B,0))</f>
        <v>0</v>
      </c>
      <c r="Q34" s="56">
        <f>INDEX(Overview!L:L,MATCH('FINAL FORMULAS'!$A34,Overview!$B:$B,0))</f>
        <v>0</v>
      </c>
      <c r="R34" s="56">
        <f>INDEX(Overview!M:M,MATCH('FINAL FORMULAS'!$A34,Overview!$B:$B,0))</f>
        <v>0</v>
      </c>
      <c r="S34" s="56">
        <f>INDEX(Overview!N:N,MATCH('FINAL FORMULAS'!$A34,Overview!$B:$B,0))</f>
        <v>0</v>
      </c>
      <c r="T34" s="56">
        <f>INDEX(Overview!O:O,MATCH('FINAL FORMULAS'!$A34,Overview!$B:$B,0))</f>
        <v>0</v>
      </c>
      <c r="U34" s="56">
        <f>INDEX(Overview!P:P,MATCH('FINAL FORMULAS'!$A34,Overview!$B:$B,0))</f>
        <v>0</v>
      </c>
      <c r="V34" s="56">
        <f>INDEX(Overview!Q:Q,MATCH('FINAL FORMULAS'!$A34,Overview!$B:$B,0))</f>
        <v>1</v>
      </c>
      <c r="W34" s="56">
        <f>INDEX(Overview!R:R,MATCH('FINAL FORMULAS'!$A34,Overview!$B:$B,0))</f>
        <v>0</v>
      </c>
      <c r="X34" s="55">
        <f>INDEX(EndNote!B:B,MATCH('FINAL FORMULAS'!$A34,EndNote!$A:$A,0))</f>
        <v>0</v>
      </c>
      <c r="Y34" s="55">
        <f>INDEX(EndNote!C:C,MATCH('FINAL FORMULAS'!$A34,EndNote!$A:$A,0))</f>
        <v>2011</v>
      </c>
      <c r="Z34" s="55" t="str">
        <f>INDEX(EndNote!D:D,MATCH('FINAL FORMULAS'!$A34,EndNote!$A:$A,0))</f>
        <v>Toolkit: Gender in EU-Funded Research</v>
      </c>
      <c r="AA34" s="55" t="str">
        <f>INDEX(EndNote!E:E,MATCH('FINAL FORMULAS'!$A34,EndNote!$A:$A,0))</f>
        <v>Brussels, Belgium</v>
      </c>
      <c r="AB34" s="55" t="str">
        <f>INDEX(EndNote!F:F,MATCH('FINAL FORMULAS'!$A34,EndNote!$A:$A,0))</f>
        <v>European Commission</v>
      </c>
      <c r="AC34" s="55" t="str">
        <f>INDEX(EndNote!G:G,MATCH('FINAL FORMULAS'!$A34,EndNote!$A:$A,0))</f>
        <v>Office for Official Publications of the European Communities</v>
      </c>
      <c r="AD34" s="55" t="str">
        <f>INDEX(EndNote!H:H,MATCH('FINAL FORMULAS'!$A34,EndNote!$A:$A,0))</f>
        <v>Yellow Window Management Consultants</v>
      </c>
      <c r="AE34" s="53"/>
    </row>
    <row r="35" spans="1:31" x14ac:dyDescent="0.25">
      <c r="A35" s="89" t="s">
        <v>108</v>
      </c>
      <c r="B35" s="53" t="s">
        <v>109</v>
      </c>
      <c r="C35" s="53" t="s">
        <v>110</v>
      </c>
      <c r="D35" s="53" t="s">
        <v>111</v>
      </c>
      <c r="E35" s="53"/>
      <c r="F35" s="53" t="s">
        <v>112</v>
      </c>
      <c r="H35" s="56" t="str">
        <f>INDEX(Overview!C:C,MATCH('FINAL FORMULAS'!$A35,Overview!$B:$B,0))</f>
        <v>yes</v>
      </c>
      <c r="I35" s="56" t="str">
        <f>INDEX(Overview!D:D,MATCH('FINAL FORMULAS'!$A35,Overview!$B:$B,0))</f>
        <v>EU</v>
      </c>
      <c r="J35" s="56">
        <f>INDEX(Overview!E:E,MATCH('FINAL FORMULAS'!$A35,Overview!$B:$B,0))</f>
        <v>0</v>
      </c>
      <c r="K35" s="56" t="str">
        <f>INDEX(Overview!F:F,MATCH('FINAL FORMULAS'!$A35,Overview!$B:$B,0))</f>
        <v>European Commission_2012a</v>
      </c>
      <c r="L35" s="56">
        <f>INDEX(Overview!G:G,MATCH('FINAL FORMULAS'!$A35,Overview!$B:$B,0))</f>
        <v>0</v>
      </c>
      <c r="M35" s="56" t="str">
        <f>INDEX(Overview!H:H,MATCH('FINAL FORMULAS'!$A35,Overview!$B:$B,0))</f>
        <v>Annie</v>
      </c>
      <c r="N35" s="56">
        <f>INDEX(Overview!I:I,MATCH('FINAL FORMULAS'!$A35,Overview!$B:$B,0))</f>
        <v>1</v>
      </c>
      <c r="O35" s="56">
        <f>INDEX(Overview!J:J,MATCH('FINAL FORMULAS'!$A35,Overview!$B:$B,0))</f>
        <v>52</v>
      </c>
      <c r="P35" s="56">
        <f>INDEX(Overview!K:K,MATCH('FINAL FORMULAS'!$A35,Overview!$B:$B,0))</f>
        <v>1</v>
      </c>
      <c r="Q35" s="56">
        <f>INDEX(Overview!L:L,MATCH('FINAL FORMULAS'!$A35,Overview!$B:$B,0))</f>
        <v>1</v>
      </c>
      <c r="R35" s="56">
        <f>INDEX(Overview!M:M,MATCH('FINAL FORMULAS'!$A35,Overview!$B:$B,0))</f>
        <v>0</v>
      </c>
      <c r="S35" s="56">
        <f>INDEX(Overview!N:N,MATCH('FINAL FORMULAS'!$A35,Overview!$B:$B,0))</f>
        <v>1</v>
      </c>
      <c r="T35" s="56">
        <f>INDEX(Overview!O:O,MATCH('FINAL FORMULAS'!$A35,Overview!$B:$B,0))</f>
        <v>0</v>
      </c>
      <c r="U35" s="56">
        <f>INDEX(Overview!P:P,MATCH('FINAL FORMULAS'!$A35,Overview!$B:$B,0))</f>
        <v>0</v>
      </c>
      <c r="V35" s="56">
        <f>INDEX(Overview!Q:Q,MATCH('FINAL FORMULAS'!$A35,Overview!$B:$B,0))</f>
        <v>0</v>
      </c>
      <c r="W35" s="56">
        <f>INDEX(Overview!R:R,MATCH('FINAL FORMULAS'!$A35,Overview!$B:$B,0))</f>
        <v>0</v>
      </c>
      <c r="X35" s="55">
        <f>INDEX(EndNote!B:B,MATCH('FINAL FORMULAS'!$A35,EndNote!$A:$A,0))</f>
        <v>0</v>
      </c>
      <c r="Y35" s="55">
        <f>INDEX(EndNote!C:C,MATCH('FINAL FORMULAS'!$A35,EndNote!$A:$A,0))</f>
        <v>2011</v>
      </c>
      <c r="Z35" s="55" t="str">
        <f>INDEX(EndNote!D:D,MATCH('FINAL FORMULAS'!$A35,EndNote!$A:$A,0))</f>
        <v xml:space="preserve">Structural Change in research institutions: Enhancing excellence, gender equality and efficiency in research and innovation </v>
      </c>
      <c r="AA35" s="55" t="str">
        <f>INDEX(EndNote!E:E,MATCH('FINAL FORMULAS'!$A35,EndNote!$A:$A,0))</f>
        <v>Brussels, Belgium</v>
      </c>
      <c r="AB35" s="55" t="str">
        <f>INDEX(EndNote!F:F,MATCH('FINAL FORMULAS'!$A35,EndNote!$A:$A,0))</f>
        <v>European Commission</v>
      </c>
      <c r="AC35" s="55" t="str">
        <f>INDEX(EndNote!G:G,MATCH('FINAL FORMULAS'!$A35,EndNote!$A:$A,0))</f>
        <v>Office for Official Publications of the European Communities</v>
      </c>
      <c r="AD35" s="55" t="str">
        <f>INDEX(EndNote!H:H,MATCH('FINAL FORMULAS'!$A35,EndNote!$A:$A,0))</f>
        <v>Directorate-General for Research and Innovation and The Expert Group on Structural Change</v>
      </c>
      <c r="AE35" s="53"/>
    </row>
    <row r="36" spans="1:31" x14ac:dyDescent="0.25">
      <c r="A36" s="53" t="s">
        <v>113</v>
      </c>
      <c r="B36" s="53" t="s">
        <v>114</v>
      </c>
      <c r="C36" s="53" t="s">
        <v>115</v>
      </c>
      <c r="D36" s="53" t="s">
        <v>116</v>
      </c>
      <c r="E36" s="53"/>
      <c r="F36" s="53" t="s">
        <v>117</v>
      </c>
      <c r="G36" s="53" t="s">
        <v>958</v>
      </c>
      <c r="H36" s="56" t="str">
        <f>INDEX(Overview!C:C,MATCH('FINAL FORMULAS'!$A36,Overview!$B:$B,0))</f>
        <v>yes</v>
      </c>
      <c r="I36" s="56" t="str">
        <f>INDEX(Overview!D:D,MATCH('FINAL FORMULAS'!$A36,Overview!$B:$B,0))</f>
        <v>EU</v>
      </c>
      <c r="J36" s="56">
        <f>INDEX(Overview!E:E,MATCH('FINAL FORMULAS'!$A36,Overview!$B:$B,0))</f>
        <v>0</v>
      </c>
      <c r="K36" s="56" t="str">
        <f>INDEX(Overview!F:F,MATCH('FINAL FORMULAS'!$A36,Overview!$B:$B,0))</f>
        <v>EC_2012c</v>
      </c>
      <c r="L36" s="56">
        <f>INDEX(Overview!G:G,MATCH('FINAL FORMULAS'!$A36,Overview!$B:$B,0))</f>
        <v>0</v>
      </c>
      <c r="M36" s="56">
        <f>INDEX(Overview!H:H,MATCH('FINAL FORMULAS'!$A36,Overview!$B:$B,0))</f>
        <v>0</v>
      </c>
      <c r="N36" s="56">
        <f>INDEX(Overview!I:I,MATCH('FINAL FORMULAS'!$A36,Overview!$B:$B,0))</f>
        <v>1</v>
      </c>
      <c r="O36" s="56">
        <f>INDEX(Overview!J:J,MATCH('FINAL FORMULAS'!$A36,Overview!$B:$B,0))</f>
        <v>0</v>
      </c>
      <c r="P36" s="56">
        <f>INDEX(Overview!K:K,MATCH('FINAL FORMULAS'!$A36,Overview!$B:$B,0))</f>
        <v>0</v>
      </c>
      <c r="Q36" s="56">
        <f>INDEX(Overview!L:L,MATCH('FINAL FORMULAS'!$A36,Overview!$B:$B,0))</f>
        <v>1</v>
      </c>
      <c r="R36" s="56">
        <f>INDEX(Overview!M:M,MATCH('FINAL FORMULAS'!$A36,Overview!$B:$B,0))</f>
        <v>0</v>
      </c>
      <c r="S36" s="56">
        <f>INDEX(Overview!N:N,MATCH('FINAL FORMULAS'!$A36,Overview!$B:$B,0))</f>
        <v>1</v>
      </c>
      <c r="T36" s="56">
        <f>INDEX(Overview!O:O,MATCH('FINAL FORMULAS'!$A36,Overview!$B:$B,0))</f>
        <v>1</v>
      </c>
      <c r="U36" s="56">
        <f>INDEX(Overview!P:P,MATCH('FINAL FORMULAS'!$A36,Overview!$B:$B,0))</f>
        <v>1</v>
      </c>
      <c r="V36" s="56">
        <f>INDEX(Overview!Q:Q,MATCH('FINAL FORMULAS'!$A36,Overview!$B:$B,0))</f>
        <v>0</v>
      </c>
      <c r="W36" s="56">
        <f>INDEX(Overview!R:R,MATCH('FINAL FORMULAS'!$A36,Overview!$B:$B,0))</f>
        <v>0</v>
      </c>
      <c r="X36" s="55" t="str">
        <f>INDEX(EndNote!B:B,MATCH('FINAL FORMULAS'!$A36,EndNote!$A:$A,0))</f>
        <v>Caprile, Maria, Addis, Elisabetta, Castaño, Cecilia, Klinge, Ineke, Larios, Marina, Meulders, Danièle, Müller, Jörg, O’Dorchai, Síle, Palasik, Mária, Plasman, Robert, Roivas, Seppo, Sagebiel, Felizitas, Schiebinger, Londa, Vallès, Núria and Vázquez-Cupeiro, Susana</v>
      </c>
      <c r="Y36" s="55">
        <f>INDEX(EndNote!C:C,MATCH('FINAL FORMULAS'!$A36,EndNote!$A:$A,0))</f>
        <v>2012</v>
      </c>
      <c r="Z36" s="55" t="str">
        <f>INDEX(EndNote!D:D,MATCH('FINAL FORMULAS'!$A36,EndNote!$A:$A,0))</f>
        <v>Meta-analysis of gender and science research: Synthesis report</v>
      </c>
      <c r="AA36" s="55" t="str">
        <f>INDEX(EndNote!E:E,MATCH('FINAL FORMULAS'!$A36,EndNote!$A:$A,0))</f>
        <v>Brussels, Belgium</v>
      </c>
      <c r="AB36" s="55" t="str">
        <f>INDEX(EndNote!F:F,MATCH('FINAL FORMULAS'!$A36,EndNote!$A:$A,0))</f>
        <v>European Commission</v>
      </c>
      <c r="AC36" s="55" t="str">
        <f>INDEX(EndNote!G:G,MATCH('FINAL FORMULAS'!$A36,EndNote!$A:$A,0))</f>
        <v>Office for Official Publications of the European Communities</v>
      </c>
      <c r="AD36" s="55" t="str">
        <f>INDEX(EndNote!H:H,MATCH('FINAL FORMULAS'!$A36,EndNote!$A:$A,0))</f>
        <v>Directorate-General for Research and Innovation</v>
      </c>
      <c r="AE36" s="53"/>
    </row>
    <row r="37" spans="1:31" x14ac:dyDescent="0.25">
      <c r="A37" s="54" t="s">
        <v>358</v>
      </c>
      <c r="B37" s="53"/>
      <c r="C37" s="53"/>
      <c r="D37" s="54" t="s">
        <v>841</v>
      </c>
      <c r="E37" s="53"/>
      <c r="F37" s="54" t="s">
        <v>842</v>
      </c>
      <c r="H37" s="56" t="str">
        <f>INDEX(Overview!C:C,MATCH('FINAL FORMULAS'!$A37,Overview!$B:$B,0))</f>
        <v>yes</v>
      </c>
      <c r="I37" s="56" t="str">
        <f>INDEX(Overview!D:D,MATCH('FINAL FORMULAS'!$A37,Overview!$B:$B,0))</f>
        <v>EU</v>
      </c>
      <c r="J37" s="56">
        <f>INDEX(Overview!E:E,MATCH('FINAL FORMULAS'!$A37,Overview!$B:$B,0))</f>
        <v>0</v>
      </c>
      <c r="K37" s="56" t="str">
        <f>INDEX(Overview!F:F,MATCH('FINAL FORMULAS'!$A37,Overview!$B:$B,0))</f>
        <v>EC_2012d</v>
      </c>
      <c r="L37" s="56">
        <f>INDEX(Overview!G:G,MATCH('FINAL FORMULAS'!$A37,Overview!$B:$B,0))</f>
        <v>0</v>
      </c>
      <c r="M37" s="56">
        <f>INDEX(Overview!H:H,MATCH('FINAL FORMULAS'!$A37,Overview!$B:$B,0))</f>
        <v>0</v>
      </c>
      <c r="N37" s="56">
        <f>INDEX(Overview!I:I,MATCH('FINAL FORMULAS'!$A37,Overview!$B:$B,0))</f>
        <v>1</v>
      </c>
      <c r="O37" s="56">
        <f>INDEX(Overview!J:J,MATCH('FINAL FORMULAS'!$A37,Overview!$B:$B,0))</f>
        <v>6</v>
      </c>
      <c r="P37" s="56">
        <f>INDEX(Overview!K:K,MATCH('FINAL FORMULAS'!$A37,Overview!$B:$B,0))</f>
        <v>0</v>
      </c>
      <c r="Q37" s="56">
        <f>INDEX(Overview!L:L,MATCH('FINAL FORMULAS'!$A37,Overview!$B:$B,0))</f>
        <v>0</v>
      </c>
      <c r="R37" s="56">
        <f>INDEX(Overview!M:M,MATCH('FINAL FORMULAS'!$A37,Overview!$B:$B,0))</f>
        <v>0</v>
      </c>
      <c r="S37" s="56">
        <f>INDEX(Overview!N:N,MATCH('FINAL FORMULAS'!$A37,Overview!$B:$B,0))</f>
        <v>1</v>
      </c>
      <c r="T37" s="56">
        <f>INDEX(Overview!O:O,MATCH('FINAL FORMULAS'!$A37,Overview!$B:$B,0))</f>
        <v>0</v>
      </c>
      <c r="U37" s="56">
        <f>INDEX(Overview!P:P,MATCH('FINAL FORMULAS'!$A37,Overview!$B:$B,0))</f>
        <v>0</v>
      </c>
      <c r="V37" s="56">
        <f>INDEX(Overview!Q:Q,MATCH('FINAL FORMULAS'!$A37,Overview!$B:$B,0))</f>
        <v>1</v>
      </c>
      <c r="W37" s="56">
        <f>INDEX(Overview!R:R,MATCH('FINAL FORMULAS'!$A37,Overview!$B:$B,0))</f>
        <v>0</v>
      </c>
      <c r="X37" s="55">
        <f>INDEX(EndNote!B:B,MATCH('FINAL FORMULAS'!$A37,EndNote!$A:$A,0))</f>
        <v>0</v>
      </c>
      <c r="Y37" s="55">
        <f>INDEX(EndNote!C:C,MATCH('FINAL FORMULAS'!$A37,EndNote!$A:$A,0))</f>
        <v>2012</v>
      </c>
      <c r="Z37" s="55" t="str">
        <f>INDEX(EndNote!D:D,MATCH('FINAL FORMULAS'!$A37,EndNote!$A:$A,0))</f>
        <v>Developing Systematic Implementation Strategy to Advance EU Policy on Gender Equality in Science, as part of HORIZON 2020, European Research Area and Innovation Union</v>
      </c>
      <c r="AA37" s="55" t="str">
        <f>INDEX(EndNote!E:E,MATCH('FINAL FORMULAS'!$A37,EndNote!$A:$A,0))</f>
        <v>Brussels, Belgium</v>
      </c>
      <c r="AB37" s="55" t="str">
        <f>INDEX(EndNote!F:F,MATCH('FINAL FORMULAS'!$A37,EndNote!$A:$A,0))</f>
        <v>European Commission</v>
      </c>
      <c r="AC37" s="55" t="str">
        <f>INDEX(EndNote!G:G,MATCH('FINAL FORMULAS'!$A37,EndNote!$A:$A,0))</f>
        <v>Office for Official Publications of the European Communities</v>
      </c>
      <c r="AD37" s="55">
        <f>INDEX(EndNote!H:H,MATCH('FINAL FORMULAS'!$A37,EndNote!$A:$A,0))</f>
        <v>0</v>
      </c>
      <c r="AE37" s="53"/>
    </row>
    <row r="38" spans="1:31" x14ac:dyDescent="0.25">
      <c r="A38" s="53" t="s">
        <v>118</v>
      </c>
      <c r="B38" s="53" t="s">
        <v>119</v>
      </c>
      <c r="C38" s="53"/>
      <c r="D38" s="53" t="s">
        <v>120</v>
      </c>
      <c r="E38" s="53"/>
      <c r="F38" s="53" t="s">
        <v>121</v>
      </c>
      <c r="H38" s="56" t="str">
        <f>INDEX(Overview!C:C,MATCH('FINAL FORMULAS'!$A38,Overview!$B:$B,0))</f>
        <v>yes</v>
      </c>
      <c r="I38" s="56" t="str">
        <f>INDEX(Overview!D:D,MATCH('FINAL FORMULAS'!$A38,Overview!$B:$B,0))</f>
        <v>EU</v>
      </c>
      <c r="J38" s="56">
        <f>INDEX(Overview!E:E,MATCH('FINAL FORMULAS'!$A38,Overview!$B:$B,0))</f>
        <v>0</v>
      </c>
      <c r="K38" s="56" t="str">
        <f>INDEX(Overview!F:F,MATCH('FINAL FORMULAS'!$A38,Overview!$B:$B,0))</f>
        <v>EC_2013a</v>
      </c>
      <c r="L38" s="56" t="str">
        <f>INDEX(Overview!G:G,MATCH('FINAL FORMULAS'!$A38,Overview!$B:$B,0))</f>
        <v>Annie</v>
      </c>
      <c r="M38" s="56" t="str">
        <f>INDEX(Overview!H:H,MATCH('FINAL FORMULAS'!$A38,Overview!$B:$B,0))</f>
        <v>Annie</v>
      </c>
      <c r="N38" s="56">
        <f>INDEX(Overview!I:I,MATCH('FINAL FORMULAS'!$A38,Overview!$B:$B,0))</f>
        <v>1</v>
      </c>
      <c r="O38" s="56">
        <f>INDEX(Overview!J:J,MATCH('FINAL FORMULAS'!$A38,Overview!$B:$B,0))</f>
        <v>144</v>
      </c>
      <c r="P38" s="56">
        <f>INDEX(Overview!K:K,MATCH('FINAL FORMULAS'!$A38,Overview!$B:$B,0))</f>
        <v>1</v>
      </c>
      <c r="Q38" s="56">
        <f>INDEX(Overview!L:L,MATCH('FINAL FORMULAS'!$A38,Overview!$B:$B,0))</f>
        <v>0</v>
      </c>
      <c r="R38" s="56">
        <f>INDEX(Overview!M:M,MATCH('FINAL FORMULAS'!$A38,Overview!$B:$B,0))</f>
        <v>0</v>
      </c>
      <c r="S38" s="56">
        <f>INDEX(Overview!N:N,MATCH('FINAL FORMULAS'!$A38,Overview!$B:$B,0))</f>
        <v>0</v>
      </c>
      <c r="T38" s="56">
        <f>INDEX(Overview!O:O,MATCH('FINAL FORMULAS'!$A38,Overview!$B:$B,0))</f>
        <v>0</v>
      </c>
      <c r="U38" s="56">
        <f>INDEX(Overview!P:P,MATCH('FINAL FORMULAS'!$A38,Overview!$B:$B,0))</f>
        <v>0</v>
      </c>
      <c r="V38" s="56">
        <f>INDEX(Overview!Q:Q,MATCH('FINAL FORMULAS'!$A38,Overview!$B:$B,0))</f>
        <v>1</v>
      </c>
      <c r="W38" s="56">
        <f>INDEX(Overview!R:R,MATCH('FINAL FORMULAS'!$A38,Overview!$B:$B,0))</f>
        <v>0</v>
      </c>
      <c r="X38" s="55" t="str">
        <f>INDEX(EndNote!B:B,MATCH('FINAL FORMULAS'!$A38,EndNote!$A:$A,0))</f>
        <v>Schiebinger, Londa L.</v>
      </c>
      <c r="Y38" s="55">
        <f>INDEX(EndNote!C:C,MATCH('FINAL FORMULAS'!$A38,EndNote!$A:$A,0))</f>
        <v>2013</v>
      </c>
      <c r="Z38" s="55" t="str">
        <f>INDEX(EndNote!D:D,MATCH('FINAL FORMULAS'!$A38,EndNote!$A:$A,0))</f>
        <v>Gendered Innovations : How Gender Analysis Contributes to Research: Report of the Expert Group "Innovation Through Gender"</v>
      </c>
      <c r="AA38" s="55" t="str">
        <f>INDEX(EndNote!E:E,MATCH('FINAL FORMULAS'!$A38,EndNote!$A:$A,0))</f>
        <v>Brussels, Belgium</v>
      </c>
      <c r="AB38" s="55" t="str">
        <f>INDEX(EndNote!F:F,MATCH('FINAL FORMULAS'!$A38,EndNote!$A:$A,0))</f>
        <v>European Commission</v>
      </c>
      <c r="AC38" s="55" t="str">
        <f>INDEX(EndNote!G:G,MATCH('FINAL FORMULAS'!$A38,EndNote!$A:$A,0))</f>
        <v>Office for Official Publications of the European Communities</v>
      </c>
      <c r="AD38" s="55" t="str">
        <f>INDEX(EndNote!H:H,MATCH('FINAL FORMULAS'!$A38,EndNote!$A:$A,0))</f>
        <v>Directorate General for Research</v>
      </c>
      <c r="AE38" s="53"/>
    </row>
    <row r="39" spans="1:31" x14ac:dyDescent="0.25">
      <c r="A39" s="53" t="s">
        <v>122</v>
      </c>
      <c r="B39" s="53" t="s">
        <v>123</v>
      </c>
      <c r="C39" s="53"/>
      <c r="D39" s="53" t="s">
        <v>124</v>
      </c>
      <c r="E39" s="53"/>
      <c r="F39" s="53"/>
      <c r="G39" s="53" t="s">
        <v>959</v>
      </c>
      <c r="H39" s="56" t="str">
        <f>INDEX(Overview!C:C,MATCH('FINAL FORMULAS'!$A39,Overview!$B:$B,0))</f>
        <v>yes</v>
      </c>
      <c r="I39" s="56" t="str">
        <f>INDEX(Overview!D:D,MATCH('FINAL FORMULAS'!$A39,Overview!$B:$B,0))</f>
        <v>EU</v>
      </c>
      <c r="J39" s="56">
        <f>INDEX(Overview!E:E,MATCH('FINAL FORMULAS'!$A39,Overview!$B:$B,0))</f>
        <v>0</v>
      </c>
      <c r="K39" s="56" t="str">
        <f>INDEX(Overview!F:F,MATCH('FINAL FORMULAS'!$A39,Overview!$B:$B,0))</f>
        <v>EC_2013b</v>
      </c>
      <c r="L39" s="56">
        <f>INDEX(Overview!G:G,MATCH('FINAL FORMULAS'!$A39,Overview!$B:$B,0))</f>
        <v>0</v>
      </c>
      <c r="M39" s="56">
        <f>INDEX(Overview!H:H,MATCH('FINAL FORMULAS'!$A39,Overview!$B:$B,0))</f>
        <v>0</v>
      </c>
      <c r="N39" s="56">
        <f>INDEX(Overview!I:I,MATCH('FINAL FORMULAS'!$A39,Overview!$B:$B,0))</f>
        <v>1</v>
      </c>
      <c r="O39" s="56">
        <f>INDEX(Overview!J:J,MATCH('FINAL FORMULAS'!$A39,Overview!$B:$B,0))</f>
        <v>0</v>
      </c>
      <c r="P39" s="56">
        <f>INDEX(Overview!K:K,MATCH('FINAL FORMULAS'!$A39,Overview!$B:$B,0))</f>
        <v>0</v>
      </c>
      <c r="Q39" s="56">
        <f>INDEX(Overview!L:L,MATCH('FINAL FORMULAS'!$A39,Overview!$B:$B,0))</f>
        <v>0</v>
      </c>
      <c r="R39" s="56">
        <f>INDEX(Overview!M:M,MATCH('FINAL FORMULAS'!$A39,Overview!$B:$B,0))</f>
        <v>0</v>
      </c>
      <c r="S39" s="56">
        <f>INDEX(Overview!N:N,MATCH('FINAL FORMULAS'!$A39,Overview!$B:$B,0))</f>
        <v>1</v>
      </c>
      <c r="T39" s="56">
        <f>INDEX(Overview!O:O,MATCH('FINAL FORMULAS'!$A39,Overview!$B:$B,0))</f>
        <v>1</v>
      </c>
      <c r="U39" s="56">
        <f>INDEX(Overview!P:P,MATCH('FINAL FORMULAS'!$A39,Overview!$B:$B,0))</f>
        <v>0</v>
      </c>
      <c r="V39" s="56">
        <f>INDEX(Overview!Q:Q,MATCH('FINAL FORMULAS'!$A39,Overview!$B:$B,0))</f>
        <v>1</v>
      </c>
      <c r="W39" s="56">
        <f>INDEX(Overview!R:R,MATCH('FINAL FORMULAS'!$A39,Overview!$B:$B,0))</f>
        <v>0</v>
      </c>
      <c r="X39" s="55" t="str">
        <f>INDEX(EndNote!B:B,MATCH('FINAL FORMULAS'!$A39,EndNote!$A:$A,0))</f>
        <v>Lipinsky, Anke</v>
      </c>
      <c r="Y39" s="55">
        <f>INDEX(EndNote!C:C,MATCH('FINAL FORMULAS'!$A39,EndNote!$A:$A,0))</f>
        <v>2014</v>
      </c>
      <c r="Z39" s="55" t="str">
        <f>INDEX(EndNote!D:D,MATCH('FINAL FORMULAS'!$A39,EndNote!$A:$A,0))</f>
        <v>Gender Equality Policies in Public Research: Based on a Survey Among Members of the Helsinki Group on Gender in Research and Innovation, 2013</v>
      </c>
      <c r="AA39" s="55" t="str">
        <f>INDEX(EndNote!E:E,MATCH('FINAL FORMULAS'!$A39,EndNote!$A:$A,0))</f>
        <v>Brussels, Belgium</v>
      </c>
      <c r="AB39" s="55" t="str">
        <f>INDEX(EndNote!F:F,MATCH('FINAL FORMULAS'!$A39,EndNote!$A:$A,0))</f>
        <v>European Commission</v>
      </c>
      <c r="AC39" s="55" t="str">
        <f>INDEX(EndNote!G:G,MATCH('FINAL FORMULAS'!$A39,EndNote!$A:$A,0))</f>
        <v>Office for Official Publications of the European Communities</v>
      </c>
      <c r="AD39" s="55" t="str">
        <f>INDEX(EndNote!H:H,MATCH('FINAL FORMULAS'!$A39,EndNote!$A:$A,0))</f>
        <v>Directorate-General for Research and Innovation</v>
      </c>
      <c r="AE39" s="53"/>
    </row>
    <row r="40" spans="1:31" x14ac:dyDescent="0.25">
      <c r="A40" s="53" t="s">
        <v>125</v>
      </c>
      <c r="B40" s="53" t="s">
        <v>126</v>
      </c>
      <c r="C40" s="53" t="s">
        <v>127</v>
      </c>
      <c r="D40" s="53" t="s">
        <v>128</v>
      </c>
      <c r="E40" s="53"/>
      <c r="F40" s="53"/>
      <c r="G40" s="53" t="s">
        <v>960</v>
      </c>
      <c r="H40" s="56" t="str">
        <f>INDEX(Overview!C:C,MATCH('FINAL FORMULAS'!$A40,Overview!$B:$B,0))</f>
        <v>yes</v>
      </c>
      <c r="I40" s="56" t="str">
        <f>INDEX(Overview!D:D,MATCH('FINAL FORMULAS'!$A40,Overview!$B:$B,0))</f>
        <v>EU</v>
      </c>
      <c r="J40" s="56">
        <f>INDEX(Overview!E:E,MATCH('FINAL FORMULAS'!$A40,Overview!$B:$B,0))</f>
        <v>0</v>
      </c>
      <c r="K40" s="56" t="str">
        <f>INDEX(Overview!F:F,MATCH('FINAL FORMULAS'!$A40,Overview!$B:$B,0))</f>
        <v>European Commission_2013</v>
      </c>
      <c r="L40" s="56">
        <f>INDEX(Overview!G:G,MATCH('FINAL FORMULAS'!$A40,Overview!$B:$B,0))</f>
        <v>0</v>
      </c>
      <c r="M40" s="56">
        <f>INDEX(Overview!H:H,MATCH('FINAL FORMULAS'!$A40,Overview!$B:$B,0))</f>
        <v>0</v>
      </c>
      <c r="N40" s="56">
        <f>INDEX(Overview!I:I,MATCH('FINAL FORMULAS'!$A40,Overview!$B:$B,0))</f>
        <v>1</v>
      </c>
      <c r="O40" s="56">
        <f>INDEX(Overview!J:J,MATCH('FINAL FORMULAS'!$A40,Overview!$B:$B,0))</f>
        <v>159</v>
      </c>
      <c r="P40" s="56">
        <f>INDEX(Overview!K:K,MATCH('FINAL FORMULAS'!$A40,Overview!$B:$B,0))</f>
        <v>0</v>
      </c>
      <c r="Q40" s="56">
        <f>INDEX(Overview!L:L,MATCH('FINAL FORMULAS'!$A40,Overview!$B:$B,0))</f>
        <v>1</v>
      </c>
      <c r="R40" s="56">
        <f>INDEX(Overview!M:M,MATCH('FINAL FORMULAS'!$A40,Overview!$B:$B,0))</f>
        <v>0</v>
      </c>
      <c r="S40" s="56">
        <f>INDEX(Overview!N:N,MATCH('FINAL FORMULAS'!$A40,Overview!$B:$B,0))</f>
        <v>1</v>
      </c>
      <c r="T40" s="56">
        <f>INDEX(Overview!O:O,MATCH('FINAL FORMULAS'!$A40,Overview!$B:$B,0))</f>
        <v>0</v>
      </c>
      <c r="U40" s="56">
        <f>INDEX(Overview!P:P,MATCH('FINAL FORMULAS'!$A40,Overview!$B:$B,0))</f>
        <v>0</v>
      </c>
      <c r="V40" s="56">
        <f>INDEX(Overview!Q:Q,MATCH('FINAL FORMULAS'!$A40,Overview!$B:$B,0))</f>
        <v>0</v>
      </c>
      <c r="W40" s="56">
        <f>INDEX(Overview!R:R,MATCH('FINAL FORMULAS'!$A40,Overview!$B:$B,0))</f>
        <v>0</v>
      </c>
      <c r="X40" s="55">
        <f>INDEX(EndNote!B:B,MATCH('FINAL FORMULAS'!$A40,EndNote!$A:$A,0))</f>
        <v>0</v>
      </c>
      <c r="Y40" s="55">
        <f>INDEX(EndNote!C:C,MATCH('FINAL FORMULAS'!$A40,EndNote!$A:$A,0))</f>
        <v>2013</v>
      </c>
      <c r="Z40" s="55" t="str">
        <f>INDEX(EndNote!D:D,MATCH('FINAL FORMULAS'!$A40,EndNote!$A:$A,0))</f>
        <v>She figures 2012 - Gender in research and innovation</v>
      </c>
      <c r="AA40" s="55" t="str">
        <f>INDEX(EndNote!E:E,MATCH('FINAL FORMULAS'!$A40,EndNote!$A:$A,0))</f>
        <v>Luxembourg</v>
      </c>
      <c r="AB40" s="55" t="str">
        <f>INDEX(EndNote!F:F,MATCH('FINAL FORMULAS'!$A40,EndNote!$A:$A,0))</f>
        <v>European Commission</v>
      </c>
      <c r="AC40" s="55" t="str">
        <f>INDEX(EndNote!G:G,MATCH('FINAL FORMULAS'!$A40,EndNote!$A:$A,0))</f>
        <v>Office for Official Publications of the European Communities</v>
      </c>
      <c r="AD40" s="55" t="str">
        <f>INDEX(EndNote!H:H,MATCH('FINAL FORMULAS'!$A40,EndNote!$A:$A,0))</f>
        <v>Directorate-General for Research and Innovation and European Research Area</v>
      </c>
      <c r="AE40" s="53"/>
    </row>
    <row r="41" spans="1:31" x14ac:dyDescent="0.25">
      <c r="A41" s="54" t="s">
        <v>363</v>
      </c>
      <c r="B41" s="53"/>
      <c r="C41" s="53"/>
      <c r="D41" s="54" t="s">
        <v>854</v>
      </c>
      <c r="E41" s="53"/>
      <c r="F41" s="53"/>
      <c r="H41" s="56" t="str">
        <f>INDEX(Overview!C:C,MATCH('FINAL FORMULAS'!$A41,Overview!$B:$B,0))</f>
        <v>yes</v>
      </c>
      <c r="I41" s="56" t="str">
        <f>INDEX(Overview!D:D,MATCH('FINAL FORMULAS'!$A41,Overview!$B:$B,0))</f>
        <v>EU</v>
      </c>
      <c r="J41" s="56">
        <f>INDEX(Overview!E:E,MATCH('FINAL FORMULAS'!$A41,Overview!$B:$B,0))</f>
        <v>0</v>
      </c>
      <c r="K41" s="56" t="str">
        <f>INDEX(Overview!F:F,MATCH('FINAL FORMULAS'!$A41,Overview!$B:$B,0))</f>
        <v>EC_2014</v>
      </c>
      <c r="L41" s="56">
        <f>INDEX(Overview!G:G,MATCH('FINAL FORMULAS'!$A41,Overview!$B:$B,0))</f>
        <v>0</v>
      </c>
      <c r="M41" s="56">
        <f>INDEX(Overview!H:H,MATCH('FINAL FORMULAS'!$A41,Overview!$B:$B,0))</f>
        <v>0</v>
      </c>
      <c r="N41" s="56">
        <f>INDEX(Overview!I:I,MATCH('FINAL FORMULAS'!$A41,Overview!$B:$B,0))</f>
        <v>1</v>
      </c>
      <c r="O41" s="56">
        <f>INDEX(Overview!J:J,MATCH('FINAL FORMULAS'!$A41,Overview!$B:$B,0))</f>
        <v>4</v>
      </c>
      <c r="P41" s="56">
        <f>INDEX(Overview!K:K,MATCH('FINAL FORMULAS'!$A41,Overview!$B:$B,0))</f>
        <v>0</v>
      </c>
      <c r="Q41" s="56">
        <f>INDEX(Overview!L:L,MATCH('FINAL FORMULAS'!$A41,Overview!$B:$B,0))</f>
        <v>1</v>
      </c>
      <c r="R41" s="56">
        <f>INDEX(Overview!M:M,MATCH('FINAL FORMULAS'!$A41,Overview!$B:$B,0))</f>
        <v>0</v>
      </c>
      <c r="S41" s="56">
        <f>INDEX(Overview!N:N,MATCH('FINAL FORMULAS'!$A41,Overview!$B:$B,0))</f>
        <v>1</v>
      </c>
      <c r="T41" s="56">
        <f>INDEX(Overview!O:O,MATCH('FINAL FORMULAS'!$A41,Overview!$B:$B,0))</f>
        <v>0</v>
      </c>
      <c r="U41" s="56">
        <f>INDEX(Overview!P:P,MATCH('FINAL FORMULAS'!$A41,Overview!$B:$B,0))</f>
        <v>0</v>
      </c>
      <c r="V41" s="56">
        <f>INDEX(Overview!Q:Q,MATCH('FINAL FORMULAS'!$A41,Overview!$B:$B,0))</f>
        <v>1</v>
      </c>
      <c r="W41" s="56">
        <f>INDEX(Overview!R:R,MATCH('FINAL FORMULAS'!$A41,Overview!$B:$B,0))</f>
        <v>0</v>
      </c>
      <c r="X41" s="55">
        <f>INDEX(EndNote!B:B,MATCH('FINAL FORMULAS'!$A41,EndNote!$A:$A,0))</f>
        <v>0</v>
      </c>
      <c r="Y41" s="55">
        <f>INDEX(EndNote!C:C,MATCH('FINAL FORMULAS'!$A41,EndNote!$A:$A,0))</f>
        <v>2014</v>
      </c>
      <c r="Z41" s="55" t="str">
        <f>INDEX(EndNote!D:D,MATCH('FINAL FORMULAS'!$A41,EndNote!$A:$A,0))</f>
        <v>Research and Innovation Quality through Equality From Ideas to Markets: Excellence in mainstreaming gender into research, innovation, and policy</v>
      </c>
      <c r="AA41" s="55" t="str">
        <f>INDEX(EndNote!E:E,MATCH('FINAL FORMULAS'!$A41,EndNote!$A:$A,0))</f>
        <v>Brussels, Belgium</v>
      </c>
      <c r="AB41" s="55" t="str">
        <f>INDEX(EndNote!F:F,MATCH('FINAL FORMULAS'!$A41,EndNote!$A:$A,0))</f>
        <v>European Commission</v>
      </c>
      <c r="AC41" s="55" t="str">
        <f>INDEX(EndNote!G:G,MATCH('FINAL FORMULAS'!$A41,EndNote!$A:$A,0))</f>
        <v>Office for Official Publications of the European Communities</v>
      </c>
      <c r="AD41" s="55">
        <f>INDEX(EndNote!H:H,MATCH('FINAL FORMULAS'!$A41,EndNote!$A:$A,0))</f>
        <v>0</v>
      </c>
      <c r="AE41" s="53"/>
    </row>
    <row r="42" spans="1:31" x14ac:dyDescent="0.25">
      <c r="A42" s="53" t="s">
        <v>129</v>
      </c>
      <c r="B42" s="53"/>
      <c r="C42" s="53" t="s">
        <v>130</v>
      </c>
      <c r="D42" s="53" t="s">
        <v>131</v>
      </c>
      <c r="E42" s="53"/>
      <c r="F42" s="53"/>
      <c r="H42" s="56" t="str">
        <f>INDEX(Overview!C:C,MATCH('FINAL FORMULAS'!$A42,Overview!$B:$B,0))</f>
        <v>yes</v>
      </c>
      <c r="I42" s="56" t="str">
        <f>INDEX(Overview!D:D,MATCH('FINAL FORMULAS'!$A42,Overview!$B:$B,0))</f>
        <v>EU</v>
      </c>
      <c r="J42" s="56">
        <f>INDEX(Overview!E:E,MATCH('FINAL FORMULAS'!$A42,Overview!$B:$B,0))</f>
        <v>0</v>
      </c>
      <c r="K42" s="56" t="str">
        <f>INDEX(Overview!F:F,MATCH('FINAL FORMULAS'!$A42,Overview!$B:$B,0))</f>
        <v>EC_2015a</v>
      </c>
      <c r="L42" s="56">
        <f>INDEX(Overview!G:G,MATCH('FINAL FORMULAS'!$A42,Overview!$B:$B,0))</f>
        <v>0</v>
      </c>
      <c r="M42" s="56" t="str">
        <f>INDEX(Overview!H:H,MATCH('FINAL FORMULAS'!$A42,Overview!$B:$B,0))</f>
        <v>Annie</v>
      </c>
      <c r="N42" s="56">
        <f>INDEX(Overview!I:I,MATCH('FINAL FORMULAS'!$A42,Overview!$B:$B,0))</f>
        <v>1</v>
      </c>
      <c r="O42" s="56">
        <f>INDEX(Overview!J:J,MATCH('FINAL FORMULAS'!$A42,Overview!$B:$B,0))</f>
        <v>0</v>
      </c>
      <c r="P42" s="56">
        <f>INDEX(Overview!K:K,MATCH('FINAL FORMULAS'!$A42,Overview!$B:$B,0))</f>
        <v>1</v>
      </c>
      <c r="Q42" s="56">
        <f>INDEX(Overview!L:L,MATCH('FINAL FORMULAS'!$A42,Overview!$B:$B,0))</f>
        <v>0</v>
      </c>
      <c r="R42" s="56">
        <f>INDEX(Overview!M:M,MATCH('FINAL FORMULAS'!$A42,Overview!$B:$B,0))</f>
        <v>0</v>
      </c>
      <c r="S42" s="56">
        <f>INDEX(Overview!N:N,MATCH('FINAL FORMULAS'!$A42,Overview!$B:$B,0))</f>
        <v>0</v>
      </c>
      <c r="T42" s="56">
        <f>INDEX(Overview!O:O,MATCH('FINAL FORMULAS'!$A42,Overview!$B:$B,0))</f>
        <v>0</v>
      </c>
      <c r="U42" s="56">
        <f>INDEX(Overview!P:P,MATCH('FINAL FORMULAS'!$A42,Overview!$B:$B,0))</f>
        <v>0</v>
      </c>
      <c r="V42" s="56">
        <f>INDEX(Overview!Q:Q,MATCH('FINAL FORMULAS'!$A42,Overview!$B:$B,0))</f>
        <v>1</v>
      </c>
      <c r="W42" s="56">
        <f>INDEX(Overview!R:R,MATCH('FINAL FORMULAS'!$A42,Overview!$B:$B,0))</f>
        <v>0</v>
      </c>
      <c r="X42" s="55">
        <f>INDEX(EndNote!B:B,MATCH('FINAL FORMULAS'!$A42,EndNote!$A:$A,0))</f>
        <v>0</v>
      </c>
      <c r="Y42" s="55">
        <f>INDEX(EndNote!C:C,MATCH('FINAL FORMULAS'!$A42,EndNote!$A:$A,0))</f>
        <v>2015</v>
      </c>
      <c r="Z42" s="55" t="str">
        <f>INDEX(EndNote!D:D,MATCH('FINAL FORMULAS'!$A42,EndNote!$A:$A,0))</f>
        <v>Compendium of national initiatives on the integration of the gender dimension in research contents</v>
      </c>
      <c r="AA42" s="55" t="str">
        <f>INDEX(EndNote!E:E,MATCH('FINAL FORMULAS'!$A42,EndNote!$A:$A,0))</f>
        <v>Brussels, Belgium</v>
      </c>
      <c r="AB42" s="55" t="str">
        <f>INDEX(EndNote!F:F,MATCH('FINAL FORMULAS'!$A42,EndNote!$A:$A,0))</f>
        <v>European Commission</v>
      </c>
      <c r="AC42" s="55" t="str">
        <f>INDEX(EndNote!G:G,MATCH('FINAL FORMULAS'!$A42,EndNote!$A:$A,0))</f>
        <v>Office for Official Publications of the European Communities</v>
      </c>
      <c r="AD42" s="55" t="str">
        <f>INDEX(EndNote!H:H,MATCH('FINAL FORMULAS'!$A42,EndNote!$A:$A,0))</f>
        <v>Gender-Net</v>
      </c>
      <c r="AE42" s="53"/>
    </row>
    <row r="43" spans="1:31" x14ac:dyDescent="0.25">
      <c r="A43" s="53" t="s">
        <v>132</v>
      </c>
      <c r="B43" s="53"/>
      <c r="C43" s="53" t="s">
        <v>133</v>
      </c>
      <c r="D43" s="53" t="s">
        <v>134</v>
      </c>
      <c r="E43" s="53"/>
      <c r="F43" s="53" t="s">
        <v>135</v>
      </c>
      <c r="G43" s="53" t="s">
        <v>961</v>
      </c>
      <c r="H43" s="56" t="str">
        <f>INDEX(Overview!C:C,MATCH('FINAL FORMULAS'!$A43,Overview!$B:$B,0))</f>
        <v>yes</v>
      </c>
      <c r="I43" s="56" t="str">
        <f>INDEX(Overview!D:D,MATCH('FINAL FORMULAS'!$A43,Overview!$B:$B,0))</f>
        <v>EU</v>
      </c>
      <c r="J43" s="56">
        <f>INDEX(Overview!E:E,MATCH('FINAL FORMULAS'!$A43,Overview!$B:$B,0))</f>
        <v>0</v>
      </c>
      <c r="K43" s="56" t="str">
        <f>INDEX(Overview!F:F,MATCH('FINAL FORMULAS'!$A43,Overview!$B:$B,0))</f>
        <v>EC_2015b</v>
      </c>
      <c r="L43" s="56">
        <f>INDEX(Overview!G:G,MATCH('FINAL FORMULAS'!$A43,Overview!$B:$B,0))</f>
        <v>0</v>
      </c>
      <c r="M43" s="56">
        <f>INDEX(Overview!H:H,MATCH('FINAL FORMULAS'!$A43,Overview!$B:$B,0))</f>
        <v>0</v>
      </c>
      <c r="N43" s="56">
        <f>INDEX(Overview!I:I,MATCH('FINAL FORMULAS'!$A43,Overview!$B:$B,0))</f>
        <v>1</v>
      </c>
      <c r="O43" s="56">
        <f>INDEX(Overview!J:J,MATCH('FINAL FORMULAS'!$A43,Overview!$B:$B,0))</f>
        <v>0</v>
      </c>
      <c r="P43" s="56">
        <f>INDEX(Overview!K:K,MATCH('FINAL FORMULAS'!$A43,Overview!$B:$B,0))</f>
        <v>0</v>
      </c>
      <c r="Q43" s="56">
        <f>INDEX(Overview!L:L,MATCH('FINAL FORMULAS'!$A43,Overview!$B:$B,0))</f>
        <v>1</v>
      </c>
      <c r="R43" s="56">
        <f>INDEX(Overview!M:M,MATCH('FINAL FORMULAS'!$A43,Overview!$B:$B,0))</f>
        <v>0</v>
      </c>
      <c r="S43" s="56">
        <f>INDEX(Overview!N:N,MATCH('FINAL FORMULAS'!$A43,Overview!$B:$B,0))</f>
        <v>1</v>
      </c>
      <c r="T43" s="56">
        <f>INDEX(Overview!O:O,MATCH('FINAL FORMULAS'!$A43,Overview!$B:$B,0))</f>
        <v>1</v>
      </c>
      <c r="U43" s="56">
        <f>INDEX(Overview!P:P,MATCH('FINAL FORMULAS'!$A43,Overview!$B:$B,0))</f>
        <v>0</v>
      </c>
      <c r="V43" s="56">
        <f>INDEX(Overview!Q:Q,MATCH('FINAL FORMULAS'!$A43,Overview!$B:$B,0))</f>
        <v>1</v>
      </c>
      <c r="W43" s="56">
        <f>INDEX(Overview!R:R,MATCH('FINAL FORMULAS'!$A43,Overview!$B:$B,0))</f>
        <v>0</v>
      </c>
      <c r="X43" s="55">
        <f>INDEX(EndNote!B:B,MATCH('FINAL FORMULAS'!$A43,EndNote!$A:$A,0))</f>
        <v>0</v>
      </c>
      <c r="Y43" s="55">
        <f>INDEX(EndNote!C:C,MATCH('FINAL FORMULAS'!$A43,EndNote!$A:$A,0))</f>
        <v>2015</v>
      </c>
      <c r="Z43" s="55" t="str">
        <f>INDEX(EndNote!D:D,MATCH('FINAL FORMULAS'!$A43,EndNote!$A:$A,0))</f>
        <v>Plans and initiatives in selected research institutions aiming to stimulate gender equality and enact structural change</v>
      </c>
      <c r="AA43" s="55" t="str">
        <f>INDEX(EndNote!E:E,MATCH('FINAL FORMULAS'!$A43,EndNote!$A:$A,0))</f>
        <v>Brussels, Belgium</v>
      </c>
      <c r="AB43" s="55" t="str">
        <f>INDEX(EndNote!F:F,MATCH('FINAL FORMULAS'!$A43,EndNote!$A:$A,0))</f>
        <v>European Commission</v>
      </c>
      <c r="AC43" s="55" t="str">
        <f>INDEX(EndNote!G:G,MATCH('FINAL FORMULAS'!$A43,EndNote!$A:$A,0))</f>
        <v>Office for Official Publications of the European Communities</v>
      </c>
      <c r="AD43" s="55" t="str">
        <f>INDEX(EndNote!H:H,MATCH('FINAL FORMULAS'!$A43,EndNote!$A:$A,0))</f>
        <v>Gender-Net</v>
      </c>
      <c r="AE43" s="53"/>
    </row>
    <row r="44" spans="1:31" x14ac:dyDescent="0.25">
      <c r="A44" s="53" t="s">
        <v>136</v>
      </c>
      <c r="B44" s="53"/>
      <c r="C44" s="53" t="s">
        <v>137</v>
      </c>
      <c r="D44" s="53" t="s">
        <v>138</v>
      </c>
      <c r="E44" s="53"/>
      <c r="F44" s="53" t="s">
        <v>139</v>
      </c>
      <c r="H44" s="56" t="str">
        <f>INDEX(Overview!C:C,MATCH('FINAL FORMULAS'!$A44,Overview!$B:$B,0))</f>
        <v>yes</v>
      </c>
      <c r="I44" s="56" t="str">
        <f>INDEX(Overview!D:D,MATCH('FINAL FORMULAS'!$A44,Overview!$B:$B,0))</f>
        <v>EU</v>
      </c>
      <c r="J44" s="56">
        <f>INDEX(Overview!E:E,MATCH('FINAL FORMULAS'!$A44,Overview!$B:$B,0))</f>
        <v>0</v>
      </c>
      <c r="K44" s="56" t="str">
        <f>INDEX(Overview!F:F,MATCH('FINAL FORMULAS'!$A44,Overview!$B:$B,0))</f>
        <v>EC_2015c</v>
      </c>
      <c r="L44" s="56">
        <f>INDEX(Overview!G:G,MATCH('FINAL FORMULAS'!$A44,Overview!$B:$B,0))</f>
        <v>0</v>
      </c>
      <c r="M44" s="56" t="str">
        <f>INDEX(Overview!H:H,MATCH('FINAL FORMULAS'!$A44,Overview!$B:$B,0))</f>
        <v>Annie</v>
      </c>
      <c r="N44" s="56">
        <f>INDEX(Overview!I:I,MATCH('FINAL FORMULAS'!$A44,Overview!$B:$B,0))</f>
        <v>1</v>
      </c>
      <c r="O44" s="56">
        <f>INDEX(Overview!J:J,MATCH('FINAL FORMULAS'!$A44,Overview!$B:$B,0))</f>
        <v>0</v>
      </c>
      <c r="P44" s="56">
        <f>INDEX(Overview!K:K,MATCH('FINAL FORMULAS'!$A44,Overview!$B:$B,0))</f>
        <v>1</v>
      </c>
      <c r="Q44" s="56">
        <f>INDEX(Overview!L:L,MATCH('FINAL FORMULAS'!$A44,Overview!$B:$B,0))</f>
        <v>1</v>
      </c>
      <c r="R44" s="56">
        <f>INDEX(Overview!M:M,MATCH('FINAL FORMULAS'!$A44,Overview!$B:$B,0))</f>
        <v>0</v>
      </c>
      <c r="S44" s="56">
        <f>INDEX(Overview!N:N,MATCH('FINAL FORMULAS'!$A44,Overview!$B:$B,0))</f>
        <v>1</v>
      </c>
      <c r="T44" s="56">
        <f>INDEX(Overview!O:O,MATCH('FINAL FORMULAS'!$A44,Overview!$B:$B,0))</f>
        <v>0</v>
      </c>
      <c r="U44" s="56">
        <f>INDEX(Overview!P:P,MATCH('FINAL FORMULAS'!$A44,Overview!$B:$B,0))</f>
        <v>0</v>
      </c>
      <c r="V44" s="56">
        <f>INDEX(Overview!Q:Q,MATCH('FINAL FORMULAS'!$A44,Overview!$B:$B,0))</f>
        <v>0</v>
      </c>
      <c r="W44" s="56">
        <f>INDEX(Overview!R:R,MATCH('FINAL FORMULAS'!$A44,Overview!$B:$B,0))</f>
        <v>0</v>
      </c>
      <c r="X44" s="55">
        <f>INDEX(EndNote!B:B,MATCH('FINAL FORMULAS'!$A44,EndNote!$A:$A,0))</f>
        <v>0</v>
      </c>
      <c r="Y44" s="55">
        <f>INDEX(EndNote!C:C,MATCH('FINAL FORMULAS'!$A44,EndNote!$A:$A,0))</f>
        <v>2015</v>
      </c>
      <c r="Z44" s="55" t="str">
        <f>INDEX(EndNote!D:D,MATCH('FINAL FORMULAS'!$A44,EndNote!$A:$A,0))</f>
        <v>National plans and initiatives promoting gender equality and structural change</v>
      </c>
      <c r="AA44" s="55" t="str">
        <f>INDEX(EndNote!E:E,MATCH('FINAL FORMULAS'!$A44,EndNote!$A:$A,0))</f>
        <v>Brussels, Belgium</v>
      </c>
      <c r="AB44" s="55" t="str">
        <f>INDEX(EndNote!F:F,MATCH('FINAL FORMULAS'!$A44,EndNote!$A:$A,0))</f>
        <v>European Commission</v>
      </c>
      <c r="AC44" s="55" t="str">
        <f>INDEX(EndNote!G:G,MATCH('FINAL FORMULAS'!$A44,EndNote!$A:$A,0))</f>
        <v>Office for Official Publications of the European Communities</v>
      </c>
      <c r="AD44" s="55" t="str">
        <f>INDEX(EndNote!H:H,MATCH('FINAL FORMULAS'!$A44,EndNote!$A:$A,0))</f>
        <v>Gender-Net</v>
      </c>
      <c r="AE44" s="53"/>
    </row>
    <row r="45" spans="1:31" x14ac:dyDescent="0.25">
      <c r="A45" s="53" t="s">
        <v>140</v>
      </c>
      <c r="B45" s="53"/>
      <c r="C45" s="53" t="s">
        <v>141</v>
      </c>
      <c r="D45" s="53" t="s">
        <v>142</v>
      </c>
      <c r="E45" s="53"/>
      <c r="F45" s="53" t="s">
        <v>143</v>
      </c>
      <c r="G45" s="53" t="s">
        <v>962</v>
      </c>
      <c r="H45" s="56" t="str">
        <f>INDEX(Overview!C:C,MATCH('FINAL FORMULAS'!$A45,Overview!$B:$B,0))</f>
        <v>yes</v>
      </c>
      <c r="I45" s="56" t="str">
        <f>INDEX(Overview!D:D,MATCH('FINAL FORMULAS'!$A45,Overview!$B:$B,0))</f>
        <v>EU</v>
      </c>
      <c r="J45" s="56">
        <f>INDEX(Overview!E:E,MATCH('FINAL FORMULAS'!$A45,Overview!$B:$B,0))</f>
        <v>0</v>
      </c>
      <c r="K45" s="56" t="str">
        <f>INDEX(Overview!F:F,MATCH('FINAL FORMULAS'!$A45,Overview!$B:$B,0))</f>
        <v>EC_2015d</v>
      </c>
      <c r="L45" s="56">
        <f>INDEX(Overview!G:G,MATCH('FINAL FORMULAS'!$A45,Overview!$B:$B,0))</f>
        <v>0</v>
      </c>
      <c r="M45" s="56" t="str">
        <f>INDEX(Overview!H:H,MATCH('FINAL FORMULAS'!$A45,Overview!$B:$B,0))</f>
        <v>Annie</v>
      </c>
      <c r="N45" s="56">
        <f>INDEX(Overview!I:I,MATCH('FINAL FORMULAS'!$A45,Overview!$B:$B,0))</f>
        <v>1</v>
      </c>
      <c r="O45" s="56">
        <f>INDEX(Overview!J:J,MATCH('FINAL FORMULAS'!$A45,Overview!$B:$B,0))</f>
        <v>0</v>
      </c>
      <c r="P45" s="56">
        <f>INDEX(Overview!K:K,MATCH('FINAL FORMULAS'!$A45,Overview!$B:$B,0))</f>
        <v>1</v>
      </c>
      <c r="Q45" s="56">
        <f>INDEX(Overview!L:L,MATCH('FINAL FORMULAS'!$A45,Overview!$B:$B,0))</f>
        <v>1</v>
      </c>
      <c r="R45" s="56">
        <f>INDEX(Overview!M:M,MATCH('FINAL FORMULAS'!$A45,Overview!$B:$B,0))</f>
        <v>0</v>
      </c>
      <c r="S45" s="56">
        <f>INDEX(Overview!N:N,MATCH('FINAL FORMULAS'!$A45,Overview!$B:$B,0))</f>
        <v>1</v>
      </c>
      <c r="T45" s="56">
        <f>INDEX(Overview!O:O,MATCH('FINAL FORMULAS'!$A45,Overview!$B:$B,0))</f>
        <v>0</v>
      </c>
      <c r="U45" s="56">
        <f>INDEX(Overview!P:P,MATCH('FINAL FORMULAS'!$A45,Overview!$B:$B,0))</f>
        <v>0</v>
      </c>
      <c r="V45" s="56">
        <f>INDEX(Overview!Q:Q,MATCH('FINAL FORMULAS'!$A45,Overview!$B:$B,0))</f>
        <v>0</v>
      </c>
      <c r="W45" s="56">
        <f>INDEX(Overview!R:R,MATCH('FINAL FORMULAS'!$A45,Overview!$B:$B,0))</f>
        <v>0</v>
      </c>
      <c r="X45" s="55">
        <f>INDEX(EndNote!B:B,MATCH('FINAL FORMULAS'!$A45,EndNote!$A:$A,0))</f>
        <v>0</v>
      </c>
      <c r="Y45" s="55">
        <f>INDEX(EndNote!C:C,MATCH('FINAL FORMULAS'!$A45,EndNote!$A:$A,0))</f>
        <v>2015</v>
      </c>
      <c r="Z45" s="55" t="str">
        <f>INDEX(EndNote!D:D,MATCH('FINAL FORMULAS'!$A45,EndNote!$A:$A,0))</f>
        <v>Award schemes, gender equality and structural change</v>
      </c>
      <c r="AA45" s="55" t="str">
        <f>INDEX(EndNote!E:E,MATCH('FINAL FORMULAS'!$A45,EndNote!$A:$A,0))</f>
        <v>Brussels, Belgium</v>
      </c>
      <c r="AB45" s="55" t="str">
        <f>INDEX(EndNote!F:F,MATCH('FINAL FORMULAS'!$A45,EndNote!$A:$A,0))</f>
        <v>European Commission</v>
      </c>
      <c r="AC45" s="55" t="str">
        <f>INDEX(EndNote!G:G,MATCH('FINAL FORMULAS'!$A45,EndNote!$A:$A,0))</f>
        <v>Office for Official Publications of the European Communities</v>
      </c>
      <c r="AD45" s="55" t="str">
        <f>INDEX(EndNote!H:H,MATCH('FINAL FORMULAS'!$A45,EndNote!$A:$A,0))</f>
        <v>Gender-Net</v>
      </c>
      <c r="AE45" s="53"/>
    </row>
    <row r="46" spans="1:31" x14ac:dyDescent="0.25">
      <c r="A46" s="53" t="s">
        <v>144</v>
      </c>
      <c r="B46" s="53" t="s">
        <v>145</v>
      </c>
      <c r="C46" s="53" t="s">
        <v>146</v>
      </c>
      <c r="D46" s="53"/>
      <c r="E46" s="53"/>
      <c r="F46" s="53" t="s">
        <v>147</v>
      </c>
      <c r="H46" s="56" t="str">
        <f>INDEX(Overview!C:C,MATCH('FINAL FORMULAS'!$A46,Overview!$B:$B,0))</f>
        <v>yes</v>
      </c>
      <c r="I46" s="56" t="str">
        <f>INDEX(Overview!D:D,MATCH('FINAL FORMULAS'!$A46,Overview!$B:$B,0))</f>
        <v>EU</v>
      </c>
      <c r="J46" s="56">
        <f>INDEX(Overview!E:E,MATCH('FINAL FORMULAS'!$A46,Overview!$B:$B,0))</f>
        <v>0</v>
      </c>
      <c r="K46" s="56" t="str">
        <f>INDEX(Overview!F:F,MATCH('FINAL FORMULAS'!$A46,Overview!$B:$B,0))</f>
        <v>EC STAGES_2015</v>
      </c>
      <c r="L46" s="56">
        <f>INDEX(Overview!G:G,MATCH('FINAL FORMULAS'!$A46,Overview!$B:$B,0))</f>
        <v>0</v>
      </c>
      <c r="M46" s="56" t="str">
        <f>INDEX(Overview!H:H,MATCH('FINAL FORMULAS'!$A46,Overview!$B:$B,0))</f>
        <v>Annie</v>
      </c>
      <c r="N46" s="56">
        <f>INDEX(Overview!I:I,MATCH('FINAL FORMULAS'!$A46,Overview!$B:$B,0))</f>
        <v>1</v>
      </c>
      <c r="O46" s="56">
        <f>INDEX(Overview!J:J,MATCH('FINAL FORMULAS'!$A46,Overview!$B:$B,0))</f>
        <v>0</v>
      </c>
      <c r="P46" s="56">
        <f>INDEX(Overview!K:K,MATCH('FINAL FORMULAS'!$A46,Overview!$B:$B,0))</f>
        <v>0</v>
      </c>
      <c r="Q46" s="56">
        <f>INDEX(Overview!L:L,MATCH('FINAL FORMULAS'!$A46,Overview!$B:$B,0))</f>
        <v>1</v>
      </c>
      <c r="R46" s="56">
        <f>INDEX(Overview!M:M,MATCH('FINAL FORMULAS'!$A46,Overview!$B:$B,0))</f>
        <v>0</v>
      </c>
      <c r="S46" s="56">
        <f>INDEX(Overview!N:N,MATCH('FINAL FORMULAS'!$A46,Overview!$B:$B,0))</f>
        <v>1</v>
      </c>
      <c r="T46" s="56">
        <f>INDEX(Overview!O:O,MATCH('FINAL FORMULAS'!$A46,Overview!$B:$B,0))</f>
        <v>0</v>
      </c>
      <c r="U46" s="56">
        <f>INDEX(Overview!P:P,MATCH('FINAL FORMULAS'!$A46,Overview!$B:$B,0))</f>
        <v>0</v>
      </c>
      <c r="V46" s="56">
        <f>INDEX(Overview!Q:Q,MATCH('FINAL FORMULAS'!$A46,Overview!$B:$B,0))</f>
        <v>0</v>
      </c>
      <c r="W46" s="56">
        <f>INDEX(Overview!R:R,MATCH('FINAL FORMULAS'!$A46,Overview!$B:$B,0))</f>
        <v>0</v>
      </c>
      <c r="X46" s="55" t="str">
        <f>INDEX(EndNote!B:B,MATCH('FINAL FORMULAS'!$A46,EndNote!$A:$A,0))</f>
        <v>Cacace, Marina, Balahur, Doina, Bleijenbergh, Inge, Falcinelli, Daniela, Friedrich, Michaela and Kalpazidou, Evanthia</v>
      </c>
      <c r="Y46" s="55">
        <f>INDEX(EndNote!C:C,MATCH('FINAL FORMULAS'!$A46,EndNote!$A:$A,0))</f>
        <v>2015</v>
      </c>
      <c r="Z46" s="55" t="str">
        <f>INDEX(EndNote!D:D,MATCH('FINAL FORMULAS'!$A46,EndNote!$A:$A,0))</f>
        <v>Structural Transformation to Achieve Gender Equality in Science - Guidelines</v>
      </c>
      <c r="AA46" s="55" t="str">
        <f>INDEX(EndNote!E:E,MATCH('FINAL FORMULAS'!$A46,EndNote!$A:$A,0))</f>
        <v>Luxembourg</v>
      </c>
      <c r="AB46" s="55" t="str">
        <f>INDEX(EndNote!F:F,MATCH('FINAL FORMULAS'!$A46,EndNote!$A:$A,0))</f>
        <v>European Commission</v>
      </c>
      <c r="AC46" s="55" t="str">
        <f>INDEX(EndNote!G:G,MATCH('FINAL FORMULAS'!$A46,EndNote!$A:$A,0))</f>
        <v>Office for Official Publications of the European Communities</v>
      </c>
      <c r="AD46" s="55">
        <f>INDEX(EndNote!H:H,MATCH('FINAL FORMULAS'!$A46,EndNote!$A:$A,0))</f>
        <v>0</v>
      </c>
      <c r="AE46" s="53"/>
    </row>
    <row r="47" spans="1:31" x14ac:dyDescent="0.25">
      <c r="A47" s="53" t="s">
        <v>148</v>
      </c>
      <c r="B47" s="53" t="s">
        <v>149</v>
      </c>
      <c r="C47" s="53" t="s">
        <v>150</v>
      </c>
      <c r="D47" s="53" t="s">
        <v>151</v>
      </c>
      <c r="E47" s="53"/>
      <c r="F47" s="53"/>
      <c r="G47" s="53" t="s">
        <v>963</v>
      </c>
      <c r="H47" s="56" t="str">
        <f>INDEX(Overview!C:C,MATCH('FINAL FORMULAS'!$A47,Overview!$B:$B,0))</f>
        <v>yes</v>
      </c>
      <c r="I47" s="56" t="str">
        <f>INDEX(Overview!D:D,MATCH('FINAL FORMULAS'!$A47,Overview!$B:$B,0))</f>
        <v>EU</v>
      </c>
      <c r="J47" s="56">
        <f>INDEX(Overview!E:E,MATCH('FINAL FORMULAS'!$A47,Overview!$B:$B,0))</f>
        <v>0</v>
      </c>
      <c r="K47" s="56" t="str">
        <f>INDEX(Overview!F:F,MATCH('FINAL FORMULAS'!$A47,Overview!$B:$B,0))</f>
        <v>European_Commission_2015</v>
      </c>
      <c r="L47" s="56">
        <f>INDEX(Overview!G:G,MATCH('FINAL FORMULAS'!$A47,Overview!$B:$B,0))</f>
        <v>0</v>
      </c>
      <c r="M47" s="56">
        <f>INDEX(Overview!H:H,MATCH('FINAL FORMULAS'!$A47,Overview!$B:$B,0))</f>
        <v>0</v>
      </c>
      <c r="N47" s="56">
        <f>INDEX(Overview!I:I,MATCH('FINAL FORMULAS'!$A47,Overview!$B:$B,0))</f>
        <v>1</v>
      </c>
      <c r="O47" s="56">
        <f>INDEX(Overview!J:J,MATCH('FINAL FORMULAS'!$A47,Overview!$B:$B,0))</f>
        <v>224</v>
      </c>
      <c r="P47" s="56">
        <f>INDEX(Overview!K:K,MATCH('FINAL FORMULAS'!$A47,Overview!$B:$B,0))</f>
        <v>0</v>
      </c>
      <c r="Q47" s="56">
        <f>INDEX(Overview!L:L,MATCH('FINAL FORMULAS'!$A47,Overview!$B:$B,0))</f>
        <v>1</v>
      </c>
      <c r="R47" s="56">
        <f>INDEX(Overview!M:M,MATCH('FINAL FORMULAS'!$A47,Overview!$B:$B,0))</f>
        <v>0</v>
      </c>
      <c r="S47" s="56">
        <f>INDEX(Overview!N:N,MATCH('FINAL FORMULAS'!$A47,Overview!$B:$B,0))</f>
        <v>1</v>
      </c>
      <c r="T47" s="56">
        <f>INDEX(Overview!O:O,MATCH('FINAL FORMULAS'!$A47,Overview!$B:$B,0))</f>
        <v>0</v>
      </c>
      <c r="U47" s="56">
        <f>INDEX(Overview!P:P,MATCH('FINAL FORMULAS'!$A47,Overview!$B:$B,0))</f>
        <v>0</v>
      </c>
      <c r="V47" s="56">
        <f>INDEX(Overview!Q:Q,MATCH('FINAL FORMULAS'!$A47,Overview!$B:$B,0))</f>
        <v>0</v>
      </c>
      <c r="W47" s="56">
        <f>INDEX(Overview!R:R,MATCH('FINAL FORMULAS'!$A47,Overview!$B:$B,0))</f>
        <v>0</v>
      </c>
      <c r="X47" s="55">
        <f>INDEX(EndNote!B:B,MATCH('FINAL FORMULAS'!$A47,EndNote!$A:$A,0))</f>
        <v>0</v>
      </c>
      <c r="Y47" s="55">
        <f>INDEX(EndNote!C:C,MATCH('FINAL FORMULAS'!$A47,EndNote!$A:$A,0))</f>
        <v>2015</v>
      </c>
      <c r="Z47" s="55" t="str">
        <f>INDEX(EndNote!D:D,MATCH('FINAL FORMULAS'!$A47,EndNote!$A:$A,0))</f>
        <v>She Figures 2015. Women and Science. Statistics and Indicators</v>
      </c>
      <c r="AA47" s="55" t="str">
        <f>INDEX(EndNote!E:E,MATCH('FINAL FORMULAS'!$A47,EndNote!$A:$A,0))</f>
        <v>Brussels, Belgium</v>
      </c>
      <c r="AB47" s="55" t="str">
        <f>INDEX(EndNote!F:F,MATCH('FINAL FORMULAS'!$A47,EndNote!$A:$A,0))</f>
        <v>European Commission</v>
      </c>
      <c r="AC47" s="55" t="str">
        <f>INDEX(EndNote!G:G,MATCH('FINAL FORMULAS'!$A47,EndNote!$A:$A,0))</f>
        <v>Office for Official Publications of the European Communities</v>
      </c>
      <c r="AD47" s="55">
        <f>INDEX(EndNote!H:H,MATCH('FINAL FORMULAS'!$A47,EndNote!$A:$A,0))</f>
        <v>0</v>
      </c>
      <c r="AE47" s="53"/>
    </row>
    <row r="48" spans="1:31" x14ac:dyDescent="0.25">
      <c r="A48" s="54" t="s">
        <v>353</v>
      </c>
      <c r="B48" s="53"/>
      <c r="C48" s="54" t="s">
        <v>855</v>
      </c>
      <c r="D48" s="54" t="s">
        <v>856</v>
      </c>
      <c r="E48" s="53"/>
      <c r="F48" s="54" t="s">
        <v>857</v>
      </c>
      <c r="H48" s="56" t="str">
        <f>INDEX(Overview!C:C,MATCH('FINAL FORMULAS'!$A48,Overview!$B:$B,0))</f>
        <v>yes</v>
      </c>
      <c r="I48" s="56" t="str">
        <f>INDEX(Overview!D:D,MATCH('FINAL FORMULAS'!$A48,Overview!$B:$B,0))</f>
        <v>EU</v>
      </c>
      <c r="J48" s="56">
        <f>INDEX(Overview!E:E,MATCH('FINAL FORMULAS'!$A48,Overview!$B:$B,0))</f>
        <v>0</v>
      </c>
      <c r="K48" s="56" t="str">
        <f>INDEX(Overview!F:F,MATCH('FINAL FORMULAS'!$A48,Overview!$B:$B,0))</f>
        <v>EC_2015g</v>
      </c>
      <c r="L48" s="56">
        <f>INDEX(Overview!G:G,MATCH('FINAL FORMULAS'!$A48,Overview!$B:$B,0))</f>
        <v>0</v>
      </c>
      <c r="M48" s="56">
        <f>INDEX(Overview!H:H,MATCH('FINAL FORMULAS'!$A48,Overview!$B:$B,0))</f>
        <v>0</v>
      </c>
      <c r="N48" s="56">
        <f>INDEX(Overview!I:I,MATCH('FINAL FORMULAS'!$A48,Overview!$B:$B,0))</f>
        <v>1</v>
      </c>
      <c r="O48" s="56">
        <f>INDEX(Overview!J:J,MATCH('FINAL FORMULAS'!$A48,Overview!$B:$B,0))</f>
        <v>14</v>
      </c>
      <c r="P48" s="56">
        <f>INDEX(Overview!K:K,MATCH('FINAL FORMULAS'!$A48,Overview!$B:$B,0))</f>
        <v>0</v>
      </c>
      <c r="Q48" s="56">
        <f>INDEX(Overview!L:L,MATCH('FINAL FORMULAS'!$A48,Overview!$B:$B,0))</f>
        <v>0</v>
      </c>
      <c r="R48" s="56">
        <f>INDEX(Overview!M:M,MATCH('FINAL FORMULAS'!$A48,Overview!$B:$B,0))</f>
        <v>0</v>
      </c>
      <c r="S48" s="56">
        <f>INDEX(Overview!N:N,MATCH('FINAL FORMULAS'!$A48,Overview!$B:$B,0))</f>
        <v>0</v>
      </c>
      <c r="T48" s="56">
        <f>INDEX(Overview!O:O,MATCH('FINAL FORMULAS'!$A48,Overview!$B:$B,0))</f>
        <v>0</v>
      </c>
      <c r="U48" s="56">
        <f>INDEX(Overview!P:P,MATCH('FINAL FORMULAS'!$A48,Overview!$B:$B,0))</f>
        <v>0</v>
      </c>
      <c r="V48" s="56">
        <f>INDEX(Overview!Q:Q,MATCH('FINAL FORMULAS'!$A48,Overview!$B:$B,0))</f>
        <v>1</v>
      </c>
      <c r="W48" s="56">
        <f>INDEX(Overview!R:R,MATCH('FINAL FORMULAS'!$A48,Overview!$B:$B,0))</f>
        <v>0</v>
      </c>
      <c r="X48" s="55">
        <f>INDEX(EndNote!B:B,MATCH('FINAL FORMULAS'!$A48,EndNote!$A:$A,0))</f>
        <v>0</v>
      </c>
      <c r="Y48" s="55">
        <f>INDEX(EndNote!C:C,MATCH('FINAL FORMULAS'!$A48,EndNote!$A:$A,0))</f>
        <v>2015</v>
      </c>
      <c r="Z48" s="55" t="str">
        <f>INDEX(EndNote!D:D,MATCH('FINAL FORMULAS'!$A48,EndNote!$A:$A,0))</f>
        <v>For a better integration of the gender dimension in Horizon 2020 Work Programme 2016-2017</v>
      </c>
      <c r="AA48" s="55" t="str">
        <f>INDEX(EndNote!E:E,MATCH('FINAL FORMULAS'!$A48,EndNote!$A:$A,0))</f>
        <v>Brussels, Belgium</v>
      </c>
      <c r="AB48" s="55" t="str">
        <f>INDEX(EndNote!F:F,MATCH('FINAL FORMULAS'!$A48,EndNote!$A:$A,0))</f>
        <v>European Commission</v>
      </c>
      <c r="AC48" s="55" t="str">
        <f>INDEX(EndNote!G:G,MATCH('FINAL FORMULAS'!$A48,EndNote!$A:$A,0))</f>
        <v>Office for Official Publications of the European Communities</v>
      </c>
      <c r="AD48" s="55">
        <f>INDEX(EndNote!H:H,MATCH('FINAL FORMULAS'!$A48,EndNote!$A:$A,0))</f>
        <v>0</v>
      </c>
      <c r="AE48" s="53"/>
    </row>
    <row r="49" spans="1:31" x14ac:dyDescent="0.25">
      <c r="A49" s="53" t="s">
        <v>364</v>
      </c>
      <c r="B49" s="53"/>
      <c r="C49" s="53" t="s">
        <v>365</v>
      </c>
      <c r="D49" s="53"/>
      <c r="E49" s="53"/>
      <c r="F49" s="53"/>
      <c r="H49" s="56" t="str">
        <f>INDEX(Overview!C:C,MATCH('FINAL FORMULAS'!$A49,Overview!$B:$B,0))</f>
        <v>yes</v>
      </c>
      <c r="I49" s="56" t="str">
        <f>INDEX(Overview!D:D,MATCH('FINAL FORMULAS'!$A49,Overview!$B:$B,0))</f>
        <v>INT</v>
      </c>
      <c r="J49" s="56">
        <f>INDEX(Overview!E:E,MATCH('FINAL FORMULAS'!$A49,Overview!$B:$B,0))</f>
        <v>0</v>
      </c>
      <c r="K49" s="56" t="str">
        <f>INDEX(Overview!F:F,MATCH('FINAL FORMULAS'!$A49,Overview!$B:$B,0))</f>
        <v>EC_2015h</v>
      </c>
      <c r="L49" s="56">
        <f>INDEX(Overview!G:G,MATCH('FINAL FORMULAS'!$A49,Overview!$B:$B,0))</f>
        <v>0</v>
      </c>
      <c r="M49" s="56">
        <f>INDEX(Overview!H:H,MATCH('FINAL FORMULAS'!$A49,Overview!$B:$B,0))</f>
        <v>0</v>
      </c>
      <c r="N49" s="56">
        <f>INDEX(Overview!I:I,MATCH('FINAL FORMULAS'!$A49,Overview!$B:$B,0))</f>
        <v>1</v>
      </c>
      <c r="O49" s="56">
        <f>INDEX(Overview!J:J,MATCH('FINAL FORMULAS'!$A49,Overview!$B:$B,0))</f>
        <v>78</v>
      </c>
      <c r="P49" s="56">
        <f>INDEX(Overview!K:K,MATCH('FINAL FORMULAS'!$A49,Overview!$B:$B,0))</f>
        <v>0</v>
      </c>
      <c r="Q49" s="56">
        <f>INDEX(Overview!L:L,MATCH('FINAL FORMULAS'!$A49,Overview!$B:$B,0))</f>
        <v>1</v>
      </c>
      <c r="R49" s="56">
        <f>INDEX(Overview!M:M,MATCH('FINAL FORMULAS'!$A49,Overview!$B:$B,0))</f>
        <v>0</v>
      </c>
      <c r="S49" s="56">
        <f>INDEX(Overview!N:N,MATCH('FINAL FORMULAS'!$A49,Overview!$B:$B,0))</f>
        <v>1</v>
      </c>
      <c r="T49" s="56">
        <f>INDEX(Overview!O:O,MATCH('FINAL FORMULAS'!$A49,Overview!$B:$B,0))</f>
        <v>0</v>
      </c>
      <c r="U49" s="56">
        <f>INDEX(Overview!P:P,MATCH('FINAL FORMULAS'!$A49,Overview!$B:$B,0))</f>
        <v>0</v>
      </c>
      <c r="V49" s="56">
        <f>INDEX(Overview!Q:Q,MATCH('FINAL FORMULAS'!$A49,Overview!$B:$B,0))</f>
        <v>1</v>
      </c>
      <c r="W49" s="56">
        <f>INDEX(Overview!R:R,MATCH('FINAL FORMULAS'!$A49,Overview!$B:$B,0))</f>
        <v>1</v>
      </c>
      <c r="X49" s="55">
        <f>INDEX(EndNote!B:B,MATCH('FINAL FORMULAS'!$A49,EndNote!$A:$A,0))</f>
        <v>0</v>
      </c>
      <c r="Y49" s="55">
        <f>INDEX(EndNote!C:C,MATCH('FINAL FORMULAS'!$A49,EndNote!$A:$A,0))</f>
        <v>2015</v>
      </c>
      <c r="Z49" s="55" t="str">
        <f>INDEX(EndNote!D:D,MATCH('FINAL FORMULAS'!$A49,EndNote!$A:$A,0))</f>
        <v>Better Science &amp; Technology for Creative Economy: Enhancing the Societal Impact through Gendered Innovations in Research, Development and Business</v>
      </c>
      <c r="AA49" s="55" t="str">
        <f>INDEX(EndNote!E:E,MATCH('FINAL FORMULAS'!$A49,EndNote!$A:$A,0))</f>
        <v>Seoul, Korea</v>
      </c>
      <c r="AB49" s="55" t="str">
        <f>INDEX(EndNote!F:F,MATCH('FINAL FORMULAS'!$A49,EndNote!$A:$A,0))</f>
        <v>Women in Science, Engineering and Technology (WISET); Portia Ltd</v>
      </c>
      <c r="AC49" s="55" t="str">
        <f>INDEX(EndNote!G:G,MATCH('FINAL FORMULAS'!$A49,EndNote!$A:$A,0))</f>
        <v>Publishing Institute Center for WISET</v>
      </c>
      <c r="AD49" s="55">
        <f>INDEX(EndNote!H:H,MATCH('FINAL FORMULAS'!$A49,EndNote!$A:$A,0))</f>
        <v>0</v>
      </c>
      <c r="AE49" s="53"/>
    </row>
    <row r="50" spans="1:31" x14ac:dyDescent="0.25">
      <c r="A50" s="54" t="s">
        <v>374</v>
      </c>
      <c r="B50" s="53"/>
      <c r="C50" s="54" t="s">
        <v>375</v>
      </c>
      <c r="D50" s="53"/>
      <c r="E50" s="53"/>
      <c r="F50" s="53"/>
      <c r="H50" s="56" t="str">
        <f>INDEX(Overview!C:C,MATCH('FINAL FORMULAS'!$A50,Overview!$B:$B,0))</f>
        <v>yes</v>
      </c>
      <c r="I50" s="56" t="str">
        <f>INDEX(Overview!D:D,MATCH('FINAL FORMULAS'!$A50,Overview!$B:$B,0))</f>
        <v>INT</v>
      </c>
      <c r="J50" s="56">
        <f>INDEX(Overview!E:E,MATCH('FINAL FORMULAS'!$A50,Overview!$B:$B,0))</f>
        <v>0</v>
      </c>
      <c r="K50" s="56" t="str">
        <f>INDEX(Overview!F:F,MATCH('FINAL FORMULAS'!$A50,Overview!$B:$B,0))</f>
        <v>EC_2016</v>
      </c>
      <c r="L50" s="56">
        <f>INDEX(Overview!G:G,MATCH('FINAL FORMULAS'!$A50,Overview!$B:$B,0))</f>
        <v>0</v>
      </c>
      <c r="M50" s="56">
        <f>INDEX(Overview!H:H,MATCH('FINAL FORMULAS'!$A50,Overview!$B:$B,0))</f>
        <v>0</v>
      </c>
      <c r="N50" s="56">
        <f>INDEX(Overview!I:I,MATCH('FINAL FORMULAS'!$A50,Overview!$B:$B,0))</f>
        <v>1</v>
      </c>
      <c r="O50" s="56">
        <f>INDEX(Overview!J:J,MATCH('FINAL FORMULAS'!$A50,Overview!$B:$B,0))</f>
        <v>74</v>
      </c>
      <c r="P50" s="56">
        <f>INDEX(Overview!K:K,MATCH('FINAL FORMULAS'!$A50,Overview!$B:$B,0))</f>
        <v>0</v>
      </c>
      <c r="Q50" s="56">
        <f>INDEX(Overview!L:L,MATCH('FINAL FORMULAS'!$A50,Overview!$B:$B,0))</f>
        <v>0</v>
      </c>
      <c r="R50" s="56">
        <f>INDEX(Overview!M:M,MATCH('FINAL FORMULAS'!$A50,Overview!$B:$B,0))</f>
        <v>0</v>
      </c>
      <c r="S50" s="56">
        <f>INDEX(Overview!N:N,MATCH('FINAL FORMULAS'!$A50,Overview!$B:$B,0))</f>
        <v>0</v>
      </c>
      <c r="T50" s="56">
        <f>INDEX(Overview!O:O,MATCH('FINAL FORMULAS'!$A50,Overview!$B:$B,0))</f>
        <v>0</v>
      </c>
      <c r="U50" s="56">
        <f>INDEX(Overview!P:P,MATCH('FINAL FORMULAS'!$A50,Overview!$B:$B,0))</f>
        <v>0</v>
      </c>
      <c r="V50" s="56">
        <f>INDEX(Overview!Q:Q,MATCH('FINAL FORMULAS'!$A50,Overview!$B:$B,0))</f>
        <v>1</v>
      </c>
      <c r="W50" s="56">
        <f>INDEX(Overview!R:R,MATCH('FINAL FORMULAS'!$A50,Overview!$B:$B,0))</f>
        <v>1</v>
      </c>
      <c r="X50" s="55" t="str">
        <f>INDEX(EndNote!B:B,MATCH('FINAL FORMULAS'!$A50,EndNote!$A:$A,0))</f>
        <v>Lee, Heisook and Pollitzer, Elizabeth</v>
      </c>
      <c r="Y50" s="55">
        <f>INDEX(EndNote!C:C,MATCH('FINAL FORMULAS'!$A50,EndNote!$A:$A,0))</f>
        <v>2016</v>
      </c>
      <c r="Z50" s="55" t="str">
        <f>INDEX(EndNote!D:D,MATCH('FINAL FORMULAS'!$A50,EndNote!$A:$A,0))</f>
        <v>The Role of Gender-based Innovations for the UN Sustainable Development Goals Toward 2030: Better Science and Technology for Al</v>
      </c>
      <c r="AA50" s="55" t="str">
        <f>INDEX(EndNote!E:E,MATCH('FINAL FORMULAS'!$A50,EndNote!$A:$A,0))</f>
        <v>Seoul, Korea</v>
      </c>
      <c r="AB50" s="55" t="str">
        <f>INDEX(EndNote!F:F,MATCH('FINAL FORMULAS'!$A50,EndNote!$A:$A,0))</f>
        <v>Portia Ltd; Women in Science, Engineering and Technology (WISET)</v>
      </c>
      <c r="AC50" s="55" t="str">
        <f>INDEX(EndNote!G:G,MATCH('FINAL FORMULAS'!$A50,EndNote!$A:$A,0))</f>
        <v>Engineering and Technology (WISET) Women in Science</v>
      </c>
      <c r="AD50" s="55">
        <f>INDEX(EndNote!H:H,MATCH('FINAL FORMULAS'!$A50,EndNote!$A:$A,0))</f>
        <v>0</v>
      </c>
      <c r="AE50" s="53"/>
    </row>
    <row r="51" spans="1:31" x14ac:dyDescent="0.25">
      <c r="A51" s="53" t="s">
        <v>152</v>
      </c>
      <c r="B51" s="53"/>
      <c r="C51" s="53"/>
      <c r="D51" s="53" t="s">
        <v>153</v>
      </c>
      <c r="E51" s="53" t="s">
        <v>932</v>
      </c>
      <c r="F51" s="53"/>
      <c r="H51" s="56" t="str">
        <f>INDEX(Overview!C:C,MATCH('FINAL FORMULAS'!$A51,Overview!$B:$B,0))</f>
        <v>yes</v>
      </c>
      <c r="I51" s="56" t="str">
        <f>INDEX(Overview!D:D,MATCH('FINAL FORMULAS'!$A51,Overview!$B:$B,0))</f>
        <v>EU</v>
      </c>
      <c r="J51" s="56">
        <f>INDEX(Overview!E:E,MATCH('FINAL FORMULAS'!$A51,Overview!$B:$B,0))</f>
        <v>0</v>
      </c>
      <c r="K51" s="56" t="str">
        <f>INDEX(Overview!F:F,MATCH('FINAL FORMULAS'!$A51,Overview!$B:$B,0))</f>
        <v>European Science Foundation_2011</v>
      </c>
      <c r="L51" s="56">
        <f>INDEX(Overview!G:G,MATCH('FINAL FORMULAS'!$A51,Overview!$B:$B,0))</f>
        <v>0</v>
      </c>
      <c r="M51" s="56">
        <f>INDEX(Overview!H:H,MATCH('FINAL FORMULAS'!$A51,Overview!$B:$B,0))</f>
        <v>0</v>
      </c>
      <c r="N51" s="56">
        <f>INDEX(Overview!I:I,MATCH('FINAL FORMULAS'!$A51,Overview!$B:$B,0))</f>
        <v>1</v>
      </c>
      <c r="O51" s="56">
        <f>INDEX(Overview!J:J,MATCH('FINAL FORMULAS'!$A51,Overview!$B:$B,0))</f>
        <v>24</v>
      </c>
      <c r="P51" s="56">
        <f>INDEX(Overview!K:K,MATCH('FINAL FORMULAS'!$A51,Overview!$B:$B,0))</f>
        <v>0</v>
      </c>
      <c r="Q51" s="56">
        <f>INDEX(Overview!L:L,MATCH('FINAL FORMULAS'!$A51,Overview!$B:$B,0))</f>
        <v>0</v>
      </c>
      <c r="R51" s="56">
        <f>INDEX(Overview!M:M,MATCH('FINAL FORMULAS'!$A51,Overview!$B:$B,0))</f>
        <v>0</v>
      </c>
      <c r="S51" s="56">
        <f>INDEX(Overview!N:N,MATCH('FINAL FORMULAS'!$A51,Overview!$B:$B,0))</f>
        <v>1</v>
      </c>
      <c r="T51" s="56">
        <f>INDEX(Overview!O:O,MATCH('FINAL FORMULAS'!$A51,Overview!$B:$B,0))</f>
        <v>0</v>
      </c>
      <c r="U51" s="56">
        <f>INDEX(Overview!P:P,MATCH('FINAL FORMULAS'!$A51,Overview!$B:$B,0))</f>
        <v>0</v>
      </c>
      <c r="V51" s="56">
        <f>INDEX(Overview!Q:Q,MATCH('FINAL FORMULAS'!$A51,Overview!$B:$B,0))</f>
        <v>1</v>
      </c>
      <c r="W51" s="56">
        <f>INDEX(Overview!R:R,MATCH('FINAL FORMULAS'!$A51,Overview!$B:$B,0))</f>
        <v>0</v>
      </c>
      <c r="X51" s="55">
        <f>INDEX(EndNote!B:B,MATCH('FINAL FORMULAS'!$A51,EndNote!$A:$A,0))</f>
        <v>0</v>
      </c>
      <c r="Y51" s="55">
        <f>INDEX(EndNote!C:C,MATCH('FINAL FORMULAS'!$A51,EndNote!$A:$A,0))</f>
        <v>2011</v>
      </c>
      <c r="Z51" s="55" t="str">
        <f>INDEX(EndNote!D:D,MATCH('FINAL FORMULAS'!$A51,EndNote!$A:$A,0))</f>
        <v>Public Consultation on the Future of Gender and Innovation in Europe: Summary Report</v>
      </c>
      <c r="AA51" s="55" t="str">
        <f>INDEX(EndNote!E:E,MATCH('FINAL FORMULAS'!$A51,EndNote!$A:$A,0))</f>
        <v>Strasbourg, France</v>
      </c>
      <c r="AB51" s="55" t="str">
        <f>INDEX(EndNote!F:F,MATCH('FINAL FORMULAS'!$A51,EndNote!$A:$A,0))</f>
        <v>genSET; European Science Foundation (ESF)</v>
      </c>
      <c r="AC51" s="55" t="str">
        <f>INDEX(EndNote!G:G,MATCH('FINAL FORMULAS'!$A51,EndNote!$A:$A,0))</f>
        <v>European Science Foundation (ESF)</v>
      </c>
      <c r="AD51" s="55" t="str">
        <f>INDEX(EndNote!H:H,MATCH('FINAL FORMULAS'!$A51,EndNote!$A:$A,0))</f>
        <v>genSET</v>
      </c>
      <c r="AE51" s="53"/>
    </row>
    <row r="52" spans="1:31" x14ac:dyDescent="0.25">
      <c r="A52" s="53" t="s">
        <v>154</v>
      </c>
      <c r="B52" s="53"/>
      <c r="C52" s="53" t="s">
        <v>155</v>
      </c>
      <c r="D52" s="53" t="s">
        <v>156</v>
      </c>
      <c r="E52" s="53"/>
      <c r="F52" s="53" t="s">
        <v>157</v>
      </c>
      <c r="G52" s="53" t="s">
        <v>964</v>
      </c>
      <c r="H52" s="56" t="str">
        <f>INDEX(Overview!C:C,MATCH('FINAL FORMULAS'!$A52,Overview!$B:$B,0))</f>
        <v>yes</v>
      </c>
      <c r="I52" s="56" t="str">
        <f>INDEX(Overview!D:D,MATCH('FINAL FORMULAS'!$A52,Overview!$B:$B,0))</f>
        <v>US</v>
      </c>
      <c r="J52" s="56">
        <f>INDEX(Overview!E:E,MATCH('FINAL FORMULAS'!$A52,Overview!$B:$B,0))</f>
        <v>0</v>
      </c>
      <c r="K52" s="56" t="str">
        <f>INDEX(Overview!F:F,MATCH('FINAL FORMULAS'!$A52,Overview!$B:$B,0))</f>
        <v>FoSi_2011</v>
      </c>
      <c r="L52" s="56">
        <f>INDEX(Overview!G:G,MATCH('FINAL FORMULAS'!$A52,Overview!$B:$B,0))</f>
        <v>0</v>
      </c>
      <c r="M52" s="56">
        <f>INDEX(Overview!H:H,MATCH('FINAL FORMULAS'!$A52,Overview!$B:$B,0))</f>
        <v>0</v>
      </c>
      <c r="N52" s="56">
        <f>INDEX(Overview!I:I,MATCH('FINAL FORMULAS'!$A52,Overview!$B:$B,0))</f>
        <v>1</v>
      </c>
      <c r="O52" s="56">
        <f>INDEX(Overview!J:J,MATCH('FINAL FORMULAS'!$A52,Overview!$B:$B,0))</f>
        <v>64</v>
      </c>
      <c r="P52" s="56">
        <f>INDEX(Overview!K:K,MATCH('FINAL FORMULAS'!$A52,Overview!$B:$B,0))</f>
        <v>0</v>
      </c>
      <c r="Q52" s="56">
        <f>INDEX(Overview!L:L,MATCH('FINAL FORMULAS'!$A52,Overview!$B:$B,0))</f>
        <v>1</v>
      </c>
      <c r="R52" s="56">
        <f>INDEX(Overview!M:M,MATCH('FINAL FORMULAS'!$A52,Overview!$B:$B,0))</f>
        <v>1</v>
      </c>
      <c r="S52" s="56">
        <f>INDEX(Overview!N:N,MATCH('FINAL FORMULAS'!$A52,Overview!$B:$B,0))</f>
        <v>1</v>
      </c>
      <c r="T52" s="56">
        <f>INDEX(Overview!O:O,MATCH('FINAL FORMULAS'!$A52,Overview!$B:$B,0))</f>
        <v>0</v>
      </c>
      <c r="U52" s="56">
        <f>INDEX(Overview!P:P,MATCH('FINAL FORMULAS'!$A52,Overview!$B:$B,0))</f>
        <v>0</v>
      </c>
      <c r="V52" s="56">
        <f>INDEX(Overview!Q:Q,MATCH('FINAL FORMULAS'!$A52,Overview!$B:$B,0))</f>
        <v>0</v>
      </c>
      <c r="W52" s="56">
        <f>INDEX(Overview!R:R,MATCH('FINAL FORMULAS'!$A52,Overview!$B:$B,0))</f>
        <v>0</v>
      </c>
      <c r="X52" s="55" t="str">
        <f>INDEX(EndNote!B:B,MATCH('FINAL FORMULAS'!$A52,EndNote!$A:$A,0))</f>
        <v>Fouad, Nadya A. and Singh, Romila</v>
      </c>
      <c r="Y52" s="55">
        <f>INDEX(EndNote!C:C,MATCH('FINAL FORMULAS'!$A52,EndNote!$A:$A,0))</f>
        <v>2011</v>
      </c>
      <c r="Z52" s="55" t="str">
        <f>INDEX(EndNote!D:D,MATCH('FINAL FORMULAS'!$A52,EndNote!$A:$A,0))</f>
        <v>Stemming the Tide Why Women Leave Engineering</v>
      </c>
      <c r="AA52" s="55" t="str">
        <f>INDEX(EndNote!E:E,MATCH('FINAL FORMULAS'!$A52,EndNote!$A:$A,0))</f>
        <v>Milwaukee, Wisconsin</v>
      </c>
      <c r="AB52" s="55" t="str">
        <f>INDEX(EndNote!F:F,MATCH('FINAL FORMULAS'!$A52,EndNote!$A:$A,0))</f>
        <v>National Science Foundation (NSF)</v>
      </c>
      <c r="AC52" s="55" t="str">
        <f>INDEX(EndNote!G:G,MATCH('FINAL FORMULAS'!$A52,EndNote!$A:$A,0))</f>
        <v>National Science Foundation (NSF)</v>
      </c>
      <c r="AD52" s="55" t="str">
        <f>INDEX(EndNote!H:H,MATCH('FINAL FORMULAS'!$A52,EndNote!$A:$A,0))</f>
        <v>University of Wisconsin-Milwaukee</v>
      </c>
      <c r="AE52" s="53"/>
    </row>
    <row r="53" spans="1:31" x14ac:dyDescent="0.25">
      <c r="A53" s="54" t="s">
        <v>837</v>
      </c>
      <c r="B53" s="53"/>
      <c r="C53" s="54" t="s">
        <v>926</v>
      </c>
      <c r="D53" s="54" t="s">
        <v>839</v>
      </c>
      <c r="E53" s="53"/>
      <c r="F53" s="53"/>
      <c r="G53" s="53" t="s">
        <v>965</v>
      </c>
      <c r="H53" s="56" t="str">
        <f>INDEX(Overview!C:C,MATCH('FINAL FORMULAS'!$A53,Overview!$B:$B,0))</f>
        <v>yes</v>
      </c>
      <c r="I53" s="56" t="str">
        <f>INDEX(Overview!D:D,MATCH('FINAL FORMULAS'!$A53,Overview!$B:$B,0))</f>
        <v>US</v>
      </c>
      <c r="J53" s="56">
        <f>INDEX(Overview!E:E,MATCH('FINAL FORMULAS'!$A53,Overview!$B:$B,0))</f>
        <v>0</v>
      </c>
      <c r="K53" s="56" t="str">
        <f>INDEX(Overview!F:F,MATCH('FINAL FORMULAS'!$A53,Overview!$B:$B,0))</f>
        <v>Hogan_etal_2010</v>
      </c>
      <c r="L53" s="56">
        <f>INDEX(Overview!G:G,MATCH('FINAL FORMULAS'!$A53,Overview!$B:$B,0))</f>
        <v>0</v>
      </c>
      <c r="M53" s="56">
        <f>INDEX(Overview!H:H,MATCH('FINAL FORMULAS'!$A53,Overview!$B:$B,0))</f>
        <v>0</v>
      </c>
      <c r="N53" s="56">
        <f>INDEX(Overview!I:I,MATCH('FINAL FORMULAS'!$A53,Overview!$B:$B,0))</f>
        <v>1</v>
      </c>
      <c r="O53" s="56">
        <f>INDEX(Overview!J:J,MATCH('FINAL FORMULAS'!$A53,Overview!$B:$B,0))</f>
        <v>11</v>
      </c>
      <c r="P53" s="56">
        <f>INDEX(Overview!K:K,MATCH('FINAL FORMULAS'!$A53,Overview!$B:$B,0))</f>
        <v>0</v>
      </c>
      <c r="Q53" s="56">
        <f>INDEX(Overview!L:L,MATCH('FINAL FORMULAS'!$A53,Overview!$B:$B,0))</f>
        <v>0</v>
      </c>
      <c r="R53" s="56">
        <f>INDEX(Overview!M:M,MATCH('FINAL FORMULAS'!$A53,Overview!$B:$B,0))</f>
        <v>0</v>
      </c>
      <c r="S53" s="56">
        <f>INDEX(Overview!N:N,MATCH('FINAL FORMULAS'!$A53,Overview!$B:$B,0))</f>
        <v>1</v>
      </c>
      <c r="T53" s="56">
        <f>INDEX(Overview!O:O,MATCH('FINAL FORMULAS'!$A53,Overview!$B:$B,0))</f>
        <v>0</v>
      </c>
      <c r="U53" s="56">
        <f>INDEX(Overview!P:P,MATCH('FINAL FORMULAS'!$A53,Overview!$B:$B,0))</f>
        <v>0</v>
      </c>
      <c r="V53" s="56">
        <f>INDEX(Overview!Q:Q,MATCH('FINAL FORMULAS'!$A53,Overview!$B:$B,0))</f>
        <v>0</v>
      </c>
      <c r="W53" s="56">
        <f>INDEX(Overview!R:R,MATCH('FINAL FORMULAS'!$A53,Overview!$B:$B,0))</f>
        <v>0</v>
      </c>
      <c r="X53" s="55" t="str">
        <f>INDEX(EndNote!B:B,MATCH('FINAL FORMULAS'!$A53,EndNote!$A:$A,0))</f>
        <v>Hogan, Alice, Zippel, Kathrin S., Frehill, Lisa M. and Kramer, Laura</v>
      </c>
      <c r="Y53" s="55">
        <f>INDEX(EndNote!C:C,MATCH('FINAL FORMULAS'!$A53,EndNote!$A:$A,0))</f>
        <v>2010</v>
      </c>
      <c r="Z53" s="55" t="str">
        <f>INDEX(EndNote!D:D,MATCH('FINAL FORMULAS'!$A53,EndNote!$A:$A,0))</f>
        <v>Report of the International Workshop on International Research Collaboration</v>
      </c>
      <c r="AA53" s="55" t="str">
        <f>INDEX(EndNote!E:E,MATCH('FINAL FORMULAS'!$A53,EndNote!$A:$A,0))</f>
        <v>Washington, DC</v>
      </c>
      <c r="AB53" s="55" t="str">
        <f>INDEX(EndNote!F:F,MATCH('FINAL FORMULAS'!$A53,EndNote!$A:$A,0))</f>
        <v>National Science Foundation (NSF)</v>
      </c>
      <c r="AC53" s="55" t="str">
        <f>INDEX(EndNote!G:G,MATCH('FINAL FORMULAS'!$A53,EndNote!$A:$A,0))</f>
        <v>National Science Foundation (NSF)</v>
      </c>
      <c r="AD53" s="55">
        <f>INDEX(EndNote!H:H,MATCH('FINAL FORMULAS'!$A53,EndNote!$A:$A,0))</f>
        <v>0</v>
      </c>
      <c r="AE53" s="53"/>
    </row>
    <row r="54" spans="1:31" x14ac:dyDescent="0.25">
      <c r="A54" s="53" t="s">
        <v>158</v>
      </c>
      <c r="B54" s="53" t="s">
        <v>159</v>
      </c>
      <c r="C54" s="53" t="s">
        <v>160</v>
      </c>
      <c r="D54" s="53" t="s">
        <v>161</v>
      </c>
      <c r="E54" s="53" t="s">
        <v>162</v>
      </c>
      <c r="F54" s="53" t="s">
        <v>163</v>
      </c>
      <c r="G54" s="53" t="s">
        <v>966</v>
      </c>
      <c r="H54" s="56" t="str">
        <f>INDEX(Overview!C:C,MATCH('FINAL FORMULAS'!$A54,Overview!$B:$B,0))</f>
        <v>yes</v>
      </c>
      <c r="I54" s="56" t="str">
        <f>INDEX(Overview!D:D,MATCH('FINAL FORMULAS'!$A54,Overview!$B:$B,0))</f>
        <v>INT</v>
      </c>
      <c r="J54" s="56">
        <f>INDEX(Overview!E:E,MATCH('FINAL FORMULAS'!$A54,Overview!$B:$B,0))</f>
        <v>0</v>
      </c>
      <c r="K54" s="56" t="str">
        <f>INDEX(Overview!F:F,MATCH('FINAL FORMULAS'!$A54,Overview!$B:$B,0))</f>
        <v>IAC_2006</v>
      </c>
      <c r="L54" s="56">
        <f>INDEX(Overview!G:G,MATCH('FINAL FORMULAS'!$A54,Overview!$B:$B,0))</f>
        <v>0</v>
      </c>
      <c r="M54" s="56" t="str">
        <f>INDEX(Overview!H:H,MATCH('FINAL FORMULAS'!$A54,Overview!$B:$B,0))</f>
        <v>Annie</v>
      </c>
      <c r="N54" s="56">
        <f>INDEX(Overview!I:I,MATCH('FINAL FORMULAS'!$A54,Overview!$B:$B,0))</f>
        <v>1</v>
      </c>
      <c r="O54" s="56">
        <f>INDEX(Overview!J:J,MATCH('FINAL FORMULAS'!$A54,Overview!$B:$B,0))</f>
        <v>100</v>
      </c>
      <c r="P54" s="56">
        <f>INDEX(Overview!K:K,MATCH('FINAL FORMULAS'!$A54,Overview!$B:$B,0))</f>
        <v>1</v>
      </c>
      <c r="Q54" s="56">
        <f>INDEX(Overview!L:L,MATCH('FINAL FORMULAS'!$A54,Overview!$B:$B,0))</f>
        <v>0</v>
      </c>
      <c r="R54" s="56">
        <f>INDEX(Overview!M:M,MATCH('FINAL FORMULAS'!$A54,Overview!$B:$B,0))</f>
        <v>0</v>
      </c>
      <c r="S54" s="56">
        <f>INDEX(Overview!N:N,MATCH('FINAL FORMULAS'!$A54,Overview!$B:$B,0))</f>
        <v>1</v>
      </c>
      <c r="T54" s="56">
        <f>INDEX(Overview!O:O,MATCH('FINAL FORMULAS'!$A54,Overview!$B:$B,0))</f>
        <v>0</v>
      </c>
      <c r="U54" s="56">
        <f>INDEX(Overview!P:P,MATCH('FINAL FORMULAS'!$A54,Overview!$B:$B,0))</f>
        <v>0</v>
      </c>
      <c r="V54" s="56">
        <f>INDEX(Overview!Q:Q,MATCH('FINAL FORMULAS'!$A54,Overview!$B:$B,0))</f>
        <v>0</v>
      </c>
      <c r="W54" s="56">
        <f>INDEX(Overview!R:R,MATCH('FINAL FORMULAS'!$A54,Overview!$B:$B,0))</f>
        <v>1</v>
      </c>
      <c r="X54" s="55">
        <f>INDEX(EndNote!B:B,MATCH('FINAL FORMULAS'!$A54,EndNote!$A:$A,0))</f>
        <v>0</v>
      </c>
      <c r="Y54" s="55">
        <f>INDEX(EndNote!C:C,MATCH('FINAL FORMULAS'!$A54,EndNote!$A:$A,0))</f>
        <v>2006</v>
      </c>
      <c r="Z54" s="55" t="str">
        <f>INDEX(EndNote!D:D,MATCH('FINAL FORMULAS'!$A54,EndNote!$A:$A,0))</f>
        <v>Women for Science. An Advisory Report</v>
      </c>
      <c r="AA54" s="55" t="str">
        <f>INDEX(EndNote!E:E,MATCH('FINAL FORMULAS'!$A54,EndNote!$A:$A,0))</f>
        <v>Amsterdam, Netherlands</v>
      </c>
      <c r="AB54" s="55" t="str">
        <f>INDEX(EndNote!F:F,MATCH('FINAL FORMULAS'!$A54,EndNote!$A:$A,0))</f>
        <v>InterAcademy Council (IAC)</v>
      </c>
      <c r="AC54" s="55" t="str">
        <f>INDEX(EndNote!G:G,MATCH('FINAL FORMULAS'!$A54,EndNote!$A:$A,0))</f>
        <v>InterAcademy Council (IAC)</v>
      </c>
      <c r="AD54" s="55" t="str">
        <f>INDEX(EndNote!H:H,MATCH('FINAL FORMULAS'!$A54,EndNote!$A:$A,0))</f>
        <v>Advisory Panel on Women in Science</v>
      </c>
      <c r="AE54" s="53"/>
    </row>
    <row r="55" spans="1:31" x14ac:dyDescent="0.25">
      <c r="A55" s="53" t="s">
        <v>164</v>
      </c>
      <c r="B55" s="53"/>
      <c r="C55" s="53" t="s">
        <v>165</v>
      </c>
      <c r="D55" s="53" t="s">
        <v>166</v>
      </c>
      <c r="E55" s="53" t="s">
        <v>167</v>
      </c>
      <c r="F55" s="53" t="s">
        <v>168</v>
      </c>
      <c r="G55" s="53" t="s">
        <v>967</v>
      </c>
      <c r="H55" s="56" t="str">
        <f>INDEX(Overview!C:C,MATCH('FINAL FORMULAS'!$A55,Overview!$B:$B,0))</f>
        <v>yes</v>
      </c>
      <c r="I55" s="56" t="str">
        <f>INDEX(Overview!D:D,MATCH('FINAL FORMULAS'!$A55,Overview!$B:$B,0))</f>
        <v>US</v>
      </c>
      <c r="J55" s="56">
        <f>INDEX(Overview!E:E,MATCH('FINAL FORMULAS'!$A55,Overview!$B:$B,0))</f>
        <v>0</v>
      </c>
      <c r="K55" s="56" t="str">
        <f>INDEX(Overview!F:F,MATCH('FINAL FORMULAS'!$A55,Overview!$B:$B,0))</f>
        <v>NAP_1994</v>
      </c>
      <c r="L55" s="56">
        <f>INDEX(Overview!G:G,MATCH('FINAL FORMULAS'!$A55,Overview!$B:$B,0))</f>
        <v>0</v>
      </c>
      <c r="M55" s="56">
        <f>INDEX(Overview!H:H,MATCH('FINAL FORMULAS'!$A55,Overview!$B:$B,0))</f>
        <v>0</v>
      </c>
      <c r="N55" s="56">
        <f>INDEX(Overview!I:I,MATCH('FINAL FORMULAS'!$A55,Overview!$B:$B,0))</f>
        <v>1</v>
      </c>
      <c r="O55" s="56">
        <f>INDEX(Overview!J:J,MATCH('FINAL FORMULAS'!$A55,Overview!$B:$B,0))</f>
        <v>0</v>
      </c>
      <c r="P55" s="56">
        <f>INDEX(Overview!K:K,MATCH('FINAL FORMULAS'!$A55,Overview!$B:$B,0))</f>
        <v>1</v>
      </c>
      <c r="Q55" s="56">
        <f>INDEX(Overview!L:L,MATCH('FINAL FORMULAS'!$A55,Overview!$B:$B,0))</f>
        <v>0</v>
      </c>
      <c r="R55" s="56">
        <f>INDEX(Overview!M:M,MATCH('FINAL FORMULAS'!$A55,Overview!$B:$B,0))</f>
        <v>0</v>
      </c>
      <c r="S55" s="56">
        <f>INDEX(Overview!N:N,MATCH('FINAL FORMULAS'!$A55,Overview!$B:$B,0))</f>
        <v>1</v>
      </c>
      <c r="T55" s="56">
        <f>INDEX(Overview!O:O,MATCH('FINAL FORMULAS'!$A55,Overview!$B:$B,0))</f>
        <v>1</v>
      </c>
      <c r="U55" s="56">
        <f>INDEX(Overview!P:P,MATCH('FINAL FORMULAS'!$A55,Overview!$B:$B,0))</f>
        <v>0</v>
      </c>
      <c r="V55" s="56">
        <f>INDEX(Overview!Q:Q,MATCH('FINAL FORMULAS'!$A55,Overview!$B:$B,0))</f>
        <v>1</v>
      </c>
      <c r="W55" s="56">
        <f>INDEX(Overview!R:R,MATCH('FINAL FORMULAS'!$A55,Overview!$B:$B,0))</f>
        <v>0</v>
      </c>
      <c r="X55" s="55" t="str">
        <f>INDEX(EndNote!B:B,MATCH('FINAL FORMULAS'!$A55,EndNote!$A:$A,0))</f>
        <v>Mastroianni, Anna C., Faden, Ruth and Federman, Daniel</v>
      </c>
      <c r="Y55" s="55">
        <f>INDEX(EndNote!C:C,MATCH('FINAL FORMULAS'!$A55,EndNote!$A:$A,0))</f>
        <v>1994</v>
      </c>
      <c r="Z55" s="55" t="str">
        <f>INDEX(EndNote!D:D,MATCH('FINAL FORMULAS'!$A55,EndNote!$A:$A,0))</f>
        <v>Women and Health Research: Ethical and Legal Issues of Including Women in Clinical Studies</v>
      </c>
      <c r="AA55" s="55" t="str">
        <f>INDEX(EndNote!E:E,MATCH('FINAL FORMULAS'!$A55,EndNote!$A:$A,0))</f>
        <v>Washington, DC</v>
      </c>
      <c r="AB55" s="55" t="str">
        <f>INDEX(EndNote!F:F,MATCH('FINAL FORMULAS'!$A55,EndNote!$A:$A,0))</f>
        <v>Institute of Medicine (IOM)</v>
      </c>
      <c r="AC55" s="55" t="str">
        <f>INDEX(EndNote!G:G,MATCH('FINAL FORMULAS'!$A55,EndNote!$A:$A,0))</f>
        <v>The National Academies Press</v>
      </c>
      <c r="AD55" s="55" t="str">
        <f>INDEX(EndNote!H:H,MATCH('FINAL FORMULAS'!$A55,EndNote!$A:$A,0))</f>
        <v>Committee on Ethical and Legal Issues Relating to the Inclusion of Women in Clinical Studies</v>
      </c>
      <c r="AE55" s="53"/>
    </row>
    <row r="56" spans="1:31" x14ac:dyDescent="0.25">
      <c r="A56" s="53" t="s">
        <v>169</v>
      </c>
      <c r="B56" s="53"/>
      <c r="C56" s="53" t="s">
        <v>170</v>
      </c>
      <c r="D56" s="53" t="s">
        <v>171</v>
      </c>
      <c r="E56" s="53" t="s">
        <v>172</v>
      </c>
      <c r="F56" s="53" t="s">
        <v>173</v>
      </c>
      <c r="G56" s="53" t="s">
        <v>968</v>
      </c>
      <c r="H56" s="56" t="str">
        <f>INDEX(Overview!C:C,MATCH('FINAL FORMULAS'!$A56,Overview!$B:$B,0))</f>
        <v>yes</v>
      </c>
      <c r="I56" s="56" t="str">
        <f>INDEX(Overview!D:D,MATCH('FINAL FORMULAS'!$A56,Overview!$B:$B,0))</f>
        <v>US</v>
      </c>
      <c r="J56" s="56">
        <f>INDEX(Overview!E:E,MATCH('FINAL FORMULAS'!$A56,Overview!$B:$B,0))</f>
        <v>0</v>
      </c>
      <c r="K56" s="56" t="str">
        <f>INDEX(Overview!F:F,MATCH('FINAL FORMULAS'!$A56,Overview!$B:$B,0))</f>
        <v>IOM_1999</v>
      </c>
      <c r="L56" s="56">
        <f>INDEX(Overview!G:G,MATCH('FINAL FORMULAS'!$A56,Overview!$B:$B,0))</f>
        <v>0</v>
      </c>
      <c r="M56" s="56">
        <f>INDEX(Overview!H:H,MATCH('FINAL FORMULAS'!$A56,Overview!$B:$B,0))</f>
        <v>0</v>
      </c>
      <c r="N56" s="56">
        <f>INDEX(Overview!I:I,MATCH('FINAL FORMULAS'!$A56,Overview!$B:$B,0))</f>
        <v>1</v>
      </c>
      <c r="O56" s="56">
        <f>INDEX(Overview!J:J,MATCH('FINAL FORMULAS'!$A56,Overview!$B:$B,0))</f>
        <v>234</v>
      </c>
      <c r="P56" s="56">
        <f>INDEX(Overview!K:K,MATCH('FINAL FORMULAS'!$A56,Overview!$B:$B,0))</f>
        <v>0</v>
      </c>
      <c r="Q56" s="56">
        <f>INDEX(Overview!L:L,MATCH('FINAL FORMULAS'!$A56,Overview!$B:$B,0))</f>
        <v>0</v>
      </c>
      <c r="R56" s="56">
        <f>INDEX(Overview!M:M,MATCH('FINAL FORMULAS'!$A56,Overview!$B:$B,0))</f>
        <v>0</v>
      </c>
      <c r="S56" s="56">
        <f>INDEX(Overview!N:N,MATCH('FINAL FORMULAS'!$A56,Overview!$B:$B,0))</f>
        <v>0</v>
      </c>
      <c r="T56" s="56">
        <f>INDEX(Overview!O:O,MATCH('FINAL FORMULAS'!$A56,Overview!$B:$B,0))</f>
        <v>0</v>
      </c>
      <c r="U56" s="56">
        <f>INDEX(Overview!P:P,MATCH('FINAL FORMULAS'!$A56,Overview!$B:$B,0))</f>
        <v>0</v>
      </c>
      <c r="V56" s="56">
        <f>INDEX(Overview!Q:Q,MATCH('FINAL FORMULAS'!$A56,Overview!$B:$B,0))</f>
        <v>1</v>
      </c>
      <c r="W56" s="56">
        <f>INDEX(Overview!R:R,MATCH('FINAL FORMULAS'!$A56,Overview!$B:$B,0))</f>
        <v>0</v>
      </c>
      <c r="X56" s="55" t="str">
        <f>INDEX(EndNote!B:B,MATCH('FINAL FORMULAS'!$A56,EndNote!$A:$A,0))</f>
        <v>Solarz, Andrea L.</v>
      </c>
      <c r="Y56" s="55">
        <f>INDEX(EndNote!C:C,MATCH('FINAL FORMULAS'!$A56,EndNote!$A:$A,0))</f>
        <v>1999</v>
      </c>
      <c r="Z56" s="55" t="str">
        <f>INDEX(EndNote!D:D,MATCH('FINAL FORMULAS'!$A56,EndNote!$A:$A,0))</f>
        <v>Lesbian Health: Current Assessment and Directions for the Future</v>
      </c>
      <c r="AA56" s="55" t="str">
        <f>INDEX(EndNote!E:E,MATCH('FINAL FORMULAS'!$A56,EndNote!$A:$A,0))</f>
        <v>Washington, DC</v>
      </c>
      <c r="AB56" s="55" t="str">
        <f>INDEX(EndNote!F:F,MATCH('FINAL FORMULAS'!$A56,EndNote!$A:$A,0))</f>
        <v>Institute of Medicine (IOM)</v>
      </c>
      <c r="AC56" s="55" t="str">
        <f>INDEX(EndNote!G:G,MATCH('FINAL FORMULAS'!$A56,EndNote!$A:$A,0))</f>
        <v>The National Academies Press</v>
      </c>
      <c r="AD56" s="55" t="str">
        <f>INDEX(EndNote!H:H,MATCH('FINAL FORMULAS'!$A56,EndNote!$A:$A,0))</f>
        <v>Committee on Lesbian Health Research Priorities, Neuroscience and Behavioral Health Program and Health Sciences Policy Program</v>
      </c>
      <c r="AE56" s="53"/>
    </row>
    <row r="57" spans="1:31" x14ac:dyDescent="0.25">
      <c r="A57" s="53" t="s">
        <v>174</v>
      </c>
      <c r="B57" s="53"/>
      <c r="C57" s="53" t="s">
        <v>175</v>
      </c>
      <c r="D57" s="53" t="s">
        <v>176</v>
      </c>
      <c r="E57" s="53" t="s">
        <v>177</v>
      </c>
      <c r="F57" s="53"/>
      <c r="G57" s="53" t="s">
        <v>969</v>
      </c>
      <c r="H57" s="56" t="str">
        <f>INDEX(Overview!C:C,MATCH('FINAL FORMULAS'!$A57,Overview!$B:$B,0))</f>
        <v>yes</v>
      </c>
      <c r="I57" s="56" t="str">
        <f>INDEX(Overview!D:D,MATCH('FINAL FORMULAS'!$A57,Overview!$B:$B,0))</f>
        <v>US</v>
      </c>
      <c r="J57" s="56">
        <f>INDEX(Overview!E:E,MATCH('FINAL FORMULAS'!$A57,Overview!$B:$B,0))</f>
        <v>0</v>
      </c>
      <c r="K57" s="56" t="str">
        <f>INDEX(Overview!F:F,MATCH('FINAL FORMULAS'!$A57,Overview!$B:$B,0))</f>
        <v>NAS_2001</v>
      </c>
      <c r="L57" s="56" t="str">
        <f>INDEX(Overview!G:G,MATCH('FINAL FORMULAS'!$A57,Overview!$B:$B,0))</f>
        <v>Annie</v>
      </c>
      <c r="M57" s="56" t="str">
        <f>INDEX(Overview!H:H,MATCH('FINAL FORMULAS'!$A57,Overview!$B:$B,0))</f>
        <v>Annie</v>
      </c>
      <c r="N57" s="56">
        <f>INDEX(Overview!I:I,MATCH('FINAL FORMULAS'!$A57,Overview!$B:$B,0))</f>
        <v>1</v>
      </c>
      <c r="O57" s="56">
        <f>INDEX(Overview!J:J,MATCH('FINAL FORMULAS'!$A57,Overview!$B:$B,0))</f>
        <v>0</v>
      </c>
      <c r="P57" s="56">
        <f>INDEX(Overview!K:K,MATCH('FINAL FORMULAS'!$A57,Overview!$B:$B,0))</f>
        <v>0</v>
      </c>
      <c r="Q57" s="56">
        <f>INDEX(Overview!L:L,MATCH('FINAL FORMULAS'!$A57,Overview!$B:$B,0))</f>
        <v>0</v>
      </c>
      <c r="R57" s="56">
        <f>INDEX(Overview!M:M,MATCH('FINAL FORMULAS'!$A57,Overview!$B:$B,0))</f>
        <v>0</v>
      </c>
      <c r="S57" s="56">
        <f>INDEX(Overview!N:N,MATCH('FINAL FORMULAS'!$A57,Overview!$B:$B,0))</f>
        <v>1</v>
      </c>
      <c r="T57" s="56">
        <f>INDEX(Overview!O:O,MATCH('FINAL FORMULAS'!$A57,Overview!$B:$B,0))</f>
        <v>1</v>
      </c>
      <c r="U57" s="56">
        <f>INDEX(Overview!P:P,MATCH('FINAL FORMULAS'!$A57,Overview!$B:$B,0))</f>
        <v>0</v>
      </c>
      <c r="V57" s="56">
        <f>INDEX(Overview!Q:Q,MATCH('FINAL FORMULAS'!$A57,Overview!$B:$B,0))</f>
        <v>1</v>
      </c>
      <c r="W57" s="56">
        <f>INDEX(Overview!R:R,MATCH('FINAL FORMULAS'!$A57,Overview!$B:$B,0))</f>
        <v>0</v>
      </c>
      <c r="X57" s="55" t="str">
        <f>INDEX(EndNote!B:B,MATCH('FINAL FORMULAS'!$A57,EndNote!$A:$A,0))</f>
        <v>Wizemann, Theresa M. and Pardue, Mary-Lou</v>
      </c>
      <c r="Y57" s="55">
        <f>INDEX(EndNote!C:C,MATCH('FINAL FORMULAS'!$A57,EndNote!$A:$A,0))</f>
        <v>2001</v>
      </c>
      <c r="Z57" s="55" t="str">
        <f>INDEX(EndNote!D:D,MATCH('FINAL FORMULAS'!$A57,EndNote!$A:$A,0))</f>
        <v>Exploring the Biological Contributions to Human Health: Does Sex Matter?</v>
      </c>
      <c r="AA57" s="55" t="str">
        <f>INDEX(EndNote!E:E,MATCH('FINAL FORMULAS'!$A57,EndNote!$A:$A,0))</f>
        <v>Washington, DC</v>
      </c>
      <c r="AB57" s="55" t="str">
        <f>INDEX(EndNote!F:F,MATCH('FINAL FORMULAS'!$A57,EndNote!$A:$A,0))</f>
        <v>Institute of Medicine (IOM)</v>
      </c>
      <c r="AC57" s="55" t="str">
        <f>INDEX(EndNote!G:G,MATCH('FINAL FORMULAS'!$A57,EndNote!$A:$A,0))</f>
        <v>The National Academies Press</v>
      </c>
      <c r="AD57" s="55" t="str">
        <f>INDEX(EndNote!H:H,MATCH('FINAL FORMULAS'!$A57,EndNote!$A:$A,0))</f>
        <v>Committee on Understanding the Biology of Sex and Gender Differences and Board on Health Sciences Policy</v>
      </c>
      <c r="AE57" s="53"/>
    </row>
    <row r="58" spans="1:31" x14ac:dyDescent="0.25">
      <c r="A58" s="53" t="s">
        <v>178</v>
      </c>
      <c r="B58" s="53"/>
      <c r="C58" s="53" t="s">
        <v>179</v>
      </c>
      <c r="D58" s="53"/>
      <c r="E58" s="53" t="s">
        <v>927</v>
      </c>
      <c r="F58" s="53" t="s">
        <v>180</v>
      </c>
      <c r="G58" s="53" t="s">
        <v>970</v>
      </c>
      <c r="H58" s="56" t="str">
        <f>INDEX(Overview!C:C,MATCH('FINAL FORMULAS'!$A58,Overview!$B:$B,0))</f>
        <v>yes</v>
      </c>
      <c r="I58" s="56" t="str">
        <f>INDEX(Overview!D:D,MATCH('FINAL FORMULAS'!$A58,Overview!$B:$B,0))</f>
        <v>US</v>
      </c>
      <c r="J58" s="56">
        <f>INDEX(Overview!E:E,MATCH('FINAL FORMULAS'!$A58,Overview!$B:$B,0))</f>
        <v>0</v>
      </c>
      <c r="K58" s="56" t="str">
        <f>INDEX(Overview!F:F,MATCH('FINAL FORMULAS'!$A58,Overview!$B:$B,0))</f>
        <v>NAS_2012b</v>
      </c>
      <c r="L58" s="56">
        <f>INDEX(Overview!G:G,MATCH('FINAL FORMULAS'!$A58,Overview!$B:$B,0))</f>
        <v>0</v>
      </c>
      <c r="M58" s="56">
        <f>INDEX(Overview!H:H,MATCH('FINAL FORMULAS'!$A58,Overview!$B:$B,0))</f>
        <v>0</v>
      </c>
      <c r="N58" s="56">
        <f>INDEX(Overview!I:I,MATCH('FINAL FORMULAS'!$A58,Overview!$B:$B,0))</f>
        <v>1</v>
      </c>
      <c r="O58" s="56">
        <f>INDEX(Overview!J:J,MATCH('FINAL FORMULAS'!$A58,Overview!$B:$B,0))</f>
        <v>72</v>
      </c>
      <c r="P58" s="56">
        <f>INDEX(Overview!K:K,MATCH('FINAL FORMULAS'!$A58,Overview!$B:$B,0))</f>
        <v>0</v>
      </c>
      <c r="Q58" s="56">
        <f>INDEX(Overview!L:L,MATCH('FINAL FORMULAS'!$A58,Overview!$B:$B,0))</f>
        <v>0</v>
      </c>
      <c r="R58" s="56">
        <f>INDEX(Overview!M:M,MATCH('FINAL FORMULAS'!$A58,Overview!$B:$B,0))</f>
        <v>0</v>
      </c>
      <c r="S58" s="56">
        <f>INDEX(Overview!N:N,MATCH('FINAL FORMULAS'!$A58,Overview!$B:$B,0))</f>
        <v>1</v>
      </c>
      <c r="T58" s="56">
        <f>INDEX(Overview!O:O,MATCH('FINAL FORMULAS'!$A58,Overview!$B:$B,0))</f>
        <v>0</v>
      </c>
      <c r="U58" s="56">
        <f>INDEX(Overview!P:P,MATCH('FINAL FORMULAS'!$A58,Overview!$B:$B,0))</f>
        <v>0</v>
      </c>
      <c r="V58" s="56">
        <f>INDEX(Overview!Q:Q,MATCH('FINAL FORMULAS'!$A58,Overview!$B:$B,0))</f>
        <v>1</v>
      </c>
      <c r="W58" s="56">
        <f>INDEX(Overview!R:R,MATCH('FINAL FORMULAS'!$A58,Overview!$B:$B,0))</f>
        <v>0</v>
      </c>
      <c r="X58" s="55" t="str">
        <f>INDEX(EndNote!B:B,MATCH('FINAL FORMULAS'!$A58,EndNote!$A:$A,0))</f>
        <v>Wizemann, Theresa M.</v>
      </c>
      <c r="Y58" s="55">
        <f>INDEX(EndNote!C:C,MATCH('FINAL FORMULAS'!$A58,EndNote!$A:$A,0))</f>
        <v>2012</v>
      </c>
      <c r="Z58" s="55" t="str">
        <f>INDEX(EndNote!D:D,MATCH('FINAL FORMULAS'!$A58,EndNote!$A:$A,0))</f>
        <v>Sex-Specific Reporting of Scientific Research</v>
      </c>
      <c r="AA58" s="55" t="str">
        <f>INDEX(EndNote!E:E,MATCH('FINAL FORMULAS'!$A58,EndNote!$A:$A,0))</f>
        <v>Washington, DC</v>
      </c>
      <c r="AB58" s="55" t="str">
        <f>INDEX(EndNote!F:F,MATCH('FINAL FORMULAS'!$A58,EndNote!$A:$A,0))</f>
        <v>Institute of Medicine (IOM)</v>
      </c>
      <c r="AC58" s="55" t="str">
        <f>INDEX(EndNote!G:G,MATCH('FINAL FORMULAS'!$A58,EndNote!$A:$A,0))</f>
        <v>The National Academies Press</v>
      </c>
      <c r="AD58" s="55" t="str">
        <f>INDEX(EndNote!H:H,MATCH('FINAL FORMULAS'!$A58,EndNote!$A:$A,0))</f>
        <v>Board on Population Health and Public Health Practice</v>
      </c>
      <c r="AE58" s="53"/>
    </row>
    <row r="59" spans="1:31" x14ac:dyDescent="0.25">
      <c r="A59" s="53" t="s">
        <v>181</v>
      </c>
      <c r="B59" s="53"/>
      <c r="C59" s="53" t="s">
        <v>182</v>
      </c>
      <c r="D59" s="53" t="s">
        <v>183</v>
      </c>
      <c r="E59" s="53"/>
      <c r="F59" s="53" t="s">
        <v>184</v>
      </c>
      <c r="G59" s="53" t="s">
        <v>971</v>
      </c>
      <c r="H59" s="56" t="str">
        <f>INDEX(Overview!C:C,MATCH('FINAL FORMULAS'!$A59,Overview!$B:$B,0))</f>
        <v>yes</v>
      </c>
      <c r="I59" s="56" t="str">
        <f>INDEX(Overview!D:D,MATCH('FINAL FORMULAS'!$A59,Overview!$B:$B,0))</f>
        <v>EU</v>
      </c>
      <c r="J59" s="56">
        <f>INDEX(Overview!E:E,MATCH('FINAL FORMULAS'!$A59,Overview!$B:$B,0))</f>
        <v>0</v>
      </c>
      <c r="K59" s="56" t="str">
        <f>INDEX(Overview!F:F,MATCH('FINAL FORMULAS'!$A59,Overview!$B:$B,0))</f>
        <v>LERU_2012</v>
      </c>
      <c r="L59" s="56">
        <f>INDEX(Overview!G:G,MATCH('FINAL FORMULAS'!$A59,Overview!$B:$B,0))</f>
        <v>0</v>
      </c>
      <c r="M59" s="56" t="str">
        <f>INDEX(Overview!H:H,MATCH('FINAL FORMULAS'!$A59,Overview!$B:$B,0))</f>
        <v>Annie</v>
      </c>
      <c r="N59" s="56">
        <f>INDEX(Overview!I:I,MATCH('FINAL FORMULAS'!$A59,Overview!$B:$B,0))</f>
        <v>1</v>
      </c>
      <c r="O59" s="56">
        <f>INDEX(Overview!J:J,MATCH('FINAL FORMULAS'!$A59,Overview!$B:$B,0))</f>
        <v>32</v>
      </c>
      <c r="P59" s="56">
        <f>INDEX(Overview!K:K,MATCH('FINAL FORMULAS'!$A59,Overview!$B:$B,0))</f>
        <v>1</v>
      </c>
      <c r="Q59" s="56">
        <f>INDEX(Overview!L:L,MATCH('FINAL FORMULAS'!$A59,Overview!$B:$B,0))</f>
        <v>0</v>
      </c>
      <c r="R59" s="56">
        <f>INDEX(Overview!M:M,MATCH('FINAL FORMULAS'!$A59,Overview!$B:$B,0))</f>
        <v>0</v>
      </c>
      <c r="S59" s="56">
        <f>INDEX(Overview!N:N,MATCH('FINAL FORMULAS'!$A59,Overview!$B:$B,0))</f>
        <v>0</v>
      </c>
      <c r="T59" s="56">
        <f>INDEX(Overview!O:O,MATCH('FINAL FORMULAS'!$A59,Overview!$B:$B,0))</f>
        <v>0</v>
      </c>
      <c r="U59" s="56">
        <f>INDEX(Overview!P:P,MATCH('FINAL FORMULAS'!$A59,Overview!$B:$B,0))</f>
        <v>0</v>
      </c>
      <c r="V59" s="56">
        <f>INDEX(Overview!Q:Q,MATCH('FINAL FORMULAS'!$A59,Overview!$B:$B,0))</f>
        <v>1</v>
      </c>
      <c r="W59" s="56">
        <f>INDEX(Overview!R:R,MATCH('FINAL FORMULAS'!$A59,Overview!$B:$B,0))</f>
        <v>0</v>
      </c>
      <c r="X59" s="55" t="str">
        <f>INDEX(EndNote!B:B,MATCH('FINAL FORMULAS'!$A59,EndNote!$A:$A,0))</f>
        <v>Maes, Katrien, Gvozdanovic, Jadranka, Buitendijk, Simone, Rahm Hallbertg, Ingalill and Mantilleri, Brigitte</v>
      </c>
      <c r="Y59" s="55">
        <f>INDEX(EndNote!C:C,MATCH('FINAL FORMULAS'!$A59,EndNote!$A:$A,0))</f>
        <v>2012</v>
      </c>
      <c r="Z59" s="55" t="str">
        <f>INDEX(EndNote!D:D,MATCH('FINAL FORMULAS'!$A59,EndNote!$A:$A,0))</f>
        <v>Women, research and universities: excellence without gender bias</v>
      </c>
      <c r="AA59" s="55" t="str">
        <f>INDEX(EndNote!E:E,MATCH('FINAL FORMULAS'!$A59,EndNote!$A:$A,0))</f>
        <v>Brussels, Belgium</v>
      </c>
      <c r="AB59" s="55" t="str">
        <f>INDEX(EndNote!F:F,MATCH('FINAL FORMULAS'!$A59,EndNote!$A:$A,0))</f>
        <v>League of European Research Universities (LERU)</v>
      </c>
      <c r="AC59" s="55" t="str">
        <f>INDEX(EndNote!G:G,MATCH('FINAL FORMULAS'!$A59,EndNote!$A:$A,0))</f>
        <v>League of European Research Universities (LERU)</v>
      </c>
      <c r="AD59" s="55">
        <f>INDEX(EndNote!H:H,MATCH('FINAL FORMULAS'!$A59,EndNote!$A:$A,0))</f>
        <v>0</v>
      </c>
      <c r="AE59" s="53"/>
    </row>
    <row r="60" spans="1:31" x14ac:dyDescent="0.25">
      <c r="A60" s="53" t="s">
        <v>185</v>
      </c>
      <c r="B60" s="53"/>
      <c r="C60" s="53" t="s">
        <v>186</v>
      </c>
      <c r="D60" s="53" t="s">
        <v>187</v>
      </c>
      <c r="E60" s="53"/>
      <c r="F60" s="53" t="s">
        <v>188</v>
      </c>
      <c r="G60" s="53" t="s">
        <v>972</v>
      </c>
      <c r="H60" s="56" t="str">
        <f>INDEX(Overview!C:C,MATCH('FINAL FORMULAS'!$A60,Overview!$B:$B,0))</f>
        <v>yes</v>
      </c>
      <c r="I60" s="56" t="str">
        <f>INDEX(Overview!D:D,MATCH('FINAL FORMULAS'!$A60,Overview!$B:$B,0))</f>
        <v>EU</v>
      </c>
      <c r="J60" s="56">
        <f>INDEX(Overview!E:E,MATCH('FINAL FORMULAS'!$A60,Overview!$B:$B,0))</f>
        <v>0</v>
      </c>
      <c r="K60" s="56" t="str">
        <f>INDEX(Overview!F:F,MATCH('FINAL FORMULAS'!$A60,Overview!$B:$B,0))</f>
        <v>LERU_2015</v>
      </c>
      <c r="L60" s="56">
        <f>INDEX(Overview!G:G,MATCH('FINAL FORMULAS'!$A60,Overview!$B:$B,0))</f>
        <v>0</v>
      </c>
      <c r="M60" s="56" t="str">
        <f>INDEX(Overview!H:H,MATCH('FINAL FORMULAS'!$A60,Overview!$B:$B,0))</f>
        <v>Annie</v>
      </c>
      <c r="N60" s="56">
        <f>INDEX(Overview!I:I,MATCH('FINAL FORMULAS'!$A60,Overview!$B:$B,0))</f>
        <v>1</v>
      </c>
      <c r="O60" s="56">
        <f>INDEX(Overview!J:J,MATCH('FINAL FORMULAS'!$A60,Overview!$B:$B,0))</f>
        <v>0</v>
      </c>
      <c r="P60" s="56">
        <f>INDEX(Overview!K:K,MATCH('FINAL FORMULAS'!$A60,Overview!$B:$B,0))</f>
        <v>1</v>
      </c>
      <c r="Q60" s="56">
        <f>INDEX(Overview!L:L,MATCH('FINAL FORMULAS'!$A60,Overview!$B:$B,0))</f>
        <v>0</v>
      </c>
      <c r="R60" s="56">
        <f>INDEX(Overview!M:M,MATCH('FINAL FORMULAS'!$A60,Overview!$B:$B,0))</f>
        <v>0</v>
      </c>
      <c r="S60" s="56">
        <f>INDEX(Overview!N:N,MATCH('FINAL FORMULAS'!$A60,Overview!$B:$B,0))</f>
        <v>1</v>
      </c>
      <c r="T60" s="56">
        <f>INDEX(Overview!O:O,MATCH('FINAL FORMULAS'!$A60,Overview!$B:$B,0))</f>
        <v>0</v>
      </c>
      <c r="U60" s="56">
        <f>INDEX(Overview!P:P,MATCH('FINAL FORMULAS'!$A60,Overview!$B:$B,0))</f>
        <v>0</v>
      </c>
      <c r="V60" s="56">
        <f>INDEX(Overview!Q:Q,MATCH('FINAL FORMULAS'!$A60,Overview!$B:$B,0))</f>
        <v>1</v>
      </c>
      <c r="W60" s="56">
        <f>INDEX(Overview!R:R,MATCH('FINAL FORMULAS'!$A60,Overview!$B:$B,0))</f>
        <v>1</v>
      </c>
      <c r="X60" s="55" t="str">
        <f>INDEX(EndNote!B:B,MATCH('FINAL FORMULAS'!$A60,EndNote!$A:$A,0))</f>
        <v>Buitendijk, Simone and Maes, Katrien</v>
      </c>
      <c r="Y60" s="55">
        <f>INDEX(EndNote!C:C,MATCH('FINAL FORMULAS'!$A60,EndNote!$A:$A,0))</f>
        <v>2015</v>
      </c>
      <c r="Z60" s="55" t="str">
        <f>INDEX(EndNote!D:D,MATCH('FINAL FORMULAS'!$A60,EndNote!$A:$A,0))</f>
        <v>Gendered Research and Innovation: Integrating Sex and Gender Analysis into the Research Process</v>
      </c>
      <c r="AA60" s="55" t="str">
        <f>INDEX(EndNote!E:E,MATCH('FINAL FORMULAS'!$A60,EndNote!$A:$A,0))</f>
        <v>Leuven, Belgium</v>
      </c>
      <c r="AB60" s="55" t="str">
        <f>INDEX(EndNote!F:F,MATCH('FINAL FORMULAS'!$A60,EndNote!$A:$A,0))</f>
        <v>League of European Research Universities (LERU)</v>
      </c>
      <c r="AC60" s="55" t="str">
        <f>INDEX(EndNote!G:G,MATCH('FINAL FORMULAS'!$A60,EndNote!$A:$A,0))</f>
        <v>League of European Research Universities (LERU)</v>
      </c>
      <c r="AD60" s="55">
        <f>INDEX(EndNote!H:H,MATCH('FINAL FORMULAS'!$A60,EndNote!$A:$A,0))</f>
        <v>0</v>
      </c>
      <c r="AE60" s="53"/>
    </row>
    <row r="61" spans="1:31" x14ac:dyDescent="0.25">
      <c r="A61" s="54" t="s">
        <v>189</v>
      </c>
      <c r="B61" s="54" t="s">
        <v>858</v>
      </c>
      <c r="C61" s="54" t="s">
        <v>859</v>
      </c>
      <c r="D61" s="54" t="s">
        <v>860</v>
      </c>
      <c r="E61" s="53"/>
      <c r="F61" s="54" t="s">
        <v>861</v>
      </c>
      <c r="H61" s="56" t="str">
        <f>INDEX(Overview!C:C,MATCH('FINAL FORMULAS'!$A61,Overview!$B:$B,0))</f>
        <v>yes</v>
      </c>
      <c r="I61" s="56" t="str">
        <f>INDEX(Overview!D:D,MATCH('FINAL FORMULAS'!$A61,Overview!$B:$B,0))</f>
        <v>US</v>
      </c>
      <c r="J61" s="56">
        <f>INDEX(Overview!E:E,MATCH('FINAL FORMULAS'!$A61,Overview!$B:$B,0))</f>
        <v>0</v>
      </c>
      <c r="K61" s="56" t="str">
        <f>INDEX(Overview!F:F,MATCH('FINAL FORMULAS'!$A61,Overview!$B:$B,0))</f>
        <v>MIT_1999</v>
      </c>
      <c r="L61" s="56">
        <f>INDEX(Overview!G:G,MATCH('FINAL FORMULAS'!$A61,Overview!$B:$B,0))</f>
        <v>0</v>
      </c>
      <c r="M61" s="56" t="str">
        <f>INDEX(Overview!H:H,MATCH('FINAL FORMULAS'!$A61,Overview!$B:$B,0))</f>
        <v>Annie</v>
      </c>
      <c r="N61" s="56">
        <f>INDEX(Overview!I:I,MATCH('FINAL FORMULAS'!$A61,Overview!$B:$B,0))</f>
        <v>1</v>
      </c>
      <c r="O61" s="56">
        <f>INDEX(Overview!J:J,MATCH('FINAL FORMULAS'!$A61,Overview!$B:$B,0))</f>
        <v>0</v>
      </c>
      <c r="P61" s="56">
        <f>INDEX(Overview!K:K,MATCH('FINAL FORMULAS'!$A61,Overview!$B:$B,0))</f>
        <v>0</v>
      </c>
      <c r="Q61" s="56">
        <f>INDEX(Overview!L:L,MATCH('FINAL FORMULAS'!$A61,Overview!$B:$B,0))</f>
        <v>1</v>
      </c>
      <c r="R61" s="56">
        <f>INDEX(Overview!M:M,MATCH('FINAL FORMULAS'!$A61,Overview!$B:$B,0))</f>
        <v>0</v>
      </c>
      <c r="S61" s="56">
        <f>INDEX(Overview!N:N,MATCH('FINAL FORMULAS'!$A61,Overview!$B:$B,0))</f>
        <v>1</v>
      </c>
      <c r="T61" s="56">
        <f>INDEX(Overview!O:O,MATCH('FINAL FORMULAS'!$A61,Overview!$B:$B,0))</f>
        <v>0</v>
      </c>
      <c r="U61" s="56">
        <f>INDEX(Overview!P:P,MATCH('FINAL FORMULAS'!$A61,Overview!$B:$B,0))</f>
        <v>0</v>
      </c>
      <c r="V61" s="56">
        <f>INDEX(Overview!Q:Q,MATCH('FINAL FORMULAS'!$A61,Overview!$B:$B,0))</f>
        <v>0</v>
      </c>
      <c r="W61" s="56">
        <f>INDEX(Overview!R:R,MATCH('FINAL FORMULAS'!$A61,Overview!$B:$B,0))</f>
        <v>0</v>
      </c>
      <c r="X61" s="55" t="str">
        <f>INDEX(EndNote!B:B,MATCH('FINAL FORMULAS'!$A61,EndNote!$A:$A,0))</f>
        <v>Chisholm, Sallie W., Friedman, Jerome I., Hopkins, Nancy, Kleitman, Daniel, Matthews, June L., Potter, Mary C. , Rizzoli, Paola M., Royden, Leigh, Silbey, Robert J., Stubbe, JoAnne, Ceyer, Sylvia T., Chisholm, Sallie W., Friedman, Jerome I., Hewitt, Jacqueline N. and Hodges, Kip V.</v>
      </c>
      <c r="Y61" s="55">
        <f>INDEX(EndNote!C:C,MATCH('FINAL FORMULAS'!$A61,EndNote!$A:$A,0))</f>
        <v>1999</v>
      </c>
      <c r="Z61" s="55" t="str">
        <f>INDEX(EndNote!D:D,MATCH('FINAL FORMULAS'!$A61,EndNote!$A:$A,0))</f>
        <v>A study of the status of women faculty in science at MIT: how a Committee on Women Faculty came to be established by the Dean of the School of Science, what the Committee and the Dean learned and accomplished, and recommendations for the future</v>
      </c>
      <c r="AA61" s="55" t="str">
        <f>INDEX(EndNote!E:E,MATCH('FINAL FORMULAS'!$A61,EndNote!$A:$A,0))</f>
        <v>Cambridge, Massachusetts</v>
      </c>
      <c r="AB61" s="55" t="str">
        <f>INDEX(EndNote!F:F,MATCH('FINAL FORMULAS'!$A61,EndNote!$A:$A,0))</f>
        <v>Massachusetts Institute of Technology (MIT)</v>
      </c>
      <c r="AC61" s="55" t="str">
        <f>INDEX(EndNote!G:G,MATCH('FINAL FORMULAS'!$A61,EndNote!$A:$A,0))</f>
        <v>Massachusetts Institute of Technology (MIT)</v>
      </c>
      <c r="AD61" s="55" t="str">
        <f>INDEX(EndNote!H:H,MATCH('FINAL FORMULAS'!$A61,EndNote!$A:$A,0))</f>
        <v>Committee on Women Faculty. Massachusetts Institute of Technology (MIT)</v>
      </c>
      <c r="AE61" s="53"/>
    </row>
    <row r="62" spans="1:31" x14ac:dyDescent="0.25">
      <c r="A62" s="53" t="s">
        <v>190</v>
      </c>
      <c r="B62" s="53"/>
      <c r="C62" s="53" t="s">
        <v>191</v>
      </c>
      <c r="D62" s="53" t="s">
        <v>192</v>
      </c>
      <c r="E62" s="53" t="s">
        <v>193</v>
      </c>
      <c r="F62" s="53" t="s">
        <v>194</v>
      </c>
      <c r="G62" s="53" t="s">
        <v>973</v>
      </c>
      <c r="H62" s="56" t="str">
        <f>INDEX(Overview!C:C,MATCH('FINAL FORMULAS'!$A62,Overview!$B:$B,0))</f>
        <v>yes</v>
      </c>
      <c r="I62" s="56" t="str">
        <f>INDEX(Overview!D:D,MATCH('FINAL FORMULAS'!$A62,Overview!$B:$B,0))</f>
        <v>US</v>
      </c>
      <c r="J62" s="56">
        <f>INDEX(Overview!E:E,MATCH('FINAL FORMULAS'!$A62,Overview!$B:$B,0))</f>
        <v>0</v>
      </c>
      <c r="K62" s="56" t="str">
        <f>INDEX(Overview!F:F,MATCH('FINAL FORMULAS'!$A62,Overview!$B:$B,0))</f>
        <v>NAS_2007</v>
      </c>
      <c r="L62" s="56" t="str">
        <f>INDEX(Overview!G:G,MATCH('FINAL FORMULAS'!$A62,Overview!$B:$B,0))</f>
        <v>FSV</v>
      </c>
      <c r="M62" s="56" t="str">
        <f>INDEX(Overview!H:H,MATCH('FINAL FORMULAS'!$A62,Overview!$B:$B,0))</f>
        <v>Annie</v>
      </c>
      <c r="N62" s="56">
        <f>INDEX(Overview!I:I,MATCH('FINAL FORMULAS'!$A62,Overview!$B:$B,0))</f>
        <v>1</v>
      </c>
      <c r="O62" s="56">
        <f>INDEX(Overview!J:J,MATCH('FINAL FORMULAS'!$A62,Overview!$B:$B,0))</f>
        <v>0</v>
      </c>
      <c r="P62" s="56">
        <f>INDEX(Overview!K:K,MATCH('FINAL FORMULAS'!$A62,Overview!$B:$B,0))</f>
        <v>1</v>
      </c>
      <c r="Q62" s="56">
        <f>INDEX(Overview!L:L,MATCH('FINAL FORMULAS'!$A62,Overview!$B:$B,0))</f>
        <v>1</v>
      </c>
      <c r="R62" s="56">
        <f>INDEX(Overview!M:M,MATCH('FINAL FORMULAS'!$A62,Overview!$B:$B,0))</f>
        <v>0</v>
      </c>
      <c r="S62" s="56">
        <f>INDEX(Overview!N:N,MATCH('FINAL FORMULAS'!$A62,Overview!$B:$B,0))</f>
        <v>1</v>
      </c>
      <c r="T62" s="56">
        <f>INDEX(Overview!O:O,MATCH('FINAL FORMULAS'!$A62,Overview!$B:$B,0))</f>
        <v>0</v>
      </c>
      <c r="U62" s="56">
        <f>INDEX(Overview!P:P,MATCH('FINAL FORMULAS'!$A62,Overview!$B:$B,0))</f>
        <v>0</v>
      </c>
      <c r="V62" s="56">
        <f>INDEX(Overview!Q:Q,MATCH('FINAL FORMULAS'!$A62,Overview!$B:$B,0))</f>
        <v>0</v>
      </c>
      <c r="W62" s="56">
        <f>INDEX(Overview!R:R,MATCH('FINAL FORMULAS'!$A62,Overview!$B:$B,0))</f>
        <v>0</v>
      </c>
      <c r="X62" s="55" t="str">
        <f>INDEX(EndNote!B:B,MATCH('FINAL FORMULAS'!$A62,EndNote!$A:$A,0))</f>
        <v>Shalala, Donna, Agogino, Alice, Bailyn, Lotte, Birgeneau, Robert J., Cauce, Ana Mari, Deangelis, Catherine D., Denton, Denice, Grosz, Barbara, Handlesman, Jo, Keohane, Nan, Malcom, Shirley, Richmond, Geraldine, Rivlin, Alice M., Simmons, Ruth, Spelke, Elizabeth, Steitz, Joan, Weyuker, Elaine, Zuber, Maria and Iammarino, Simona</v>
      </c>
      <c r="Y62" s="55">
        <f>INDEX(EndNote!C:C,MATCH('FINAL FORMULAS'!$A62,EndNote!$A:$A,0))</f>
        <v>2007</v>
      </c>
      <c r="Z62" s="55" t="str">
        <f>INDEX(EndNote!D:D,MATCH('FINAL FORMULAS'!$A62,EndNote!$A:$A,0))</f>
        <v>Beyond Bias and Barriers: Fulfilling the Potential of Women in Academic Science and Engineering</v>
      </c>
      <c r="AA62" s="55" t="str">
        <f>INDEX(EndNote!E:E,MATCH('FINAL FORMULAS'!$A62,EndNote!$A:$A,0))</f>
        <v>Washington, DC</v>
      </c>
      <c r="AB62" s="55" t="str">
        <f>INDEX(EndNote!F:F,MATCH('FINAL FORMULAS'!$A62,EndNote!$A:$A,0))</f>
        <v>Institute of Medicine (IOM); National Academy of Engineering (NAE); National Academy of Sciences (NAS)</v>
      </c>
      <c r="AC62" s="55" t="str">
        <f>INDEX(EndNote!G:G,MATCH('FINAL FORMULAS'!$A62,EndNote!$A:$A,0))</f>
        <v>The National Academies Press</v>
      </c>
      <c r="AD62" s="55">
        <f>INDEX(EndNote!H:H,MATCH('FINAL FORMULAS'!$A62,EndNote!$A:$A,0))</f>
        <v>0</v>
      </c>
      <c r="AE62" s="53"/>
    </row>
    <row r="63" spans="1:31" x14ac:dyDescent="0.25">
      <c r="A63" s="54" t="s">
        <v>195</v>
      </c>
      <c r="B63" s="53"/>
      <c r="C63" s="54" t="s">
        <v>862</v>
      </c>
      <c r="D63" s="54" t="s">
        <v>863</v>
      </c>
      <c r="E63" s="53"/>
      <c r="F63" s="54" t="s">
        <v>864</v>
      </c>
      <c r="G63" s="53" t="s">
        <v>974</v>
      </c>
      <c r="H63" s="56" t="str">
        <f>INDEX(Overview!C:C,MATCH('FINAL FORMULAS'!$A63,Overview!$B:$B,0))</f>
        <v>yes</v>
      </c>
      <c r="I63" s="56" t="str">
        <f>INDEX(Overview!D:D,MATCH('FINAL FORMULAS'!$A63,Overview!$B:$B,0))</f>
        <v>US</v>
      </c>
      <c r="J63" s="56">
        <f>INDEX(Overview!E:E,MATCH('FINAL FORMULAS'!$A63,Overview!$B:$B,0))</f>
        <v>0</v>
      </c>
      <c r="K63" s="56" t="str">
        <f>INDEX(Overview!F:F,MATCH('FINAL FORMULAS'!$A63,Overview!$B:$B,0))</f>
        <v>NCWGE_2012</v>
      </c>
      <c r="L63" s="56" t="str">
        <f>INDEX(Overview!G:G,MATCH('FINAL FORMULAS'!$A63,Overview!$B:$B,0))</f>
        <v>FSV</v>
      </c>
      <c r="M63" s="56">
        <f>INDEX(Overview!H:H,MATCH('FINAL FORMULAS'!$A63,Overview!$B:$B,0))</f>
        <v>0</v>
      </c>
      <c r="N63" s="56">
        <f>INDEX(Overview!I:I,MATCH('FINAL FORMULAS'!$A63,Overview!$B:$B,0))</f>
        <v>1</v>
      </c>
      <c r="O63" s="56">
        <f>INDEX(Overview!J:J,MATCH('FINAL FORMULAS'!$A63,Overview!$B:$B,0))</f>
        <v>10</v>
      </c>
      <c r="P63" s="56">
        <f>INDEX(Overview!K:K,MATCH('FINAL FORMULAS'!$A63,Overview!$B:$B,0))</f>
        <v>0</v>
      </c>
      <c r="Q63" s="56">
        <f>INDEX(Overview!L:L,MATCH('FINAL FORMULAS'!$A63,Overview!$B:$B,0))</f>
        <v>1</v>
      </c>
      <c r="R63" s="56">
        <f>INDEX(Overview!M:M,MATCH('FINAL FORMULAS'!$A63,Overview!$B:$B,0))</f>
        <v>1</v>
      </c>
      <c r="S63" s="56">
        <f>INDEX(Overview!N:N,MATCH('FINAL FORMULAS'!$A63,Overview!$B:$B,0))</f>
        <v>0</v>
      </c>
      <c r="T63" s="56">
        <f>INDEX(Overview!O:O,MATCH('FINAL FORMULAS'!$A63,Overview!$B:$B,0))</f>
        <v>0</v>
      </c>
      <c r="U63" s="56">
        <f>INDEX(Overview!P:P,MATCH('FINAL FORMULAS'!$A63,Overview!$B:$B,0))</f>
        <v>0</v>
      </c>
      <c r="V63" s="56">
        <f>INDEX(Overview!Q:Q,MATCH('FINAL FORMULAS'!$A63,Overview!$B:$B,0))</f>
        <v>0</v>
      </c>
      <c r="W63" s="56">
        <f>INDEX(Overview!R:R,MATCH('FINAL FORMULAS'!$A63,Overview!$B:$B,0))</f>
        <v>0</v>
      </c>
      <c r="X63" s="55">
        <f>INDEX(EndNote!B:B,MATCH('FINAL FORMULAS'!$A63,EndNote!$A:$A,0))</f>
        <v>0</v>
      </c>
      <c r="Y63" s="55">
        <f>INDEX(EndNote!C:C,MATCH('FINAL FORMULAS'!$A63,EndNote!$A:$A,0))</f>
        <v>2012</v>
      </c>
      <c r="Z63" s="55" t="str">
        <f>INDEX(EndNote!D:D,MATCH('FINAL FORMULAS'!$A63,EndNote!$A:$A,0))</f>
        <v>Science, Technology, Engineering, and Mathematics (STEM): Equality Narrows the Achievement Gap</v>
      </c>
      <c r="AA63" s="55" t="str">
        <f>INDEX(EndNote!E:E,MATCH('FINAL FORMULAS'!$A63,EndNote!$A:$A,0))</f>
        <v>Washington, DC</v>
      </c>
      <c r="AB63" s="55" t="str">
        <f>INDEX(EndNote!F:F,MATCH('FINAL FORMULAS'!$A63,EndNote!$A:$A,0))</f>
        <v>National Coalition for Women and Girls in Education (NCWGE)</v>
      </c>
      <c r="AC63" s="55" t="str">
        <f>INDEX(EndNote!G:G,MATCH('FINAL FORMULAS'!$A63,EndNote!$A:$A,0))</f>
        <v>National Coalition for Women and Girls in Education (NCWGE)</v>
      </c>
      <c r="AD63" s="55">
        <f>INDEX(EndNote!H:H,MATCH('FINAL FORMULAS'!$A63,EndNote!$A:$A,0))</f>
        <v>0</v>
      </c>
      <c r="AE63" s="53"/>
    </row>
    <row r="64" spans="1:31" x14ac:dyDescent="0.25">
      <c r="A64" s="54" t="s">
        <v>829</v>
      </c>
      <c r="B64" s="53"/>
      <c r="C64" s="54" t="s">
        <v>830</v>
      </c>
      <c r="D64" s="54" t="s">
        <v>831</v>
      </c>
      <c r="E64" s="53"/>
      <c r="F64" s="54" t="s">
        <v>832</v>
      </c>
      <c r="G64" s="53" t="s">
        <v>975</v>
      </c>
      <c r="H64" s="56" t="str">
        <f>INDEX(Overview!C:C,MATCH('FINAL FORMULAS'!$A64,Overview!$B:$B,0))</f>
        <v>yes</v>
      </c>
      <c r="I64" s="56" t="str">
        <f>INDEX(Overview!D:D,MATCH('FINAL FORMULAS'!$A64,Overview!$B:$B,0))</f>
        <v>US</v>
      </c>
      <c r="J64" s="56">
        <f>INDEX(Overview!E:E,MATCH('FINAL FORMULAS'!$A64,Overview!$B:$B,0))</f>
        <v>0</v>
      </c>
      <c r="K64" s="56" t="str">
        <f>INDEX(Overview!F:F,MATCH('FINAL FORMULAS'!$A64,Overview!$B:$B,0))</f>
        <v>NOW_2007</v>
      </c>
      <c r="L64" s="56">
        <f>INDEX(Overview!G:G,MATCH('FINAL FORMULAS'!$A64,Overview!$B:$B,0))</f>
        <v>0</v>
      </c>
      <c r="M64" s="56">
        <f>INDEX(Overview!H:H,MATCH('FINAL FORMULAS'!$A64,Overview!$B:$B,0))</f>
        <v>0</v>
      </c>
      <c r="N64" s="56">
        <f>INDEX(Overview!I:I,MATCH('FINAL FORMULAS'!$A64,Overview!$B:$B,0))</f>
        <v>1</v>
      </c>
      <c r="O64" s="56">
        <f>INDEX(Overview!J:J,MATCH('FINAL FORMULAS'!$A64,Overview!$B:$B,0))</f>
        <v>43</v>
      </c>
      <c r="P64" s="56">
        <f>INDEX(Overview!K:K,MATCH('FINAL FORMULAS'!$A64,Overview!$B:$B,0))</f>
        <v>0</v>
      </c>
      <c r="Q64" s="56">
        <f>INDEX(Overview!L:L,MATCH('FINAL FORMULAS'!$A64,Overview!$B:$B,0))</f>
        <v>1</v>
      </c>
      <c r="R64" s="56">
        <f>INDEX(Overview!M:M,MATCH('FINAL FORMULAS'!$A64,Overview!$B:$B,0))</f>
        <v>0</v>
      </c>
      <c r="S64" s="56">
        <f>INDEX(Overview!N:N,MATCH('FINAL FORMULAS'!$A64,Overview!$B:$B,0))</f>
        <v>1</v>
      </c>
      <c r="T64" s="56">
        <f>INDEX(Overview!O:O,MATCH('FINAL FORMULAS'!$A64,Overview!$B:$B,0))</f>
        <v>0</v>
      </c>
      <c r="U64" s="56">
        <f>INDEX(Overview!P:P,MATCH('FINAL FORMULAS'!$A64,Overview!$B:$B,0))</f>
        <v>0</v>
      </c>
      <c r="V64" s="56">
        <f>INDEX(Overview!Q:Q,MATCH('FINAL FORMULAS'!$A64,Overview!$B:$B,0))</f>
        <v>0</v>
      </c>
      <c r="W64" s="56">
        <f>INDEX(Overview!R:R,MATCH('FINAL FORMULAS'!$A64,Overview!$B:$B,0))</f>
        <v>0</v>
      </c>
      <c r="X64" s="55" t="str">
        <f>INDEX(EndNote!B:B,MATCH('FINAL FORMULAS'!$A64,EndNote!$A:$A,0))</f>
        <v>Nelson, Donna J and Rogers, Diana C</v>
      </c>
      <c r="Y64" s="55">
        <f>INDEX(EndNote!C:C,MATCH('FINAL FORMULAS'!$A64,EndNote!$A:$A,0))</f>
        <v>2003</v>
      </c>
      <c r="Z64" s="55" t="str">
        <f>INDEX(EndNote!D:D,MATCH('FINAL FORMULAS'!$A64,EndNote!$A:$A,0))</f>
        <v>A national analysis of diversity in science and engineering faculties at research universities</v>
      </c>
      <c r="AA64" s="55" t="str">
        <f>INDEX(EndNote!E:E,MATCH('FINAL FORMULAS'!$A64,EndNote!$A:$A,0))</f>
        <v>Washington, DC</v>
      </c>
      <c r="AB64" s="55" t="str">
        <f>INDEX(EndNote!F:F,MATCH('FINAL FORMULAS'!$A64,EndNote!$A:$A,0))</f>
        <v>National Organization for Women (NoW)</v>
      </c>
      <c r="AC64" s="55" t="str">
        <f>INDEX(EndNote!G:G,MATCH('FINAL FORMULAS'!$A64,EndNote!$A:$A,0))</f>
        <v>National Organization for Women (NoW)</v>
      </c>
      <c r="AD64" s="55">
        <f>INDEX(EndNote!H:H,MATCH('FINAL FORMULAS'!$A64,EndNote!$A:$A,0))</f>
        <v>0</v>
      </c>
      <c r="AE64" s="53"/>
    </row>
    <row r="65" spans="1:31" x14ac:dyDescent="0.25">
      <c r="A65" s="53" t="s">
        <v>196</v>
      </c>
      <c r="B65" s="53"/>
      <c r="C65" s="53" t="s">
        <v>197</v>
      </c>
      <c r="D65" s="53"/>
      <c r="E65" s="53" t="s">
        <v>928</v>
      </c>
      <c r="F65" s="53"/>
      <c r="G65" s="53" t="s">
        <v>976</v>
      </c>
      <c r="H65" s="56" t="str">
        <f>INDEX(Overview!C:C,MATCH('FINAL FORMULAS'!$A65,Overview!$B:$B,0))</f>
        <v>yes</v>
      </c>
      <c r="I65" s="56" t="str">
        <f>INDEX(Overview!D:D,MATCH('FINAL FORMULAS'!$A65,Overview!$B:$B,0))</f>
        <v>US</v>
      </c>
      <c r="J65" s="56">
        <f>INDEX(Overview!E:E,MATCH('FINAL FORMULAS'!$A65,Overview!$B:$B,0))</f>
        <v>0</v>
      </c>
      <c r="K65" s="56" t="str">
        <f>INDEX(Overview!F:F,MATCH('FINAL FORMULAS'!$A65,Overview!$B:$B,0))</f>
        <v>NAP_1987</v>
      </c>
      <c r="L65" s="56">
        <f>INDEX(Overview!G:G,MATCH('FINAL FORMULAS'!$A65,Overview!$B:$B,0))</f>
        <v>0</v>
      </c>
      <c r="M65" s="56">
        <f>INDEX(Overview!H:H,MATCH('FINAL FORMULAS'!$A65,Overview!$B:$B,0))</f>
        <v>0</v>
      </c>
      <c r="N65" s="56">
        <f>INDEX(Overview!I:I,MATCH('FINAL FORMULAS'!$A65,Overview!$B:$B,0))</f>
        <v>1</v>
      </c>
      <c r="O65" s="56">
        <f>INDEX(Overview!J:J,MATCH('FINAL FORMULAS'!$A65,Overview!$B:$B,0))</f>
        <v>189</v>
      </c>
      <c r="P65" s="56">
        <f>INDEX(Overview!K:K,MATCH('FINAL FORMULAS'!$A65,Overview!$B:$B,0))</f>
        <v>0</v>
      </c>
      <c r="Q65" s="56">
        <f>INDEX(Overview!L:L,MATCH('FINAL FORMULAS'!$A65,Overview!$B:$B,0))</f>
        <v>1</v>
      </c>
      <c r="R65" s="56">
        <f>INDEX(Overview!M:M,MATCH('FINAL FORMULAS'!$A65,Overview!$B:$B,0))</f>
        <v>1</v>
      </c>
      <c r="S65" s="56">
        <f>INDEX(Overview!N:N,MATCH('FINAL FORMULAS'!$A65,Overview!$B:$B,0))</f>
        <v>0</v>
      </c>
      <c r="T65" s="56">
        <f>INDEX(Overview!O:O,MATCH('FINAL FORMULAS'!$A65,Overview!$B:$B,0))</f>
        <v>0</v>
      </c>
      <c r="U65" s="56">
        <f>INDEX(Overview!P:P,MATCH('FINAL FORMULAS'!$A65,Overview!$B:$B,0))</f>
        <v>0</v>
      </c>
      <c r="V65" s="56">
        <f>INDEX(Overview!Q:Q,MATCH('FINAL FORMULAS'!$A65,Overview!$B:$B,0))</f>
        <v>0</v>
      </c>
      <c r="W65" s="56">
        <f>INDEX(Overview!R:R,MATCH('FINAL FORMULAS'!$A65,Overview!$B:$B,0))</f>
        <v>0</v>
      </c>
      <c r="X65" s="55" t="str">
        <f>INDEX(EndNote!B:B,MATCH('FINAL FORMULAS'!$A65,EndNote!$A:$A,0))</f>
        <v>Dix, Linda S.</v>
      </c>
      <c r="Y65" s="55">
        <f>INDEX(EndNote!C:C,MATCH('FINAL FORMULAS'!$A65,EndNote!$A:$A,0))</f>
        <v>1987</v>
      </c>
      <c r="Z65" s="55" t="str">
        <f>INDEX(EndNote!D:D,MATCH('FINAL FORMULAS'!$A65,EndNote!$A:$A,0))</f>
        <v>Women: Their Underrepresentation and Career Differentials in Science and Engineering: Proceedings of a Conference</v>
      </c>
      <c r="AA65" s="55" t="str">
        <f>INDEX(EndNote!E:E,MATCH('FINAL FORMULAS'!$A65,EndNote!$A:$A,0))</f>
        <v>Washington, DC</v>
      </c>
      <c r="AB65" s="55" t="str">
        <f>INDEX(EndNote!F:F,MATCH('FINAL FORMULAS'!$A65,EndNote!$A:$A,0))</f>
        <v>National Research Council (NRC)</v>
      </c>
      <c r="AC65" s="55" t="str">
        <f>INDEX(EndNote!G:G,MATCH('FINAL FORMULAS'!$A65,EndNote!$A:$A,0))</f>
        <v>The National Academies Press</v>
      </c>
      <c r="AD65" s="55" t="str">
        <f>INDEX(EndNote!H:H,MATCH('FINAL FORMULAS'!$A65,EndNote!$A:$A,0))</f>
        <v>Office of Scientific and Engineering Personnel</v>
      </c>
      <c r="AE65" s="53"/>
    </row>
    <row r="66" spans="1:31" x14ac:dyDescent="0.25">
      <c r="A66" s="53" t="s">
        <v>198</v>
      </c>
      <c r="B66" s="53" t="s">
        <v>199</v>
      </c>
      <c r="C66" s="53" t="s">
        <v>200</v>
      </c>
      <c r="D66" s="53" t="s">
        <v>201</v>
      </c>
      <c r="E66" s="53" t="s">
        <v>202</v>
      </c>
      <c r="F66" s="53" t="s">
        <v>203</v>
      </c>
      <c r="G66" s="53" t="s">
        <v>977</v>
      </c>
      <c r="H66" s="56" t="str">
        <f>INDEX(Overview!C:C,MATCH('FINAL FORMULAS'!$A66,Overview!$B:$B,0))</f>
        <v>yes</v>
      </c>
      <c r="I66" s="56" t="str">
        <f>INDEX(Overview!D:D,MATCH('FINAL FORMULAS'!$A66,Overview!$B:$B,0))</f>
        <v>US</v>
      </c>
      <c r="J66" s="56">
        <f>INDEX(Overview!E:E,MATCH('FINAL FORMULAS'!$A66,Overview!$B:$B,0))</f>
        <v>0</v>
      </c>
      <c r="K66" s="56" t="str">
        <f>INDEX(Overview!F:F,MATCH('FINAL FORMULAS'!$A66,Overview!$B:$B,0))</f>
        <v>NRC_1991</v>
      </c>
      <c r="L66" s="56">
        <f>INDEX(Overview!G:G,MATCH('FINAL FORMULAS'!$A66,Overview!$B:$B,0))</f>
        <v>0</v>
      </c>
      <c r="M66" s="56" t="str">
        <f>INDEX(Overview!H:H,MATCH('FINAL FORMULAS'!$A66,Overview!$B:$B,0))</f>
        <v>Annie</v>
      </c>
      <c r="N66" s="56">
        <f>INDEX(Overview!I:I,MATCH('FINAL FORMULAS'!$A66,Overview!$B:$B,0))</f>
        <v>1</v>
      </c>
      <c r="O66" s="56">
        <f>INDEX(Overview!J:J,MATCH('FINAL FORMULAS'!$A66,Overview!$B:$B,0))</f>
        <v>0</v>
      </c>
      <c r="P66" s="56">
        <f>INDEX(Overview!K:K,MATCH('FINAL FORMULAS'!$A66,Overview!$B:$B,0))</f>
        <v>0</v>
      </c>
      <c r="Q66" s="56">
        <f>INDEX(Overview!L:L,MATCH('FINAL FORMULAS'!$A66,Overview!$B:$B,0))</f>
        <v>1</v>
      </c>
      <c r="R66" s="56">
        <f>INDEX(Overview!M:M,MATCH('FINAL FORMULAS'!$A66,Overview!$B:$B,0))</f>
        <v>1</v>
      </c>
      <c r="S66" s="56">
        <f>INDEX(Overview!N:N,MATCH('FINAL FORMULAS'!$A66,Overview!$B:$B,0))</f>
        <v>0</v>
      </c>
      <c r="T66" s="56">
        <f>INDEX(Overview!O:O,MATCH('FINAL FORMULAS'!$A66,Overview!$B:$B,0))</f>
        <v>0</v>
      </c>
      <c r="U66" s="56">
        <f>INDEX(Overview!P:P,MATCH('FINAL FORMULAS'!$A66,Overview!$B:$B,0))</f>
        <v>0</v>
      </c>
      <c r="V66" s="56">
        <f>INDEX(Overview!Q:Q,MATCH('FINAL FORMULAS'!$A66,Overview!$B:$B,0))</f>
        <v>0</v>
      </c>
      <c r="W66" s="56">
        <f>INDEX(Overview!R:R,MATCH('FINAL FORMULAS'!$A66,Overview!$B:$B,0))</f>
        <v>0</v>
      </c>
      <c r="X66" s="55">
        <f>INDEX(EndNote!B:B,MATCH('FINAL FORMULAS'!$A66,EndNote!$A:$A,0))</f>
        <v>0</v>
      </c>
      <c r="Y66" s="55">
        <f>INDEX(EndNote!C:C,MATCH('FINAL FORMULAS'!$A66,EndNote!$A:$A,0))</f>
        <v>1991</v>
      </c>
      <c r="Z66" s="55" t="str">
        <f>INDEX(EndNote!D:D,MATCH('FINAL FORMULAS'!$A66,EndNote!$A:$A,0))</f>
        <v>Women in Science and Engineering: Increasing Their Numbers in the 1990s: A Statement on Policy and Strategy</v>
      </c>
      <c r="AA66" s="55" t="str">
        <f>INDEX(EndNote!E:E,MATCH('FINAL FORMULAS'!$A66,EndNote!$A:$A,0))</f>
        <v>Washington, DC</v>
      </c>
      <c r="AB66" s="55" t="str">
        <f>INDEX(EndNote!F:F,MATCH('FINAL FORMULAS'!$A66,EndNote!$A:$A,0))</f>
        <v>National Research Council (NRC)</v>
      </c>
      <c r="AC66" s="55" t="str">
        <f>INDEX(EndNote!G:G,MATCH('FINAL FORMULAS'!$A66,EndNote!$A:$A,0))</f>
        <v>The National Academies Press</v>
      </c>
      <c r="AD66" s="55" t="str">
        <f>INDEX(EndNote!H:H,MATCH('FINAL FORMULAS'!$A66,EndNote!$A:$A,0))</f>
        <v>Committee on Women in Science and Engineering and Office of Scientific and Engineering Personnel; Policy and Global Affairs</v>
      </c>
      <c r="AE66" s="53"/>
    </row>
    <row r="67" spans="1:31" x14ac:dyDescent="0.25">
      <c r="A67" s="53" t="s">
        <v>204</v>
      </c>
      <c r="B67" s="53" t="s">
        <v>205</v>
      </c>
      <c r="C67" s="53"/>
      <c r="D67" s="53"/>
      <c r="E67" s="53" t="s">
        <v>206</v>
      </c>
      <c r="F67" s="53" t="s">
        <v>207</v>
      </c>
      <c r="G67" s="53" t="s">
        <v>978</v>
      </c>
      <c r="H67" s="56" t="str">
        <f>INDEX(Overview!C:C,MATCH('FINAL FORMULAS'!$A67,Overview!$B:$B,0))</f>
        <v>yes</v>
      </c>
      <c r="I67" s="56" t="str">
        <f>INDEX(Overview!D:D,MATCH('FINAL FORMULAS'!$A67,Overview!$B:$B,0))</f>
        <v>US</v>
      </c>
      <c r="J67" s="56">
        <f>INDEX(Overview!E:E,MATCH('FINAL FORMULAS'!$A67,Overview!$B:$B,0))</f>
        <v>0</v>
      </c>
      <c r="K67" s="56" t="str">
        <f>INDEX(Overview!F:F,MATCH('FINAL FORMULAS'!$A67,Overview!$B:$B,0))</f>
        <v>NAP_1992</v>
      </c>
      <c r="L67" s="56">
        <f>INDEX(Overview!G:G,MATCH('FINAL FORMULAS'!$A67,Overview!$B:$B,0))</f>
        <v>0</v>
      </c>
      <c r="M67" s="56">
        <f>INDEX(Overview!H:H,MATCH('FINAL FORMULAS'!$A67,Overview!$B:$B,0))</f>
        <v>0</v>
      </c>
      <c r="N67" s="56">
        <f>INDEX(Overview!I:I,MATCH('FINAL FORMULAS'!$A67,Overview!$B:$B,0))</f>
        <v>1</v>
      </c>
      <c r="O67" s="56">
        <f>INDEX(Overview!J:J,MATCH('FINAL FORMULAS'!$A67,Overview!$B:$B,0))</f>
        <v>76</v>
      </c>
      <c r="P67" s="56">
        <f>INDEX(Overview!K:K,MATCH('FINAL FORMULAS'!$A67,Overview!$B:$B,0))</f>
        <v>0</v>
      </c>
      <c r="Q67" s="56">
        <f>INDEX(Overview!L:L,MATCH('FINAL FORMULAS'!$A67,Overview!$B:$B,0))</f>
        <v>1</v>
      </c>
      <c r="R67" s="56">
        <f>INDEX(Overview!M:M,MATCH('FINAL FORMULAS'!$A67,Overview!$B:$B,0))</f>
        <v>1</v>
      </c>
      <c r="S67" s="56">
        <f>INDEX(Overview!N:N,MATCH('FINAL FORMULAS'!$A67,Overview!$B:$B,0))</f>
        <v>0</v>
      </c>
      <c r="T67" s="56">
        <f>INDEX(Overview!O:O,MATCH('FINAL FORMULAS'!$A67,Overview!$B:$B,0))</f>
        <v>0</v>
      </c>
      <c r="U67" s="56">
        <f>INDEX(Overview!P:P,MATCH('FINAL FORMULAS'!$A67,Overview!$B:$B,0))</f>
        <v>0</v>
      </c>
      <c r="V67" s="56">
        <f>INDEX(Overview!Q:Q,MATCH('FINAL FORMULAS'!$A67,Overview!$B:$B,0))</f>
        <v>0</v>
      </c>
      <c r="W67" s="56">
        <f>INDEX(Overview!R:R,MATCH('FINAL FORMULAS'!$A67,Overview!$B:$B,0))</f>
        <v>0</v>
      </c>
      <c r="X67" s="55" t="str">
        <f>INDEX(EndNote!B:B,MATCH('FINAL FORMULAS'!$A67,EndNote!$A:$A,0))</f>
        <v>Matyas, Marsha Lakes and Dix, Linda Skidmore</v>
      </c>
      <c r="Y67" s="55">
        <f>INDEX(EndNote!C:C,MATCH('FINAL FORMULAS'!$A67,EndNote!$A:$A,0))</f>
        <v>1992</v>
      </c>
      <c r="Z67" s="55" t="str">
        <f>INDEX(EndNote!D:D,MATCH('FINAL FORMULAS'!$A67,EndNote!$A:$A,0))</f>
        <v>Science and Engineering Programs: On Target for Women?</v>
      </c>
      <c r="AA67" s="55" t="str">
        <f>INDEX(EndNote!E:E,MATCH('FINAL FORMULAS'!$A67,EndNote!$A:$A,0))</f>
        <v>Washington, DC</v>
      </c>
      <c r="AB67" s="55" t="str">
        <f>INDEX(EndNote!F:F,MATCH('FINAL FORMULAS'!$A67,EndNote!$A:$A,0))</f>
        <v>National Research Council (NRC)</v>
      </c>
      <c r="AC67" s="55" t="str">
        <f>INDEX(EndNote!G:G,MATCH('FINAL FORMULAS'!$A67,EndNote!$A:$A,0))</f>
        <v>The National Academies Press</v>
      </c>
      <c r="AD67" s="55" t="str">
        <f>INDEX(EndNote!H:H,MATCH('FINAL FORMULAS'!$A67,EndNote!$A:$A,0))</f>
        <v>Committee on Women in Science and Engineering and Ad Hoc Panel on Interventions</v>
      </c>
      <c r="AE67" s="53"/>
    </row>
    <row r="68" spans="1:31" x14ac:dyDescent="0.25">
      <c r="A68" s="53" t="s">
        <v>208</v>
      </c>
      <c r="B68" s="53"/>
      <c r="C68" s="53" t="s">
        <v>929</v>
      </c>
      <c r="D68" s="53"/>
      <c r="E68" s="53" t="s">
        <v>209</v>
      </c>
      <c r="F68" s="53"/>
      <c r="G68" s="53" t="s">
        <v>979</v>
      </c>
      <c r="H68" s="56" t="str">
        <f>INDEX(Overview!C:C,MATCH('FINAL FORMULAS'!$A68,Overview!$B:$B,0))</f>
        <v>yes</v>
      </c>
      <c r="I68" s="56" t="str">
        <f>INDEX(Overview!D:D,MATCH('FINAL FORMULAS'!$A68,Overview!$B:$B,0))</f>
        <v>US</v>
      </c>
      <c r="J68" s="56">
        <f>INDEX(Overview!E:E,MATCH('FINAL FORMULAS'!$A68,Overview!$B:$B,0))</f>
        <v>0</v>
      </c>
      <c r="K68" s="56" t="str">
        <f>INDEX(Overview!F:F,MATCH('FINAL FORMULAS'!$A68,Overview!$B:$B,0))</f>
        <v>NAP_2000</v>
      </c>
      <c r="L68" s="56">
        <f>INDEX(Overview!G:G,MATCH('FINAL FORMULAS'!$A68,Overview!$B:$B,0))</f>
        <v>0</v>
      </c>
      <c r="M68" s="56">
        <f>INDEX(Overview!H:H,MATCH('FINAL FORMULAS'!$A68,Overview!$B:$B,0))</f>
        <v>0</v>
      </c>
      <c r="N68" s="56">
        <f>INDEX(Overview!I:I,MATCH('FINAL FORMULAS'!$A68,Overview!$B:$B,0))</f>
        <v>1</v>
      </c>
      <c r="O68" s="56">
        <f>INDEX(Overview!J:J,MATCH('FINAL FORMULAS'!$A68,Overview!$B:$B,0))</f>
        <v>0</v>
      </c>
      <c r="P68" s="56">
        <f>INDEX(Overview!K:K,MATCH('FINAL FORMULAS'!$A68,Overview!$B:$B,0))</f>
        <v>1</v>
      </c>
      <c r="Q68" s="56">
        <f>INDEX(Overview!L:L,MATCH('FINAL FORMULAS'!$A68,Overview!$B:$B,0))</f>
        <v>1</v>
      </c>
      <c r="R68" s="56">
        <f>INDEX(Overview!M:M,MATCH('FINAL FORMULAS'!$A68,Overview!$B:$B,0))</f>
        <v>0</v>
      </c>
      <c r="S68" s="56">
        <f>INDEX(Overview!N:N,MATCH('FINAL FORMULAS'!$A68,Overview!$B:$B,0))</f>
        <v>1</v>
      </c>
      <c r="T68" s="56">
        <f>INDEX(Overview!O:O,MATCH('FINAL FORMULAS'!$A68,Overview!$B:$B,0))</f>
        <v>1</v>
      </c>
      <c r="U68" s="56">
        <f>INDEX(Overview!P:P,MATCH('FINAL FORMULAS'!$A68,Overview!$B:$B,0))</f>
        <v>0</v>
      </c>
      <c r="V68" s="56">
        <f>INDEX(Overview!Q:Q,MATCH('FINAL FORMULAS'!$A68,Overview!$B:$B,0))</f>
        <v>0</v>
      </c>
      <c r="W68" s="56">
        <f>INDEX(Overview!R:R,MATCH('FINAL FORMULAS'!$A68,Overview!$B:$B,0))</f>
        <v>1</v>
      </c>
      <c r="X68" s="55">
        <f>INDEX(EndNote!B:B,MATCH('FINAL FORMULAS'!$A68,EndNote!$A:$A,0))</f>
        <v>0</v>
      </c>
      <c r="Y68" s="55">
        <f>INDEX(EndNote!C:C,MATCH('FINAL FORMULAS'!$A68,EndNote!$A:$A,0))</f>
        <v>2000</v>
      </c>
      <c r="Z68" s="55" t="str">
        <f>INDEX(EndNote!D:D,MATCH('FINAL FORMULAS'!$A68,EndNote!$A:$A,0))</f>
        <v>Who Will Do the Science of the Future?: A Symposium on Careers of Women in Science</v>
      </c>
      <c r="AA68" s="55" t="str">
        <f>INDEX(EndNote!E:E,MATCH('FINAL FORMULAS'!$A68,EndNote!$A:$A,0))</f>
        <v>Washington, DC</v>
      </c>
      <c r="AB68" s="55" t="str">
        <f>INDEX(EndNote!F:F,MATCH('FINAL FORMULAS'!$A68,EndNote!$A:$A,0))</f>
        <v>National Academies of Sciences (NAS); National Research Council (NRC)</v>
      </c>
      <c r="AC68" s="55" t="str">
        <f>INDEX(EndNote!G:G,MATCH('FINAL FORMULAS'!$A68,EndNote!$A:$A,0))</f>
        <v>The National Academies Press</v>
      </c>
      <c r="AD68" s="55" t="str">
        <f>INDEX(EndNote!H:H,MATCH('FINAL FORMULAS'!$A68,EndNote!$A:$A,0))</f>
        <v>Committee on Women in Science and Engineering and Office of Scientific and Engineering Personnel</v>
      </c>
      <c r="AE68" s="53"/>
    </row>
    <row r="69" spans="1:31" x14ac:dyDescent="0.25">
      <c r="A69" s="53" t="s">
        <v>210</v>
      </c>
      <c r="B69" s="53"/>
      <c r="C69" s="53" t="s">
        <v>211</v>
      </c>
      <c r="D69" s="53" t="s">
        <v>212</v>
      </c>
      <c r="E69" s="53" t="s">
        <v>213</v>
      </c>
      <c r="F69" s="53" t="s">
        <v>214</v>
      </c>
      <c r="G69" s="53" t="s">
        <v>980</v>
      </c>
      <c r="H69" s="56" t="str">
        <f>INDEX(Overview!C:C,MATCH('FINAL FORMULAS'!$A69,Overview!$B:$B,0))</f>
        <v>yes</v>
      </c>
      <c r="I69" s="56" t="str">
        <f>INDEX(Overview!D:D,MATCH('FINAL FORMULAS'!$A69,Overview!$B:$B,0))</f>
        <v>US</v>
      </c>
      <c r="J69" s="56">
        <f>INDEX(Overview!E:E,MATCH('FINAL FORMULAS'!$A69,Overview!$B:$B,0))</f>
        <v>0</v>
      </c>
      <c r="K69" s="56" t="str">
        <f>INDEX(Overview!F:F,MATCH('FINAL FORMULAS'!$A69,Overview!$B:$B,0))</f>
        <v>NRC_2001</v>
      </c>
      <c r="L69" s="56">
        <f>INDEX(Overview!G:G,MATCH('FINAL FORMULAS'!$A69,Overview!$B:$B,0))</f>
        <v>0</v>
      </c>
      <c r="M69" s="56">
        <f>INDEX(Overview!H:H,MATCH('FINAL FORMULAS'!$A69,Overview!$B:$B,0))</f>
        <v>0</v>
      </c>
      <c r="N69" s="56">
        <f>INDEX(Overview!I:I,MATCH('FINAL FORMULAS'!$A69,Overview!$B:$B,0))</f>
        <v>1</v>
      </c>
      <c r="O69" s="56">
        <f>INDEX(Overview!J:J,MATCH('FINAL FORMULAS'!$A69,Overview!$B:$B,0))</f>
        <v>0</v>
      </c>
      <c r="P69" s="56">
        <f>INDEX(Overview!K:K,MATCH('FINAL FORMULAS'!$A69,Overview!$B:$B,0))</f>
        <v>1</v>
      </c>
      <c r="Q69" s="56">
        <f>INDEX(Overview!L:L,MATCH('FINAL FORMULAS'!$A69,Overview!$B:$B,0))</f>
        <v>1</v>
      </c>
      <c r="R69" s="56">
        <f>INDEX(Overview!M:M,MATCH('FINAL FORMULAS'!$A69,Overview!$B:$B,0))</f>
        <v>1</v>
      </c>
      <c r="S69" s="56">
        <f>INDEX(Overview!N:N,MATCH('FINAL FORMULAS'!$A69,Overview!$B:$B,0))</f>
        <v>0</v>
      </c>
      <c r="T69" s="56">
        <f>INDEX(Overview!O:O,MATCH('FINAL FORMULAS'!$A69,Overview!$B:$B,0))</f>
        <v>0</v>
      </c>
      <c r="U69" s="56">
        <f>INDEX(Overview!P:P,MATCH('FINAL FORMULAS'!$A69,Overview!$B:$B,0))</f>
        <v>0</v>
      </c>
      <c r="V69" s="56">
        <f>INDEX(Overview!Q:Q,MATCH('FINAL FORMULAS'!$A69,Overview!$B:$B,0))</f>
        <v>0</v>
      </c>
      <c r="W69" s="56">
        <f>INDEX(Overview!R:R,MATCH('FINAL FORMULAS'!$A69,Overview!$B:$B,0))</f>
        <v>0</v>
      </c>
      <c r="X69" s="55">
        <f>INDEX(EndNote!B:B,MATCH('FINAL FORMULAS'!$A69,EndNote!$A:$A,0))</f>
        <v>0</v>
      </c>
      <c r="Y69" s="55">
        <f>INDEX(EndNote!C:C,MATCH('FINAL FORMULAS'!$A69,EndNote!$A:$A,0))</f>
        <v>2001</v>
      </c>
      <c r="Z69" s="55" t="str">
        <f>INDEX(EndNote!D:D,MATCH('FINAL FORMULAS'!$A69,EndNote!$A:$A,0))</f>
        <v>From Scarcity to Visibility: Gender Differences in the Careers of Doctoral Scientists and Engineers</v>
      </c>
      <c r="AA69" s="55" t="str">
        <f>INDEX(EndNote!E:E,MATCH('FINAL FORMULAS'!$A69,EndNote!$A:$A,0))</f>
        <v>Washington, DC</v>
      </c>
      <c r="AB69" s="55" t="str">
        <f>INDEX(EndNote!F:F,MATCH('FINAL FORMULAS'!$A69,EndNote!$A:$A,0))</f>
        <v>National Research Council (NRC)</v>
      </c>
      <c r="AC69" s="55" t="str">
        <f>INDEX(EndNote!G:G,MATCH('FINAL FORMULAS'!$A69,EndNote!$A:$A,0))</f>
        <v>The National Academies Press</v>
      </c>
      <c r="AD69" s="55" t="str">
        <f>INDEX(EndNote!H:H,MATCH('FINAL FORMULAS'!$A69,EndNote!$A:$A,0))</f>
        <v>Committee on Women in Science and Engineering</v>
      </c>
      <c r="AE69" s="53"/>
    </row>
    <row r="70" spans="1:31" x14ac:dyDescent="0.25">
      <c r="A70" s="53" t="s">
        <v>215</v>
      </c>
      <c r="B70" s="53"/>
      <c r="C70" s="53" t="s">
        <v>216</v>
      </c>
      <c r="D70" s="53" t="s">
        <v>217</v>
      </c>
      <c r="E70" s="53" t="s">
        <v>218</v>
      </c>
      <c r="F70" s="53" t="s">
        <v>219</v>
      </c>
      <c r="G70" s="53" t="s">
        <v>981</v>
      </c>
      <c r="H70" s="56" t="str">
        <f>INDEX(Overview!C:C,MATCH('FINAL FORMULAS'!$A70,Overview!$B:$B,0))</f>
        <v>yes</v>
      </c>
      <c r="I70" s="56" t="str">
        <f>INDEX(Overview!D:D,MATCH('FINAL FORMULAS'!$A70,Overview!$B:$B,0))</f>
        <v>US</v>
      </c>
      <c r="J70" s="56">
        <f>INDEX(Overview!E:E,MATCH('FINAL FORMULAS'!$A70,Overview!$B:$B,0))</f>
        <v>0</v>
      </c>
      <c r="K70" s="56" t="str">
        <f>INDEX(Overview!F:F,MATCH('FINAL FORMULAS'!$A70,Overview!$B:$B,0))</f>
        <v>NRC_2006</v>
      </c>
      <c r="L70" s="56">
        <f>INDEX(Overview!G:G,MATCH('FINAL FORMULAS'!$A70,Overview!$B:$B,0))</f>
        <v>0</v>
      </c>
      <c r="M70" s="56" t="str">
        <f>INDEX(Overview!H:H,MATCH('FINAL FORMULAS'!$A70,Overview!$B:$B,0))</f>
        <v>Annie</v>
      </c>
      <c r="N70" s="56">
        <f>INDEX(Overview!I:I,MATCH('FINAL FORMULAS'!$A70,Overview!$B:$B,0))</f>
        <v>1</v>
      </c>
      <c r="O70" s="56">
        <f>INDEX(Overview!J:J,MATCH('FINAL FORMULAS'!$A70,Overview!$B:$B,0))</f>
        <v>0</v>
      </c>
      <c r="P70" s="56">
        <f>INDEX(Overview!K:K,MATCH('FINAL FORMULAS'!$A70,Overview!$B:$B,0))</f>
        <v>0</v>
      </c>
      <c r="Q70" s="56">
        <f>INDEX(Overview!L:L,MATCH('FINAL FORMULAS'!$A70,Overview!$B:$B,0))</f>
        <v>1</v>
      </c>
      <c r="R70" s="56">
        <f>INDEX(Overview!M:M,MATCH('FINAL FORMULAS'!$A70,Overview!$B:$B,0))</f>
        <v>1</v>
      </c>
      <c r="S70" s="56">
        <f>INDEX(Overview!N:N,MATCH('FINAL FORMULAS'!$A70,Overview!$B:$B,0))</f>
        <v>1</v>
      </c>
      <c r="T70" s="56">
        <f>INDEX(Overview!O:O,MATCH('FINAL FORMULAS'!$A70,Overview!$B:$B,0))</f>
        <v>0</v>
      </c>
      <c r="U70" s="56">
        <f>INDEX(Overview!P:P,MATCH('FINAL FORMULAS'!$A70,Overview!$B:$B,0))</f>
        <v>0</v>
      </c>
      <c r="V70" s="56">
        <f>INDEX(Overview!Q:Q,MATCH('FINAL FORMULAS'!$A70,Overview!$B:$B,0))</f>
        <v>0</v>
      </c>
      <c r="W70" s="56">
        <f>INDEX(Overview!R:R,MATCH('FINAL FORMULAS'!$A70,Overview!$B:$B,0))</f>
        <v>0</v>
      </c>
      <c r="X70" s="55">
        <f>INDEX(EndNote!B:B,MATCH('FINAL FORMULAS'!$A70,EndNote!$A:$A,0))</f>
        <v>0</v>
      </c>
      <c r="Y70" s="55">
        <f>INDEX(EndNote!C:C,MATCH('FINAL FORMULAS'!$A70,EndNote!$A:$A,0))</f>
        <v>2006</v>
      </c>
      <c r="Z70" s="55" t="str">
        <f>INDEX(EndNote!D:D,MATCH('FINAL FORMULAS'!$A70,EndNote!$A:$A,0))</f>
        <v>To Recruit and Advance: Women Students and Faculty in Science and Engineering</v>
      </c>
      <c r="AA70" s="55" t="str">
        <f>INDEX(EndNote!E:E,MATCH('FINAL FORMULAS'!$A70,EndNote!$A:$A,0))</f>
        <v>Washington, DC</v>
      </c>
      <c r="AB70" s="55" t="str">
        <f>INDEX(EndNote!F:F,MATCH('FINAL FORMULAS'!$A70,EndNote!$A:$A,0))</f>
        <v>National Research Council (NRC)</v>
      </c>
      <c r="AC70" s="55" t="str">
        <f>INDEX(EndNote!G:G,MATCH('FINAL FORMULAS'!$A70,EndNote!$A:$A,0))</f>
        <v>The National Academies Press</v>
      </c>
      <c r="AD70" s="55" t="str">
        <f>INDEX(EndNote!H:H,MATCH('FINAL FORMULAS'!$A70,EndNote!$A:$A,0))</f>
        <v>Committee on the Guide to Recruiting and Advancing Women Scientists and Engineers in Academia, Committee on Women in Science and Engineering, Committee on Women in Science Engineering and Medicine and Policy and Global Affairs</v>
      </c>
      <c r="AE70" s="53"/>
    </row>
    <row r="71" spans="1:31" x14ac:dyDescent="0.25">
      <c r="A71" s="53" t="s">
        <v>220</v>
      </c>
      <c r="B71" s="53"/>
      <c r="C71" s="53" t="s">
        <v>221</v>
      </c>
      <c r="D71" s="53" t="s">
        <v>222</v>
      </c>
      <c r="E71" s="53" t="s">
        <v>223</v>
      </c>
      <c r="F71" s="53"/>
      <c r="G71" s="53" t="s">
        <v>982</v>
      </c>
      <c r="H71" s="56" t="str">
        <f>INDEX(Overview!C:C,MATCH('FINAL FORMULAS'!$A71,Overview!$B:$B,0))</f>
        <v>yes</v>
      </c>
      <c r="I71" s="56" t="str">
        <f>INDEX(Overview!D:D,MATCH('FINAL FORMULAS'!$A71,Overview!$B:$B,0))</f>
        <v>US</v>
      </c>
      <c r="J71" s="56">
        <f>INDEX(Overview!E:E,MATCH('FINAL FORMULAS'!$A71,Overview!$B:$B,0))</f>
        <v>0</v>
      </c>
      <c r="K71" s="56" t="str">
        <f>INDEX(Overview!F:F,MATCH('FINAL FORMULAS'!$A71,Overview!$B:$B,0))</f>
        <v>NAS_2006</v>
      </c>
      <c r="L71" s="56">
        <f>INDEX(Overview!G:G,MATCH('FINAL FORMULAS'!$A71,Overview!$B:$B,0))</f>
        <v>0</v>
      </c>
      <c r="M71" s="56">
        <f>INDEX(Overview!H:H,MATCH('FINAL FORMULAS'!$A71,Overview!$B:$B,0))</f>
        <v>0</v>
      </c>
      <c r="N71" s="56">
        <f>INDEX(Overview!I:I,MATCH('FINAL FORMULAS'!$A71,Overview!$B:$B,0))</f>
        <v>1</v>
      </c>
      <c r="O71" s="56">
        <f>INDEX(Overview!J:J,MATCH('FINAL FORMULAS'!$A71,Overview!$B:$B,0))</f>
        <v>245</v>
      </c>
      <c r="P71" s="56">
        <f>INDEX(Overview!K:K,MATCH('FINAL FORMULAS'!$A71,Overview!$B:$B,0))</f>
        <v>0</v>
      </c>
      <c r="Q71" s="56">
        <f>INDEX(Overview!L:L,MATCH('FINAL FORMULAS'!$A71,Overview!$B:$B,0))</f>
        <v>1</v>
      </c>
      <c r="R71" s="56">
        <f>INDEX(Overview!M:M,MATCH('FINAL FORMULAS'!$A71,Overview!$B:$B,0))</f>
        <v>1</v>
      </c>
      <c r="S71" s="56">
        <f>INDEX(Overview!N:N,MATCH('FINAL FORMULAS'!$A71,Overview!$B:$B,0))</f>
        <v>0</v>
      </c>
      <c r="T71" s="56">
        <f>INDEX(Overview!O:O,MATCH('FINAL FORMULAS'!$A71,Overview!$B:$B,0))</f>
        <v>0</v>
      </c>
      <c r="U71" s="56">
        <f>INDEX(Overview!P:P,MATCH('FINAL FORMULAS'!$A71,Overview!$B:$B,0))</f>
        <v>0</v>
      </c>
      <c r="V71" s="56">
        <f>INDEX(Overview!Q:Q,MATCH('FINAL FORMULAS'!$A71,Overview!$B:$B,0))</f>
        <v>0</v>
      </c>
      <c r="W71" s="56">
        <f>INDEX(Overview!R:R,MATCH('FINAL FORMULAS'!$A71,Overview!$B:$B,0))</f>
        <v>0</v>
      </c>
      <c r="X71" s="55" t="str">
        <f>INDEX(EndNote!B:B,MATCH('FINAL FORMULAS'!$A71,EndNote!$A:$A,0))</f>
        <v>Shalala, Donna, Agogino, Alice, Bailyn, Lotte, Birgeneau, Robert J., Cauce, Ana Mari, Deangelis, Catherine D., Denton, Denice, Grosz, Barbara, Handlesman, Jo, Keohane, Nan, Malcom, Shirley, Richmond, Geraldine, Rivlin, Alice M., Simmons, Ruth, Spelke, Elizabeth, Steitz, Joan, Weyuker, Elaine and Zuber, Maria</v>
      </c>
      <c r="Y71" s="55">
        <f>INDEX(EndNote!C:C,MATCH('FINAL FORMULAS'!$A71,EndNote!$A:$A,0))</f>
        <v>2006</v>
      </c>
      <c r="Z71" s="55" t="str">
        <f>INDEX(EndNote!D:D,MATCH('FINAL FORMULAS'!$A71,EndNote!$A:$A,0))</f>
        <v>Biological, social, and organizational components of success for women in academic science and engineering: Report of a workshop</v>
      </c>
      <c r="AA71" s="55" t="str">
        <f>INDEX(EndNote!E:E,MATCH('FINAL FORMULAS'!$A71,EndNote!$A:$A,0))</f>
        <v>Washington, DC</v>
      </c>
      <c r="AB71" s="55" t="str">
        <f>INDEX(EndNote!F:F,MATCH('FINAL FORMULAS'!$A71,EndNote!$A:$A,0))</f>
        <v>Institute of Medicine (IOM); National Academy of Engineering (NAE); National Academy of Sciences (NAS)</v>
      </c>
      <c r="AC71" s="55" t="str">
        <f>INDEX(EndNote!G:G,MATCH('FINAL FORMULAS'!$A71,EndNote!$A:$A,0))</f>
        <v>The National Academies Press</v>
      </c>
      <c r="AD71" s="55" t="str">
        <f>INDEX(EndNote!H:H,MATCH('FINAL FORMULAS'!$A71,EndNote!$A:$A,0))</f>
        <v>Committee on Maximizing the Potential of Women in Academic Science and Engineering (U.S.) and Committee on Science Engineering and Public Policy (U.S.)</v>
      </c>
      <c r="AE71" s="53"/>
    </row>
    <row r="72" spans="1:31" x14ac:dyDescent="0.25">
      <c r="A72" s="53" t="s">
        <v>224</v>
      </c>
      <c r="B72" s="53"/>
      <c r="C72" s="53" t="s">
        <v>225</v>
      </c>
      <c r="D72" s="53" t="s">
        <v>226</v>
      </c>
      <c r="E72" s="53" t="s">
        <v>227</v>
      </c>
      <c r="F72" s="53" t="s">
        <v>228</v>
      </c>
      <c r="G72" s="53" t="s">
        <v>983</v>
      </c>
      <c r="H72" s="56" t="str">
        <f>INDEX(Overview!C:C,MATCH('FINAL FORMULAS'!$A72,Overview!$B:$B,0))</f>
        <v>yes</v>
      </c>
      <c r="I72" s="56" t="str">
        <f>INDEX(Overview!D:D,MATCH('FINAL FORMULAS'!$A72,Overview!$B:$B,0))</f>
        <v>US</v>
      </c>
      <c r="J72" s="56">
        <f>INDEX(Overview!E:E,MATCH('FINAL FORMULAS'!$A72,Overview!$B:$B,0))</f>
        <v>0</v>
      </c>
      <c r="K72" s="56" t="str">
        <f>INDEX(Overview!F:F,MATCH('FINAL FORMULAS'!$A72,Overview!$B:$B,0))</f>
        <v>NRC_2010</v>
      </c>
      <c r="L72" s="56">
        <f>INDEX(Overview!G:G,MATCH('FINAL FORMULAS'!$A72,Overview!$B:$B,0))</f>
        <v>0</v>
      </c>
      <c r="M72" s="56" t="str">
        <f>INDEX(Overview!H:H,MATCH('FINAL FORMULAS'!$A72,Overview!$B:$B,0))</f>
        <v>Annie</v>
      </c>
      <c r="N72" s="56">
        <f>INDEX(Overview!I:I,MATCH('FINAL FORMULAS'!$A72,Overview!$B:$B,0))</f>
        <v>1</v>
      </c>
      <c r="O72" s="56">
        <f>INDEX(Overview!J:J,MATCH('FINAL FORMULAS'!$A72,Overview!$B:$B,0))</f>
        <v>385</v>
      </c>
      <c r="P72" s="56">
        <f>INDEX(Overview!K:K,MATCH('FINAL FORMULAS'!$A72,Overview!$B:$B,0))</f>
        <v>1</v>
      </c>
      <c r="Q72" s="56">
        <f>INDEX(Overview!L:L,MATCH('FINAL FORMULAS'!$A72,Overview!$B:$B,0))</f>
        <v>1</v>
      </c>
      <c r="R72" s="56">
        <f>INDEX(Overview!M:M,MATCH('FINAL FORMULAS'!$A72,Overview!$B:$B,0))</f>
        <v>1</v>
      </c>
      <c r="S72" s="56">
        <f>INDEX(Overview!N:N,MATCH('FINAL FORMULAS'!$A72,Overview!$B:$B,0))</f>
        <v>0</v>
      </c>
      <c r="T72" s="56">
        <f>INDEX(Overview!O:O,MATCH('FINAL FORMULAS'!$A72,Overview!$B:$B,0))</f>
        <v>0</v>
      </c>
      <c r="U72" s="56">
        <f>INDEX(Overview!P:P,MATCH('FINAL FORMULAS'!$A72,Overview!$B:$B,0))</f>
        <v>0</v>
      </c>
      <c r="V72" s="56">
        <f>INDEX(Overview!Q:Q,MATCH('FINAL FORMULAS'!$A72,Overview!$B:$B,0))</f>
        <v>0</v>
      </c>
      <c r="W72" s="56">
        <f>INDEX(Overview!R:R,MATCH('FINAL FORMULAS'!$A72,Overview!$B:$B,0))</f>
        <v>0</v>
      </c>
      <c r="X72" s="55" t="str">
        <f>INDEX(EndNote!B:B,MATCH('FINAL FORMULAS'!$A72,EndNote!$A:$A,0))</f>
        <v>Canizares, Claude R., Shaywitz, Sally E., Abriola, Linda, Buikstra, Jane, Carriquiry, Alicia, Ehrenberg, Ronald, Girgus, Joan, Leibowitz, Arleen, Taylor, Thomas N. and Wu, Lilian</v>
      </c>
      <c r="Y72" s="55">
        <f>INDEX(EndNote!C:C,MATCH('FINAL FORMULAS'!$A72,EndNote!$A:$A,0))</f>
        <v>2010</v>
      </c>
      <c r="Z72" s="55" t="str">
        <f>INDEX(EndNote!D:D,MATCH('FINAL FORMULAS'!$A72,EndNote!$A:$A,0))</f>
        <v>Gender Differences at Critical Transitions in the Careers of Science, Engineering, and Mathematics Faculty</v>
      </c>
      <c r="AA72" s="55" t="str">
        <f>INDEX(EndNote!E:E,MATCH('FINAL FORMULAS'!$A72,EndNote!$A:$A,0))</f>
        <v>Washington, DC</v>
      </c>
      <c r="AB72" s="55" t="str">
        <f>INDEX(EndNote!F:F,MATCH('FINAL FORMULAS'!$A72,EndNote!$A:$A,0))</f>
        <v>National Research Council (NRC)</v>
      </c>
      <c r="AC72" s="55" t="str">
        <f>INDEX(EndNote!G:G,MATCH('FINAL FORMULAS'!$A72,EndNote!$A:$A,0))</f>
        <v>The National Academies Press</v>
      </c>
      <c r="AD72" s="55" t="str">
        <f>INDEX(EndNote!H:H,MATCH('FINAL FORMULAS'!$A72,EndNote!$A:$A,0))</f>
        <v>Engineering Committee on Gender Differences in the Careers of Science, and Mathematics Faculty, Engineering Committee on Women in Science, and Medicine and Committee on National Statistics</v>
      </c>
      <c r="AE72" s="53"/>
    </row>
    <row r="73" spans="1:31" x14ac:dyDescent="0.25">
      <c r="A73" s="53" t="s">
        <v>229</v>
      </c>
      <c r="B73" s="53"/>
      <c r="C73" s="53" t="s">
        <v>930</v>
      </c>
      <c r="D73" s="53"/>
      <c r="E73" s="53" t="s">
        <v>230</v>
      </c>
      <c r="F73" s="53" t="s">
        <v>231</v>
      </c>
      <c r="G73" s="53" t="s">
        <v>984</v>
      </c>
      <c r="H73" s="56" t="str">
        <f>INDEX(Overview!C:C,MATCH('FINAL FORMULAS'!$A73,Overview!$B:$B,0))</f>
        <v>yes</v>
      </c>
      <c r="I73" s="56" t="str">
        <f>INDEX(Overview!D:D,MATCH('FINAL FORMULAS'!$A73,Overview!$B:$B,0))</f>
        <v>US</v>
      </c>
      <c r="J73" s="56">
        <f>INDEX(Overview!E:E,MATCH('FINAL FORMULAS'!$A73,Overview!$B:$B,0))</f>
        <v>0</v>
      </c>
      <c r="K73" s="56" t="str">
        <f>INDEX(Overview!F:F,MATCH('FINAL FORMULAS'!$A73,Overview!$B:$B,0))</f>
        <v>NAS_2012</v>
      </c>
      <c r="L73" s="56" t="str">
        <f>INDEX(Overview!G:G,MATCH('FINAL FORMULAS'!$A73,Overview!$B:$B,0))</f>
        <v>Annie</v>
      </c>
      <c r="M73" s="56" t="str">
        <f>INDEX(Overview!H:H,MATCH('FINAL FORMULAS'!$A73,Overview!$B:$B,0))</f>
        <v>Annie</v>
      </c>
      <c r="N73" s="56">
        <f>INDEX(Overview!I:I,MATCH('FINAL FORMULAS'!$A73,Overview!$B:$B,0))</f>
        <v>1</v>
      </c>
      <c r="O73" s="56">
        <f>INDEX(Overview!J:J,MATCH('FINAL FORMULAS'!$A73,Overview!$B:$B,0))</f>
        <v>127</v>
      </c>
      <c r="P73" s="56">
        <f>INDEX(Overview!K:K,MATCH('FINAL FORMULAS'!$A73,Overview!$B:$B,0))</f>
        <v>1</v>
      </c>
      <c r="Q73" s="56">
        <f>INDEX(Overview!L:L,MATCH('FINAL FORMULAS'!$A73,Overview!$B:$B,0))</f>
        <v>1</v>
      </c>
      <c r="R73" s="56">
        <f>INDEX(Overview!M:M,MATCH('FINAL FORMULAS'!$A73,Overview!$B:$B,0))</f>
        <v>0</v>
      </c>
      <c r="S73" s="56">
        <f>INDEX(Overview!N:N,MATCH('FINAL FORMULAS'!$A73,Overview!$B:$B,0))</f>
        <v>1</v>
      </c>
      <c r="T73" s="56">
        <f>INDEX(Overview!O:O,MATCH('FINAL FORMULAS'!$A73,Overview!$B:$B,0))</f>
        <v>0</v>
      </c>
      <c r="U73" s="56">
        <f>INDEX(Overview!P:P,MATCH('FINAL FORMULAS'!$A73,Overview!$B:$B,0))</f>
        <v>0</v>
      </c>
      <c r="V73" s="56">
        <f>INDEX(Overview!Q:Q,MATCH('FINAL FORMULAS'!$A73,Overview!$B:$B,0))</f>
        <v>0</v>
      </c>
      <c r="W73" s="56">
        <f>INDEX(Overview!R:R,MATCH('FINAL FORMULAS'!$A73,Overview!$B:$B,0))</f>
        <v>0</v>
      </c>
      <c r="X73" s="55" t="str">
        <f>INDEX(EndNote!B:B,MATCH('FINAL FORMULAS'!$A73,EndNote!$A:$A,0))</f>
        <v>Didion, Catherin, Frehill, Lisa M. and Pearson, Willie</v>
      </c>
      <c r="Y73" s="55">
        <f>INDEX(EndNote!C:C,MATCH('FINAL FORMULAS'!$A73,EndNote!$A:$A,0))</f>
        <v>2012</v>
      </c>
      <c r="Z73" s="55" t="str">
        <f>INDEX(EndNote!D:D,MATCH('FINAL FORMULAS'!$A73,EndNote!$A:$A,0))</f>
        <v>Blueprint for the Future: Framing the Issues of Women in Science in a Global Context: Summary of a Workshop</v>
      </c>
      <c r="AA73" s="55" t="str">
        <f>INDEX(EndNote!E:E,MATCH('FINAL FORMULAS'!$A73,EndNote!$A:$A,0))</f>
        <v>Washington, DC</v>
      </c>
      <c r="AB73" s="55" t="str">
        <f>INDEX(EndNote!F:F,MATCH('FINAL FORMULAS'!$A73,EndNote!$A:$A,0))</f>
        <v>National Research Council (NRC)</v>
      </c>
      <c r="AC73" s="55" t="str">
        <f>INDEX(EndNote!G:G,MATCH('FINAL FORMULAS'!$A73,EndNote!$A:$A,0))</f>
        <v>The National Academies Press</v>
      </c>
      <c r="AD73" s="55" t="str">
        <f>INDEX(EndNote!H:H,MATCH('FINAL FORMULAS'!$A73,EndNote!$A:$A,0))</f>
        <v>Committee on Status and Participation of Women in STEM Disciplines and Careers and Engineering Committee on Women in Science, and Medicine; Policy and Global Affairs</v>
      </c>
      <c r="AE73" s="53"/>
    </row>
    <row r="74" spans="1:31" x14ac:dyDescent="0.25">
      <c r="A74" s="53" t="s">
        <v>232</v>
      </c>
      <c r="B74" s="53"/>
      <c r="C74" s="53" t="s">
        <v>233</v>
      </c>
      <c r="D74" s="53"/>
      <c r="E74" s="53" t="s">
        <v>234</v>
      </c>
      <c r="F74" s="53" t="s">
        <v>235</v>
      </c>
      <c r="G74" s="53" t="s">
        <v>985</v>
      </c>
      <c r="H74" s="56" t="str">
        <f>INDEX(Overview!C:C,MATCH('FINAL FORMULAS'!$A74,Overview!$B:$B,0))</f>
        <v>yes</v>
      </c>
      <c r="I74" s="56" t="str">
        <f>INDEX(Overview!D:D,MATCH('FINAL FORMULAS'!$A74,Overview!$B:$B,0))</f>
        <v>US</v>
      </c>
      <c r="J74" s="56">
        <f>INDEX(Overview!E:E,MATCH('FINAL FORMULAS'!$A74,Overview!$B:$B,0))</f>
        <v>0</v>
      </c>
      <c r="K74" s="56" t="str">
        <f>INDEX(Overview!F:F,MATCH('FINAL FORMULAS'!$A74,Overview!$B:$B,0))</f>
        <v>NAP_2013</v>
      </c>
      <c r="L74" s="56">
        <f>INDEX(Overview!G:G,MATCH('FINAL FORMULAS'!$A74,Overview!$B:$B,0))</f>
        <v>0</v>
      </c>
      <c r="M74" s="56">
        <f>INDEX(Overview!H:H,MATCH('FINAL FORMULAS'!$A74,Overview!$B:$B,0))</f>
        <v>0</v>
      </c>
      <c r="N74" s="56">
        <f>INDEX(Overview!I:I,MATCH('FINAL FORMULAS'!$A74,Overview!$B:$B,0))</f>
        <v>1</v>
      </c>
      <c r="O74" s="56">
        <f>INDEX(Overview!J:J,MATCH('FINAL FORMULAS'!$A74,Overview!$B:$B,0))</f>
        <v>292</v>
      </c>
      <c r="P74" s="56">
        <f>INDEX(Overview!K:K,MATCH('FINAL FORMULAS'!$A74,Overview!$B:$B,0))</f>
        <v>0</v>
      </c>
      <c r="Q74" s="56">
        <f>INDEX(Overview!L:L,MATCH('FINAL FORMULAS'!$A74,Overview!$B:$B,0))</f>
        <v>1</v>
      </c>
      <c r="R74" s="56">
        <f>INDEX(Overview!M:M,MATCH('FINAL FORMULAS'!$A74,Overview!$B:$B,0))</f>
        <v>0</v>
      </c>
      <c r="S74" s="56">
        <f>INDEX(Overview!N:N,MATCH('FINAL FORMULAS'!$A74,Overview!$B:$B,0))</f>
        <v>1</v>
      </c>
      <c r="T74" s="56">
        <f>INDEX(Overview!O:O,MATCH('FINAL FORMULAS'!$A74,Overview!$B:$B,0))</f>
        <v>0</v>
      </c>
      <c r="U74" s="56">
        <f>INDEX(Overview!P:P,MATCH('FINAL FORMULAS'!$A74,Overview!$B:$B,0))</f>
        <v>0</v>
      </c>
      <c r="V74" s="56">
        <f>INDEX(Overview!Q:Q,MATCH('FINAL FORMULAS'!$A74,Overview!$B:$B,0))</f>
        <v>0</v>
      </c>
      <c r="W74" s="56">
        <f>INDEX(Overview!R:R,MATCH('FINAL FORMULAS'!$A74,Overview!$B:$B,0))</f>
        <v>0</v>
      </c>
      <c r="X74" s="55">
        <f>INDEX(EndNote!B:B,MATCH('FINAL FORMULAS'!$A74,EndNote!$A:$A,0))</f>
        <v>0</v>
      </c>
      <c r="Y74" s="55">
        <f>INDEX(EndNote!C:C,MATCH('FINAL FORMULAS'!$A74,EndNote!$A:$A,0))</f>
        <v>2013</v>
      </c>
      <c r="Z74" s="55" t="str">
        <f>INDEX(EndNote!D:D,MATCH('FINAL FORMULAS'!$A74,EndNote!$A:$A,0))</f>
        <v>Seeking Solutions: Maximizing American Talent by Advancing Women of Color in Academia: Summary of a Conference</v>
      </c>
      <c r="AA74" s="55" t="str">
        <f>INDEX(EndNote!E:E,MATCH('FINAL FORMULAS'!$A74,EndNote!$A:$A,0))</f>
        <v>Washington, DC</v>
      </c>
      <c r="AB74" s="55" t="str">
        <f>INDEX(EndNote!F:F,MATCH('FINAL FORMULAS'!$A74,EndNote!$A:$A,0))</f>
        <v>National Research Council (NRC)</v>
      </c>
      <c r="AC74" s="55" t="str">
        <f>INDEX(EndNote!G:G,MATCH('FINAL FORMULAS'!$A74,EndNote!$A:$A,0))</f>
        <v>The National Academies Press</v>
      </c>
      <c r="AD74" s="55">
        <f>INDEX(EndNote!H:H,MATCH('FINAL FORMULAS'!$A74,EndNote!$A:$A,0))</f>
        <v>0</v>
      </c>
      <c r="AE74" s="53"/>
    </row>
    <row r="75" spans="1:31" x14ac:dyDescent="0.25">
      <c r="A75" s="53" t="s">
        <v>236</v>
      </c>
      <c r="B75" s="53"/>
      <c r="C75" s="53" t="s">
        <v>237</v>
      </c>
      <c r="D75" s="53"/>
      <c r="E75" s="53" t="s">
        <v>238</v>
      </c>
      <c r="F75" s="53" t="s">
        <v>239</v>
      </c>
      <c r="H75" s="56" t="str">
        <f>INDEX(Overview!C:C,MATCH('FINAL FORMULAS'!$A75,Overview!$B:$B,0))</f>
        <v>yes</v>
      </c>
      <c r="I75" s="56" t="str">
        <f>INDEX(Overview!D:D,MATCH('FINAL FORMULAS'!$A75,Overview!$B:$B,0))</f>
        <v>US</v>
      </c>
      <c r="J75" s="56">
        <f>INDEX(Overview!E:E,MATCH('FINAL FORMULAS'!$A75,Overview!$B:$B,0))</f>
        <v>0</v>
      </c>
      <c r="K75" s="56" t="str">
        <f>INDEX(Overview!F:F,MATCH('FINAL FORMULAS'!$A75,Overview!$B:$B,0))</f>
        <v>NAP_2014</v>
      </c>
      <c r="L75" s="56">
        <f>INDEX(Overview!G:G,MATCH('FINAL FORMULAS'!$A75,Overview!$B:$B,0))</f>
        <v>0</v>
      </c>
      <c r="M75" s="56">
        <f>INDEX(Overview!H:H,MATCH('FINAL FORMULAS'!$A75,Overview!$B:$B,0))</f>
        <v>0</v>
      </c>
      <c r="N75" s="56">
        <f>INDEX(Overview!I:I,MATCH('FINAL FORMULAS'!$A75,Overview!$B:$B,0))</f>
        <v>1</v>
      </c>
      <c r="O75" s="56">
        <f>INDEX(Overview!J:J,MATCH('FINAL FORMULAS'!$A75,Overview!$B:$B,0))</f>
        <v>0</v>
      </c>
      <c r="P75" s="56">
        <f>INDEX(Overview!K:K,MATCH('FINAL FORMULAS'!$A75,Overview!$B:$B,0))</f>
        <v>1</v>
      </c>
      <c r="Q75" s="56">
        <f>INDEX(Overview!L:L,MATCH('FINAL FORMULAS'!$A75,Overview!$B:$B,0))</f>
        <v>1</v>
      </c>
      <c r="R75" s="56">
        <f>INDEX(Overview!M:M,MATCH('FINAL FORMULAS'!$A75,Overview!$B:$B,0))</f>
        <v>0</v>
      </c>
      <c r="S75" s="56">
        <f>INDEX(Overview!N:N,MATCH('FINAL FORMULAS'!$A75,Overview!$B:$B,0))</f>
        <v>1</v>
      </c>
      <c r="T75" s="56">
        <f>INDEX(Overview!O:O,MATCH('FINAL FORMULAS'!$A75,Overview!$B:$B,0))</f>
        <v>1</v>
      </c>
      <c r="U75" s="56">
        <f>INDEX(Overview!P:P,MATCH('FINAL FORMULAS'!$A75,Overview!$B:$B,0))</f>
        <v>1</v>
      </c>
      <c r="V75" s="56">
        <f>INDEX(Overview!Q:Q,MATCH('FINAL FORMULAS'!$A75,Overview!$B:$B,0))</f>
        <v>0</v>
      </c>
      <c r="W75" s="56">
        <f>INDEX(Overview!R:R,MATCH('FINAL FORMULAS'!$A75,Overview!$B:$B,0))</f>
        <v>0</v>
      </c>
      <c r="X75" s="55" t="str">
        <f>INDEX(EndNote!B:B,MATCH('FINAL FORMULAS'!$A75,EndNote!$A:$A,0))</f>
        <v>Frueh, Sara J.</v>
      </c>
      <c r="Y75" s="55">
        <f>INDEX(EndNote!C:C,MATCH('FINAL FORMULAS'!$A75,EndNote!$A:$A,0))</f>
        <v>2014</v>
      </c>
      <c r="Z75" s="55" t="str">
        <f>INDEX(EndNote!D:D,MATCH('FINAL FORMULAS'!$A75,EndNote!$A:$A,0))</f>
        <v xml:space="preserve">Career Choices of Female Engineers </v>
      </c>
      <c r="AA75" s="55" t="str">
        <f>INDEX(EndNote!E:E,MATCH('FINAL FORMULAS'!$A75,EndNote!$A:$A,0))</f>
        <v>Washington, DC</v>
      </c>
      <c r="AB75" s="55" t="str">
        <f>INDEX(EndNote!F:F,MATCH('FINAL FORMULAS'!$A75,EndNote!$A:$A,0))</f>
        <v>National Academy of Engineering (NAE); National Research Council (NRC)</v>
      </c>
      <c r="AC75" s="55" t="str">
        <f>INDEX(EndNote!G:G,MATCH('FINAL FORMULAS'!$A75,EndNote!$A:$A,0))</f>
        <v>The National Academies Press</v>
      </c>
      <c r="AD75" s="55" t="str">
        <f>INDEX(EndNote!H:H,MATCH('FINAL FORMULAS'!$A75,EndNote!$A:$A,0))</f>
        <v>Committee on Career Outcomes of Female Engineering Bachelor's Degree Recipients, Engineering Committee on Women in Science, and Medicine and Policy and Global Affairs</v>
      </c>
      <c r="AE75" s="53"/>
    </row>
    <row r="76" spans="1:31" x14ac:dyDescent="0.25">
      <c r="A76" s="53" t="s">
        <v>347</v>
      </c>
      <c r="B76" s="53"/>
      <c r="C76" s="53"/>
      <c r="D76" s="53" t="s">
        <v>348</v>
      </c>
      <c r="E76" s="53" t="s">
        <v>349</v>
      </c>
      <c r="F76" s="53"/>
      <c r="G76" s="53" t="s">
        <v>986</v>
      </c>
      <c r="H76" s="56" t="str">
        <f>INDEX(Overview!C:C,MATCH('FINAL FORMULAS'!$A76,Overview!$B:$B,0))</f>
        <v>yes</v>
      </c>
      <c r="I76" s="56" t="str">
        <f>INDEX(Overview!D:D,MATCH('FINAL FORMULAS'!$A76,Overview!$B:$B,0))</f>
        <v>US</v>
      </c>
      <c r="J76" s="56" t="str">
        <f>INDEX(Overview!E:E,MATCH('FINAL FORMULAS'!$A76,Overview!$B:$B,0))</f>
        <v>Master file does not exist, only the cut preface and executive summary (highlights) from url http://www.nsf.gov/statistics/women/</v>
      </c>
      <c r="K76" s="56" t="str">
        <f>INDEX(Overview!F:F,MATCH('FINAL FORMULAS'!$A76,Overview!$B:$B,0))</f>
        <v>NSF_1994</v>
      </c>
      <c r="L76" s="56">
        <f>INDEX(Overview!G:G,MATCH('FINAL FORMULAS'!$A76,Overview!$B:$B,0))</f>
        <v>0</v>
      </c>
      <c r="M76" s="56">
        <f>INDEX(Overview!H:H,MATCH('FINAL FORMULAS'!$A76,Overview!$B:$B,0))</f>
        <v>0</v>
      </c>
      <c r="N76" s="56">
        <f>INDEX(Overview!I:I,MATCH('FINAL FORMULAS'!$A76,Overview!$B:$B,0))</f>
        <v>1</v>
      </c>
      <c r="O76" s="56">
        <f>INDEX(Overview!J:J,MATCH('FINAL FORMULAS'!$A76,Overview!$B:$B,0))</f>
        <v>26</v>
      </c>
      <c r="P76" s="56">
        <f>INDEX(Overview!K:K,MATCH('FINAL FORMULAS'!$A76,Overview!$B:$B,0))</f>
        <v>0</v>
      </c>
      <c r="Q76" s="56">
        <f>INDEX(Overview!L:L,MATCH('FINAL FORMULAS'!$A76,Overview!$B:$B,0))</f>
        <v>1</v>
      </c>
      <c r="R76" s="56">
        <f>INDEX(Overview!M:M,MATCH('FINAL FORMULAS'!$A76,Overview!$B:$B,0))</f>
        <v>0</v>
      </c>
      <c r="S76" s="56">
        <f>INDEX(Overview!N:N,MATCH('FINAL FORMULAS'!$A76,Overview!$B:$B,0))</f>
        <v>1</v>
      </c>
      <c r="T76" s="56">
        <f>INDEX(Overview!O:O,MATCH('FINAL FORMULAS'!$A76,Overview!$B:$B,0))</f>
        <v>0</v>
      </c>
      <c r="U76" s="56">
        <f>INDEX(Overview!P:P,MATCH('FINAL FORMULAS'!$A76,Overview!$B:$B,0))</f>
        <v>0</v>
      </c>
      <c r="V76" s="56">
        <f>INDEX(Overview!Q:Q,MATCH('FINAL FORMULAS'!$A76,Overview!$B:$B,0))</f>
        <v>0</v>
      </c>
      <c r="W76" s="56">
        <f>INDEX(Overview!R:R,MATCH('FINAL FORMULAS'!$A76,Overview!$B:$B,0))</f>
        <v>0</v>
      </c>
      <c r="X76" s="55">
        <f>INDEX(EndNote!B:B,MATCH('FINAL FORMULAS'!$A76,EndNote!$A:$A,0))</f>
        <v>0</v>
      </c>
      <c r="Y76" s="55">
        <f>INDEX(EndNote!C:C,MATCH('FINAL FORMULAS'!$A76,EndNote!$A:$A,0))</f>
        <v>1994</v>
      </c>
      <c r="Z76" s="55" t="str">
        <f>INDEX(EndNote!D:D,MATCH('FINAL FORMULAS'!$A76,EndNote!$A:$A,0))</f>
        <v>Women, Minorities, and Persons with Disabilities in S&amp;E: 1994</v>
      </c>
      <c r="AA76" s="55" t="str">
        <f>INDEX(EndNote!E:E,MATCH('FINAL FORMULAS'!$A76,EndNote!$A:$A,0))</f>
        <v>Washington, DC</v>
      </c>
      <c r="AB76" s="55" t="str">
        <f>INDEX(EndNote!F:F,MATCH('FINAL FORMULAS'!$A76,EndNote!$A:$A,0))</f>
        <v>National Science Foundation (NSF)</v>
      </c>
      <c r="AC76" s="55" t="str">
        <f>INDEX(EndNote!G:G,MATCH('FINAL FORMULAS'!$A76,EndNote!$A:$A,0))</f>
        <v>National Science Foundation (NSF)</v>
      </c>
      <c r="AD76" s="55">
        <f>INDEX(EndNote!H:H,MATCH('FINAL FORMULAS'!$A76,EndNote!$A:$A,0))</f>
        <v>0</v>
      </c>
      <c r="AE76" s="53"/>
    </row>
    <row r="77" spans="1:31" x14ac:dyDescent="0.25">
      <c r="A77" s="53" t="s">
        <v>240</v>
      </c>
      <c r="B77" s="53" t="s">
        <v>241</v>
      </c>
      <c r="C77" s="53" t="s">
        <v>242</v>
      </c>
      <c r="D77" s="53" t="s">
        <v>243</v>
      </c>
      <c r="E77" s="53"/>
      <c r="F77" s="53"/>
      <c r="G77" s="53" t="s">
        <v>987</v>
      </c>
      <c r="H77" s="56" t="str">
        <f>INDEX(Overview!C:C,MATCH('FINAL FORMULAS'!$A77,Overview!$B:$B,0))</f>
        <v>yes</v>
      </c>
      <c r="I77" s="56" t="str">
        <f>INDEX(Overview!D:D,MATCH('FINAL FORMULAS'!$A77,Overview!$B:$B,0))</f>
        <v>US</v>
      </c>
      <c r="J77" s="56">
        <f>INDEX(Overview!E:E,MATCH('FINAL FORMULAS'!$A77,Overview!$B:$B,0))</f>
        <v>0</v>
      </c>
      <c r="K77" s="56" t="str">
        <f>INDEX(Overview!F:F,MATCH('FINAL FORMULAS'!$A77,Overview!$B:$B,0))</f>
        <v>NSF_2000</v>
      </c>
      <c r="L77" s="56">
        <f>INDEX(Overview!G:G,MATCH('FINAL FORMULAS'!$A77,Overview!$B:$B,0))</f>
        <v>0</v>
      </c>
      <c r="M77" s="56" t="str">
        <f>INDEX(Overview!H:H,MATCH('FINAL FORMULAS'!$A77,Overview!$B:$B,0))</f>
        <v>Annie</v>
      </c>
      <c r="N77" s="56">
        <f>INDEX(Overview!I:I,MATCH('FINAL FORMULAS'!$A77,Overview!$B:$B,0))</f>
        <v>1</v>
      </c>
      <c r="O77" s="56">
        <f>INDEX(Overview!J:J,MATCH('FINAL FORMULAS'!$A77,Overview!$B:$B,0))</f>
        <v>266</v>
      </c>
      <c r="P77" s="56">
        <f>INDEX(Overview!K:K,MATCH('FINAL FORMULAS'!$A77,Overview!$B:$B,0))</f>
        <v>0</v>
      </c>
      <c r="Q77" s="56">
        <f>INDEX(Overview!L:L,MATCH('FINAL FORMULAS'!$A77,Overview!$B:$B,0))</f>
        <v>1</v>
      </c>
      <c r="R77" s="56">
        <f>INDEX(Overview!M:M,MATCH('FINAL FORMULAS'!$A77,Overview!$B:$B,0))</f>
        <v>0</v>
      </c>
      <c r="S77" s="56">
        <f>INDEX(Overview!N:N,MATCH('FINAL FORMULAS'!$A77,Overview!$B:$B,0))</f>
        <v>0</v>
      </c>
      <c r="T77" s="56">
        <f>INDEX(Overview!O:O,MATCH('FINAL FORMULAS'!$A77,Overview!$B:$B,0))</f>
        <v>0</v>
      </c>
      <c r="U77" s="56">
        <f>INDEX(Overview!P:P,MATCH('FINAL FORMULAS'!$A77,Overview!$B:$B,0))</f>
        <v>0</v>
      </c>
      <c r="V77" s="56">
        <f>INDEX(Overview!Q:Q,MATCH('FINAL FORMULAS'!$A77,Overview!$B:$B,0))</f>
        <v>0</v>
      </c>
      <c r="W77" s="56">
        <f>INDEX(Overview!R:R,MATCH('FINAL FORMULAS'!$A77,Overview!$B:$B,0))</f>
        <v>0</v>
      </c>
      <c r="X77" s="55">
        <f>INDEX(EndNote!B:B,MATCH('FINAL FORMULAS'!$A77,EndNote!$A:$A,0))</f>
        <v>0</v>
      </c>
      <c r="Y77" s="55">
        <f>INDEX(EndNote!C:C,MATCH('FINAL FORMULAS'!$A77,EndNote!$A:$A,0))</f>
        <v>2000</v>
      </c>
      <c r="Z77" s="55" t="str">
        <f>INDEX(EndNote!D:D,MATCH('FINAL FORMULAS'!$A77,EndNote!$A:$A,0))</f>
        <v>Women, Minorities, and Persons with Disabilities in Science and Engineering: 2000</v>
      </c>
      <c r="AA77" s="55" t="str">
        <f>INDEX(EndNote!E:E,MATCH('FINAL FORMULAS'!$A77,EndNote!$A:$A,0))</f>
        <v>Arlington, Virginia</v>
      </c>
      <c r="AB77" s="55" t="str">
        <f>INDEX(EndNote!F:F,MATCH('FINAL FORMULAS'!$A77,EndNote!$A:$A,0))</f>
        <v>National Science Foundation (NSF)</v>
      </c>
      <c r="AC77" s="55" t="str">
        <f>INDEX(EndNote!G:G,MATCH('FINAL FORMULAS'!$A77,EndNote!$A:$A,0))</f>
        <v>National Science Foundation (NSF)</v>
      </c>
      <c r="AD77" s="55">
        <f>INDEX(EndNote!H:H,MATCH('FINAL FORMULAS'!$A77,EndNote!$A:$A,0))</f>
        <v>0</v>
      </c>
      <c r="AE77" s="53"/>
    </row>
    <row r="78" spans="1:31" x14ac:dyDescent="0.25">
      <c r="A78" s="53" t="s">
        <v>244</v>
      </c>
      <c r="B78" s="53" t="s">
        <v>245</v>
      </c>
      <c r="C78" s="53" t="s">
        <v>246</v>
      </c>
      <c r="D78" s="53" t="s">
        <v>247</v>
      </c>
      <c r="E78" s="53"/>
      <c r="F78" s="53"/>
      <c r="G78" s="53" t="s">
        <v>988</v>
      </c>
      <c r="H78" s="56" t="str">
        <f>INDEX(Overview!C:C,MATCH('FINAL FORMULAS'!$A78,Overview!$B:$B,0))</f>
        <v>yes</v>
      </c>
      <c r="I78" s="56" t="str">
        <f>INDEX(Overview!D:D,MATCH('FINAL FORMULAS'!$A78,Overview!$B:$B,0))</f>
        <v>US</v>
      </c>
      <c r="J78" s="56">
        <f>INDEX(Overview!E:E,MATCH('FINAL FORMULAS'!$A78,Overview!$B:$B,0))</f>
        <v>0</v>
      </c>
      <c r="K78" s="56" t="str">
        <f>INDEX(Overview!F:F,MATCH('FINAL FORMULAS'!$A78,Overview!$B:$B,0))</f>
        <v>NSF_2002</v>
      </c>
      <c r="L78" s="56">
        <f>INDEX(Overview!G:G,MATCH('FINAL FORMULAS'!$A78,Overview!$B:$B,0))</f>
        <v>0</v>
      </c>
      <c r="M78" s="56">
        <f>INDEX(Overview!H:H,MATCH('FINAL FORMULAS'!$A78,Overview!$B:$B,0))</f>
        <v>0</v>
      </c>
      <c r="N78" s="56">
        <f>INDEX(Overview!I:I,MATCH('FINAL FORMULAS'!$A78,Overview!$B:$B,0))</f>
        <v>1</v>
      </c>
      <c r="O78" s="56">
        <f>INDEX(Overview!J:J,MATCH('FINAL FORMULAS'!$A78,Overview!$B:$B,0))</f>
        <v>0</v>
      </c>
      <c r="P78" s="56">
        <f>INDEX(Overview!K:K,MATCH('FINAL FORMULAS'!$A78,Overview!$B:$B,0))</f>
        <v>0</v>
      </c>
      <c r="Q78" s="56">
        <f>INDEX(Overview!L:L,MATCH('FINAL FORMULAS'!$A78,Overview!$B:$B,0))</f>
        <v>1</v>
      </c>
      <c r="R78" s="56">
        <f>INDEX(Overview!M:M,MATCH('FINAL FORMULAS'!$A78,Overview!$B:$B,0))</f>
        <v>0</v>
      </c>
      <c r="S78" s="56">
        <f>INDEX(Overview!N:N,MATCH('FINAL FORMULAS'!$A78,Overview!$B:$B,0))</f>
        <v>0</v>
      </c>
      <c r="T78" s="56">
        <f>INDEX(Overview!O:O,MATCH('FINAL FORMULAS'!$A78,Overview!$B:$B,0))</f>
        <v>0</v>
      </c>
      <c r="U78" s="56">
        <f>INDEX(Overview!P:P,MATCH('FINAL FORMULAS'!$A78,Overview!$B:$B,0))</f>
        <v>0</v>
      </c>
      <c r="V78" s="56">
        <f>INDEX(Overview!Q:Q,MATCH('FINAL FORMULAS'!$A78,Overview!$B:$B,0))</f>
        <v>0</v>
      </c>
      <c r="W78" s="56">
        <f>INDEX(Overview!R:R,MATCH('FINAL FORMULAS'!$A78,Overview!$B:$B,0))</f>
        <v>0</v>
      </c>
      <c r="X78" s="55">
        <f>INDEX(EndNote!B:B,MATCH('FINAL FORMULAS'!$A78,EndNote!$A:$A,0))</f>
        <v>0</v>
      </c>
      <c r="Y78" s="55">
        <f>INDEX(EndNote!C:C,MATCH('FINAL FORMULAS'!$A78,EndNote!$A:$A,0))</f>
        <v>2002</v>
      </c>
      <c r="Z78" s="55" t="str">
        <f>INDEX(EndNote!D:D,MATCH('FINAL FORMULAS'!$A78,EndNote!$A:$A,0))</f>
        <v>Women, Minorities, and Persons with Disabilities in Science and Engineering: 2002</v>
      </c>
      <c r="AA78" s="55" t="str">
        <f>INDEX(EndNote!E:E,MATCH('FINAL FORMULAS'!$A78,EndNote!$A:$A,0))</f>
        <v>Arlington, Virginia</v>
      </c>
      <c r="AB78" s="55" t="str">
        <f>INDEX(EndNote!F:F,MATCH('FINAL FORMULAS'!$A78,EndNote!$A:$A,0))</f>
        <v>National Science Foundation (NSF)</v>
      </c>
      <c r="AC78" s="55" t="str">
        <f>INDEX(EndNote!G:G,MATCH('FINAL FORMULAS'!$A78,EndNote!$A:$A,0))</f>
        <v>National Science Foundation (NSF)</v>
      </c>
      <c r="AD78" s="55">
        <f>INDEX(EndNote!H:H,MATCH('FINAL FORMULAS'!$A78,EndNote!$A:$A,0))</f>
        <v>0</v>
      </c>
      <c r="AE78" s="53"/>
    </row>
    <row r="79" spans="1:31" x14ac:dyDescent="0.25">
      <c r="A79" s="53" t="s">
        <v>248</v>
      </c>
      <c r="B79" s="53" t="s">
        <v>249</v>
      </c>
      <c r="C79" s="53" t="s">
        <v>250</v>
      </c>
      <c r="D79" s="53" t="s">
        <v>251</v>
      </c>
      <c r="E79" s="53"/>
      <c r="F79" s="53" t="s">
        <v>252</v>
      </c>
      <c r="H79" s="56" t="str">
        <f>INDEX(Overview!C:C,MATCH('FINAL FORMULAS'!$A79,Overview!$B:$B,0))</f>
        <v>yes</v>
      </c>
      <c r="I79" s="56" t="str">
        <f>INDEX(Overview!D:D,MATCH('FINAL FORMULAS'!$A79,Overview!$B:$B,0))</f>
        <v>US</v>
      </c>
      <c r="J79" s="56">
        <f>INDEX(Overview!E:E,MATCH('FINAL FORMULAS'!$A79,Overview!$B:$B,0))</f>
        <v>0</v>
      </c>
      <c r="K79" s="56" t="str">
        <f>INDEX(Overview!F:F,MATCH('FINAL FORMULAS'!$A79,Overview!$B:$B,0))</f>
        <v>NSF_2004</v>
      </c>
      <c r="L79" s="56">
        <f>INDEX(Overview!G:G,MATCH('FINAL FORMULAS'!$A79,Overview!$B:$B,0))</f>
        <v>0</v>
      </c>
      <c r="M79" s="56" t="str">
        <f>INDEX(Overview!H:H,MATCH('FINAL FORMULAS'!$A79,Overview!$B:$B,0))</f>
        <v>Annie</v>
      </c>
      <c r="N79" s="56">
        <f>INDEX(Overview!I:I,MATCH('FINAL FORMULAS'!$A79,Overview!$B:$B,0))</f>
        <v>1</v>
      </c>
      <c r="O79" s="56">
        <f>INDEX(Overview!J:J,MATCH('FINAL FORMULAS'!$A79,Overview!$B:$B,0))</f>
        <v>150</v>
      </c>
      <c r="P79" s="56">
        <f>INDEX(Overview!K:K,MATCH('FINAL FORMULAS'!$A79,Overview!$B:$B,0))</f>
        <v>0</v>
      </c>
      <c r="Q79" s="56">
        <f>INDEX(Overview!L:L,MATCH('FINAL FORMULAS'!$A79,Overview!$B:$B,0))</f>
        <v>1</v>
      </c>
      <c r="R79" s="56">
        <f>INDEX(Overview!M:M,MATCH('FINAL FORMULAS'!$A79,Overview!$B:$B,0))</f>
        <v>1</v>
      </c>
      <c r="S79" s="56">
        <f>INDEX(Overview!N:N,MATCH('FINAL FORMULAS'!$A79,Overview!$B:$B,0))</f>
        <v>1</v>
      </c>
      <c r="T79" s="56">
        <f>INDEX(Overview!O:O,MATCH('FINAL FORMULAS'!$A79,Overview!$B:$B,0))</f>
        <v>0</v>
      </c>
      <c r="U79" s="56">
        <f>INDEX(Overview!P:P,MATCH('FINAL FORMULAS'!$A79,Overview!$B:$B,0))</f>
        <v>0</v>
      </c>
      <c r="V79" s="56">
        <f>INDEX(Overview!Q:Q,MATCH('FINAL FORMULAS'!$A79,Overview!$B:$B,0))</f>
        <v>0</v>
      </c>
      <c r="W79" s="56">
        <f>INDEX(Overview!R:R,MATCH('FINAL FORMULAS'!$A79,Overview!$B:$B,0))</f>
        <v>0</v>
      </c>
      <c r="X79" s="55">
        <f>INDEX(EndNote!B:B,MATCH('FINAL FORMULAS'!$A79,EndNote!$A:$A,0))</f>
        <v>0</v>
      </c>
      <c r="Y79" s="55">
        <f>INDEX(EndNote!C:C,MATCH('FINAL FORMULAS'!$A79,EndNote!$A:$A,0))</f>
        <v>2004</v>
      </c>
      <c r="Z79" s="55" t="str">
        <f>INDEX(EndNote!D:D,MATCH('FINAL FORMULAS'!$A79,EndNote!$A:$A,0))</f>
        <v>Broadening Participation in America's Science and Engineering Workforce: The 1994-2003 Decennial &amp; 2004 Biennial Reports to Congress</v>
      </c>
      <c r="AA79" s="55" t="str">
        <f>INDEX(EndNote!E:E,MATCH('FINAL FORMULAS'!$A79,EndNote!$A:$A,0))</f>
        <v>Arlington, Virginia</v>
      </c>
      <c r="AB79" s="55" t="str">
        <f>INDEX(EndNote!F:F,MATCH('FINAL FORMULAS'!$A79,EndNote!$A:$A,0))</f>
        <v>National Science Foundation (NSF)</v>
      </c>
      <c r="AC79" s="55" t="str">
        <f>INDEX(EndNote!G:G,MATCH('FINAL FORMULAS'!$A79,EndNote!$A:$A,0))</f>
        <v>National Science Foundation (NSF)</v>
      </c>
      <c r="AD79" s="55" t="str">
        <f>INDEX(EndNote!H:H,MATCH('FINAL FORMULAS'!$A79,EndNote!$A:$A,0))</f>
        <v>Committee on Equal Opportunities in Science and Engineering (CEOSE)</v>
      </c>
      <c r="AE79" s="53"/>
    </row>
    <row r="80" spans="1:31" x14ac:dyDescent="0.25">
      <c r="A80" s="53" t="s">
        <v>253</v>
      </c>
      <c r="B80" s="53"/>
      <c r="C80" s="53" t="s">
        <v>254</v>
      </c>
      <c r="D80" s="53"/>
      <c r="E80" s="53"/>
      <c r="F80" s="53"/>
      <c r="H80" s="56" t="str">
        <f>INDEX(Overview!C:C,MATCH('FINAL FORMULAS'!$A80,Overview!$B:$B,0))</f>
        <v>yes</v>
      </c>
      <c r="I80" s="56" t="str">
        <f>INDEX(Overview!D:D,MATCH('FINAL FORMULAS'!$A80,Overview!$B:$B,0))</f>
        <v>US</v>
      </c>
      <c r="J80" s="56">
        <f>INDEX(Overview!E:E,MATCH('FINAL FORMULAS'!$A80,Overview!$B:$B,0))</f>
        <v>0</v>
      </c>
      <c r="K80" s="56" t="str">
        <f>INDEX(Overview!F:F,MATCH('FINAL FORMULAS'!$A80,Overview!$B:$B,0))</f>
        <v>NSF_2013</v>
      </c>
      <c r="L80" s="56">
        <f>INDEX(Overview!G:G,MATCH('FINAL FORMULAS'!$A80,Overview!$B:$B,0))</f>
        <v>0</v>
      </c>
      <c r="M80" s="56">
        <f>INDEX(Overview!H:H,MATCH('FINAL FORMULAS'!$A80,Overview!$B:$B,0))</f>
        <v>0</v>
      </c>
      <c r="N80" s="56">
        <f>INDEX(Overview!I:I,MATCH('FINAL FORMULAS'!$A80,Overview!$B:$B,0))</f>
        <v>1</v>
      </c>
      <c r="O80" s="56">
        <f>INDEX(Overview!J:J,MATCH('FINAL FORMULAS'!$A80,Overview!$B:$B,0))</f>
        <v>0</v>
      </c>
      <c r="P80" s="56">
        <f>INDEX(Overview!K:K,MATCH('FINAL FORMULAS'!$A80,Overview!$B:$B,0))</f>
        <v>0</v>
      </c>
      <c r="Q80" s="56">
        <f>INDEX(Overview!L:L,MATCH('FINAL FORMULAS'!$A80,Overview!$B:$B,0))</f>
        <v>1</v>
      </c>
      <c r="R80" s="56">
        <f>INDEX(Overview!M:M,MATCH('FINAL FORMULAS'!$A80,Overview!$B:$B,0))</f>
        <v>0</v>
      </c>
      <c r="S80" s="56">
        <f>INDEX(Overview!N:N,MATCH('FINAL FORMULAS'!$A80,Overview!$B:$B,0))</f>
        <v>0</v>
      </c>
      <c r="T80" s="56">
        <f>INDEX(Overview!O:O,MATCH('FINAL FORMULAS'!$A80,Overview!$B:$B,0))</f>
        <v>0</v>
      </c>
      <c r="U80" s="56">
        <f>INDEX(Overview!P:P,MATCH('FINAL FORMULAS'!$A80,Overview!$B:$B,0))</f>
        <v>0</v>
      </c>
      <c r="V80" s="56">
        <f>INDEX(Overview!Q:Q,MATCH('FINAL FORMULAS'!$A80,Overview!$B:$B,0))</f>
        <v>0</v>
      </c>
      <c r="W80" s="56">
        <f>INDEX(Overview!R:R,MATCH('FINAL FORMULAS'!$A80,Overview!$B:$B,0))</f>
        <v>0</v>
      </c>
      <c r="X80" s="55">
        <f>INDEX(EndNote!B:B,MATCH('FINAL FORMULAS'!$A80,EndNote!$A:$A,0))</f>
        <v>0</v>
      </c>
      <c r="Y80" s="55">
        <f>INDEX(EndNote!C:C,MATCH('FINAL FORMULAS'!$A80,EndNote!$A:$A,0))</f>
        <v>2013</v>
      </c>
      <c r="Z80" s="55" t="str">
        <f>INDEX(EndNote!D:D,MATCH('FINAL FORMULAS'!$A80,EndNote!$A:$A,0))</f>
        <v>Women, Minorities, and Persons with Disabilities in Science and Engineering: 2013</v>
      </c>
      <c r="AA80" s="55" t="str">
        <f>INDEX(EndNote!E:E,MATCH('FINAL FORMULAS'!$A80,EndNote!$A:$A,0))</f>
        <v>Arlington, Virginia</v>
      </c>
      <c r="AB80" s="55" t="str">
        <f>INDEX(EndNote!F:F,MATCH('FINAL FORMULAS'!$A80,EndNote!$A:$A,0))</f>
        <v>National Science Foundation (NSF)</v>
      </c>
      <c r="AC80" s="55" t="str">
        <f>INDEX(EndNote!G:G,MATCH('FINAL FORMULAS'!$A80,EndNote!$A:$A,0))</f>
        <v>National Science Foundation (NSF)</v>
      </c>
      <c r="AD80" s="55">
        <f>INDEX(EndNote!H:H,MATCH('FINAL FORMULAS'!$A80,EndNote!$A:$A,0))</f>
        <v>0</v>
      </c>
      <c r="AE80" s="53"/>
    </row>
    <row r="81" spans="1:31" x14ac:dyDescent="0.25">
      <c r="A81" s="53" t="s">
        <v>359</v>
      </c>
      <c r="B81" s="53"/>
      <c r="C81" s="53" t="s">
        <v>360</v>
      </c>
      <c r="D81" s="53" t="s">
        <v>361</v>
      </c>
      <c r="E81" s="53"/>
      <c r="F81" s="53" t="s">
        <v>362</v>
      </c>
      <c r="H81" s="56" t="str">
        <f>INDEX(Overview!C:C,MATCH('FINAL FORMULAS'!$A81,Overview!$B:$B,0))</f>
        <v>yes</v>
      </c>
      <c r="I81" s="56" t="str">
        <f>INDEX(Overview!D:D,MATCH('FINAL FORMULAS'!$A81,Overview!$B:$B,0))</f>
        <v>US</v>
      </c>
      <c r="J81" s="56">
        <f>INDEX(Overview!E:E,MATCH('FINAL FORMULAS'!$A81,Overview!$B:$B,0))</f>
        <v>0</v>
      </c>
      <c r="K81" s="56" t="str">
        <f>INDEX(Overview!F:F,MATCH('FINAL FORMULAS'!$A81,Overview!$B:$B,0))</f>
        <v>NSF_2013b</v>
      </c>
      <c r="L81" s="56">
        <f>INDEX(Overview!G:G,MATCH('FINAL FORMULAS'!$A81,Overview!$B:$B,0))</f>
        <v>0</v>
      </c>
      <c r="M81" s="56">
        <f>INDEX(Overview!H:H,MATCH('FINAL FORMULAS'!$A81,Overview!$B:$B,0))</f>
        <v>0</v>
      </c>
      <c r="N81" s="56">
        <f>INDEX(Overview!I:I,MATCH('FINAL FORMULAS'!$A81,Overview!$B:$B,0))</f>
        <v>1</v>
      </c>
      <c r="O81" s="56">
        <f>INDEX(Overview!J:J,MATCH('FINAL FORMULAS'!$A81,Overview!$B:$B,0))</f>
        <v>60</v>
      </c>
      <c r="P81" s="56">
        <f>INDEX(Overview!K:K,MATCH('FINAL FORMULAS'!$A81,Overview!$B:$B,0))</f>
        <v>0</v>
      </c>
      <c r="Q81" s="56">
        <f>INDEX(Overview!L:L,MATCH('FINAL FORMULAS'!$A81,Overview!$B:$B,0))</f>
        <v>1</v>
      </c>
      <c r="R81" s="56">
        <f>INDEX(Overview!M:M,MATCH('FINAL FORMULAS'!$A81,Overview!$B:$B,0))</f>
        <v>0</v>
      </c>
      <c r="S81" s="56">
        <f>INDEX(Overview!N:N,MATCH('FINAL FORMULAS'!$A81,Overview!$B:$B,0))</f>
        <v>1</v>
      </c>
      <c r="T81" s="56">
        <f>INDEX(Overview!O:O,MATCH('FINAL FORMULAS'!$A81,Overview!$B:$B,0))</f>
        <v>0</v>
      </c>
      <c r="U81" s="56">
        <f>INDEX(Overview!P:P,MATCH('FINAL FORMULAS'!$A81,Overview!$B:$B,0))</f>
        <v>0</v>
      </c>
      <c r="V81" s="56">
        <f>INDEX(Overview!Q:Q,MATCH('FINAL FORMULAS'!$A81,Overview!$B:$B,0))</f>
        <v>1</v>
      </c>
      <c r="W81" s="56">
        <f>INDEX(Overview!R:R,MATCH('FINAL FORMULAS'!$A81,Overview!$B:$B,0))</f>
        <v>0</v>
      </c>
      <c r="X81" s="55">
        <f>INDEX(EndNote!B:B,MATCH('FINAL FORMULAS'!$A81,EndNote!$A:$A,0))</f>
        <v>0</v>
      </c>
      <c r="Y81" s="55">
        <f>INDEX(EndNote!C:C,MATCH('FINAL FORMULAS'!$A81,EndNote!$A:$A,0))</f>
        <v>2013</v>
      </c>
      <c r="Z81" s="55" t="str">
        <f>INDEX(EndNote!D:D,MATCH('FINAL FORMULAS'!$A81,EndNote!$A:$A,0))</f>
        <v>Diversity Fueling Excellence in Research and Innovation Conference Report</v>
      </c>
      <c r="AA81" s="55" t="str">
        <f>INDEX(EndNote!E:E,MATCH('FINAL FORMULAS'!$A81,EndNote!$A:$A,0))</f>
        <v>Washington, DC</v>
      </c>
      <c r="AB81" s="55" t="str">
        <f>INDEX(EndNote!F:F,MATCH('FINAL FORMULAS'!$A81,EndNote!$A:$A,0))</f>
        <v>National Science Foundation (NSF)</v>
      </c>
      <c r="AC81" s="55" t="str">
        <f>INDEX(EndNote!G:G,MATCH('FINAL FORMULAS'!$A81,EndNote!$A:$A,0))</f>
        <v>National Academies Press (NAP)</v>
      </c>
      <c r="AD81" s="55">
        <f>INDEX(EndNote!H:H,MATCH('FINAL FORMULAS'!$A81,EndNote!$A:$A,0))</f>
        <v>0</v>
      </c>
      <c r="AE81" s="53"/>
    </row>
    <row r="82" spans="1:31" x14ac:dyDescent="0.25">
      <c r="A82" s="53" t="s">
        <v>255</v>
      </c>
      <c r="B82" s="53"/>
      <c r="C82" s="53" t="s">
        <v>256</v>
      </c>
      <c r="D82" s="53"/>
      <c r="E82" s="53"/>
      <c r="F82" s="53"/>
      <c r="H82" s="56" t="str">
        <f>INDEX(Overview!C:C,MATCH('FINAL FORMULAS'!$A82,Overview!$B:$B,0))</f>
        <v>yes</v>
      </c>
      <c r="I82" s="56" t="str">
        <f>INDEX(Overview!D:D,MATCH('FINAL FORMULAS'!$A82,Overview!$B:$B,0))</f>
        <v>US</v>
      </c>
      <c r="J82" s="56">
        <f>INDEX(Overview!E:E,MATCH('FINAL FORMULAS'!$A82,Overview!$B:$B,0))</f>
        <v>0</v>
      </c>
      <c r="K82" s="56" t="str">
        <f>INDEX(Overview!F:F,MATCH('FINAL FORMULAS'!$A82,Overview!$B:$B,0))</f>
        <v>NSF_2015</v>
      </c>
      <c r="L82" s="56">
        <f>INDEX(Overview!G:G,MATCH('FINAL FORMULAS'!$A82,Overview!$B:$B,0))</f>
        <v>0</v>
      </c>
      <c r="M82" s="56" t="str">
        <f>INDEX(Overview!H:H,MATCH('FINAL FORMULAS'!$A82,Overview!$B:$B,0))</f>
        <v>Annie</v>
      </c>
      <c r="N82" s="56">
        <f>INDEX(Overview!I:I,MATCH('FINAL FORMULAS'!$A82,Overview!$B:$B,0))</f>
        <v>1</v>
      </c>
      <c r="O82" s="56">
        <f>INDEX(Overview!J:J,MATCH('FINAL FORMULAS'!$A82,Overview!$B:$B,0))</f>
        <v>0</v>
      </c>
      <c r="P82" s="56">
        <f>INDEX(Overview!K:K,MATCH('FINAL FORMULAS'!$A82,Overview!$B:$B,0))</f>
        <v>1</v>
      </c>
      <c r="Q82" s="56">
        <f>INDEX(Overview!L:L,MATCH('FINAL FORMULAS'!$A82,Overview!$B:$B,0))</f>
        <v>1</v>
      </c>
      <c r="R82" s="56">
        <f>INDEX(Overview!M:M,MATCH('FINAL FORMULAS'!$A82,Overview!$B:$B,0))</f>
        <v>0</v>
      </c>
      <c r="S82" s="56">
        <f>INDEX(Overview!N:N,MATCH('FINAL FORMULAS'!$A82,Overview!$B:$B,0))</f>
        <v>0</v>
      </c>
      <c r="T82" s="56">
        <f>INDEX(Overview!O:O,MATCH('FINAL FORMULAS'!$A82,Overview!$B:$B,0))</f>
        <v>0</v>
      </c>
      <c r="U82" s="56">
        <f>INDEX(Overview!P:P,MATCH('FINAL FORMULAS'!$A82,Overview!$B:$B,0))</f>
        <v>0</v>
      </c>
      <c r="V82" s="56">
        <f>INDEX(Overview!Q:Q,MATCH('FINAL FORMULAS'!$A82,Overview!$B:$B,0))</f>
        <v>0</v>
      </c>
      <c r="W82" s="56">
        <f>INDEX(Overview!R:R,MATCH('FINAL FORMULAS'!$A82,Overview!$B:$B,0))</f>
        <v>0</v>
      </c>
      <c r="X82" s="55">
        <f>INDEX(EndNote!B:B,MATCH('FINAL FORMULAS'!$A82,EndNote!$A:$A,0))</f>
        <v>0</v>
      </c>
      <c r="Y82" s="55">
        <f>INDEX(EndNote!C:C,MATCH('FINAL FORMULAS'!$A82,EndNote!$A:$A,0))</f>
        <v>2015</v>
      </c>
      <c r="Z82" s="55" t="str">
        <f>INDEX(EndNote!D:D,MATCH('FINAL FORMULAS'!$A82,EndNote!$A:$A,0))</f>
        <v>Women, Minorities, and Persons with Disabilities in Science and Engineering: 2015</v>
      </c>
      <c r="AA82" s="55" t="str">
        <f>INDEX(EndNote!E:E,MATCH('FINAL FORMULAS'!$A82,EndNote!$A:$A,0))</f>
        <v>Arlington, Virginia</v>
      </c>
      <c r="AB82" s="55" t="str">
        <f>INDEX(EndNote!F:F,MATCH('FINAL FORMULAS'!$A82,EndNote!$A:$A,0))</f>
        <v>National Science Foundation (NSF)</v>
      </c>
      <c r="AC82" s="55" t="str">
        <f>INDEX(EndNote!G:G,MATCH('FINAL FORMULAS'!$A82,EndNote!$A:$A,0))</f>
        <v>National Science Foundation (NSF)</v>
      </c>
      <c r="AD82" s="55">
        <f>INDEX(EndNote!H:H,MATCH('FINAL FORMULAS'!$A82,EndNote!$A:$A,0))</f>
        <v>0</v>
      </c>
      <c r="AE82" s="53"/>
    </row>
    <row r="83" spans="1:31" x14ac:dyDescent="0.25">
      <c r="A83" s="54" t="s">
        <v>370</v>
      </c>
      <c r="B83" s="54" t="s">
        <v>371</v>
      </c>
      <c r="C83" s="54" t="s">
        <v>372</v>
      </c>
      <c r="D83" s="53"/>
      <c r="E83" s="53"/>
      <c r="F83" s="54" t="s">
        <v>373</v>
      </c>
      <c r="H83" s="56" t="str">
        <f>INDEX(Overview!C:C,MATCH('FINAL FORMULAS'!$A83,Overview!$B:$B,0))</f>
        <v>yes</v>
      </c>
      <c r="I83" s="56" t="str">
        <f>INDEX(Overview!D:D,MATCH('FINAL FORMULAS'!$A83,Overview!$B:$B,0))</f>
        <v>INT</v>
      </c>
      <c r="J83" s="56">
        <f>INDEX(Overview!E:E,MATCH('FINAL FORMULAS'!$A83,Overview!$B:$B,0))</f>
        <v>0</v>
      </c>
      <c r="K83" s="56" t="str">
        <f>INDEX(Overview!F:F,MATCH('FINAL FORMULAS'!$A83,Overview!$B:$B,0))</f>
        <v>OECD_2007</v>
      </c>
      <c r="L83" s="56">
        <f>INDEX(Overview!G:G,MATCH('FINAL FORMULAS'!$A83,Overview!$B:$B,0))</f>
        <v>0</v>
      </c>
      <c r="M83" s="56">
        <f>INDEX(Overview!H:H,MATCH('FINAL FORMULAS'!$A83,Overview!$B:$B,0))</f>
        <v>0</v>
      </c>
      <c r="N83" s="56">
        <f>INDEX(Overview!I:I,MATCH('FINAL FORMULAS'!$A83,Overview!$B:$B,0))</f>
        <v>1</v>
      </c>
      <c r="O83" s="56">
        <f>INDEX(Overview!J:J,MATCH('FINAL FORMULAS'!$A83,Overview!$B:$B,0))</f>
        <v>15</v>
      </c>
      <c r="P83" s="56">
        <f>INDEX(Overview!K:K,MATCH('FINAL FORMULAS'!$A83,Overview!$B:$B,0))</f>
        <v>0</v>
      </c>
      <c r="Q83" s="56">
        <f>INDEX(Overview!L:L,MATCH('FINAL FORMULAS'!$A83,Overview!$B:$B,0))</f>
        <v>1</v>
      </c>
      <c r="R83" s="56">
        <f>INDEX(Overview!M:M,MATCH('FINAL FORMULAS'!$A83,Overview!$B:$B,0))</f>
        <v>0</v>
      </c>
      <c r="S83" s="56">
        <f>INDEX(Overview!N:N,MATCH('FINAL FORMULAS'!$A83,Overview!$B:$B,0))</f>
        <v>1</v>
      </c>
      <c r="T83" s="56">
        <f>INDEX(Overview!O:O,MATCH('FINAL FORMULAS'!$A83,Overview!$B:$B,0))</f>
        <v>0</v>
      </c>
      <c r="U83" s="56">
        <f>INDEX(Overview!P:P,MATCH('FINAL FORMULAS'!$A83,Overview!$B:$B,0))</f>
        <v>0</v>
      </c>
      <c r="V83" s="56">
        <f>INDEX(Overview!Q:Q,MATCH('FINAL FORMULAS'!$A83,Overview!$B:$B,0))</f>
        <v>0</v>
      </c>
      <c r="W83" s="56">
        <f>INDEX(Overview!R:R,MATCH('FINAL FORMULAS'!$A83,Overview!$B:$B,0))</f>
        <v>0</v>
      </c>
      <c r="X83" s="55">
        <f>INDEX(EndNote!B:B,MATCH('FINAL FORMULAS'!$A83,EndNote!$A:$A,0))</f>
        <v>0</v>
      </c>
      <c r="Y83" s="55">
        <f>INDEX(EndNote!C:C,MATCH('FINAL FORMULAS'!$A83,EndNote!$A:$A,0))</f>
        <v>2006</v>
      </c>
      <c r="Z83" s="55" t="str">
        <f>INDEX(EndNote!D:D,MATCH('FINAL FORMULAS'!$A83,EndNote!$A:$A,0))</f>
        <v>Women in Science, Engineering and Technology (SET): Strategies for a Global Workforce</v>
      </c>
      <c r="AA83" s="55" t="str">
        <f>INDEX(EndNote!E:E,MATCH('FINAL FORMULAS'!$A83,EndNote!$A:$A,0))</f>
        <v>Ottawa, Canada</v>
      </c>
      <c r="AB83" s="55" t="str">
        <f>INDEX(EndNote!F:F,MATCH('FINAL FORMULAS'!$A83,EndNote!$A:$A,0))</f>
        <v>Organisation for Economic Co-operation and Development (OECD)</v>
      </c>
      <c r="AC83" s="55" t="str">
        <f>INDEX(EndNote!G:G,MATCH('FINAL FORMULAS'!$A83,EndNote!$A:$A,0))</f>
        <v>Organisation for Economic Co-operation and Development (OECD)</v>
      </c>
      <c r="AD83" s="55">
        <f>INDEX(EndNote!H:H,MATCH('FINAL FORMULAS'!$A83,EndNote!$A:$A,0))</f>
        <v>0</v>
      </c>
      <c r="AE83" s="53"/>
    </row>
    <row r="84" spans="1:31" x14ac:dyDescent="0.25">
      <c r="A84" s="53" t="s">
        <v>257</v>
      </c>
      <c r="B84" s="53"/>
      <c r="C84" s="53" t="s">
        <v>258</v>
      </c>
      <c r="D84" s="53" t="s">
        <v>259</v>
      </c>
      <c r="E84" s="53"/>
      <c r="F84" s="53"/>
      <c r="H84" s="56" t="str">
        <f>INDEX(Overview!C:C,MATCH('FINAL FORMULAS'!$A84,Overview!$B:$B,0))</f>
        <v>yes</v>
      </c>
      <c r="I84" s="56" t="str">
        <f>INDEX(Overview!D:D,MATCH('FINAL FORMULAS'!$A84,Overview!$B:$B,0))</f>
        <v>INT</v>
      </c>
      <c r="J84" s="56">
        <f>INDEX(Overview!E:E,MATCH('FINAL FORMULAS'!$A84,Overview!$B:$B,0))</f>
        <v>0</v>
      </c>
      <c r="K84" s="56" t="str">
        <f>INDEX(Overview!F:F,MATCH('FINAL FORMULAS'!$A84,Overview!$B:$B,0))</f>
        <v>OECD_2011</v>
      </c>
      <c r="L84" s="56">
        <f>INDEX(Overview!G:G,MATCH('FINAL FORMULAS'!$A84,Overview!$B:$B,0))</f>
        <v>0</v>
      </c>
      <c r="M84" s="56">
        <f>INDEX(Overview!H:H,MATCH('FINAL FORMULAS'!$A84,Overview!$B:$B,0))</f>
        <v>0</v>
      </c>
      <c r="N84" s="56">
        <f>INDEX(Overview!I:I,MATCH('FINAL FORMULAS'!$A84,Overview!$B:$B,0))</f>
        <v>1</v>
      </c>
      <c r="O84" s="56">
        <f>INDEX(Overview!J:J,MATCH('FINAL FORMULAS'!$A84,Overview!$B:$B,0))</f>
        <v>78</v>
      </c>
      <c r="P84" s="56">
        <f>INDEX(Overview!K:K,MATCH('FINAL FORMULAS'!$A84,Overview!$B:$B,0))</f>
        <v>0</v>
      </c>
      <c r="Q84" s="56">
        <f>INDEX(Overview!L:L,MATCH('FINAL FORMULAS'!$A84,Overview!$B:$B,0))</f>
        <v>1</v>
      </c>
      <c r="R84" s="56">
        <f>INDEX(Overview!M:M,MATCH('FINAL FORMULAS'!$A84,Overview!$B:$B,0))</f>
        <v>1</v>
      </c>
      <c r="S84" s="56">
        <f>INDEX(Overview!N:N,MATCH('FINAL FORMULAS'!$A84,Overview!$B:$B,0))</f>
        <v>0</v>
      </c>
      <c r="T84" s="56">
        <f>INDEX(Overview!O:O,MATCH('FINAL FORMULAS'!$A84,Overview!$B:$B,0))</f>
        <v>0</v>
      </c>
      <c r="U84" s="56">
        <f>INDEX(Overview!P:P,MATCH('FINAL FORMULAS'!$A84,Overview!$B:$B,0))</f>
        <v>0</v>
      </c>
      <c r="V84" s="56">
        <f>INDEX(Overview!Q:Q,MATCH('FINAL FORMULAS'!$A84,Overview!$B:$B,0))</f>
        <v>0</v>
      </c>
      <c r="W84" s="56">
        <f>INDEX(Overview!R:R,MATCH('FINAL FORMULAS'!$A84,Overview!$B:$B,0))</f>
        <v>0</v>
      </c>
      <c r="X84" s="55">
        <f>INDEX(EndNote!B:B,MATCH('FINAL FORMULAS'!$A84,EndNote!$A:$A,0))</f>
        <v>0</v>
      </c>
      <c r="Y84" s="55">
        <f>INDEX(EndNote!C:C,MATCH('FINAL FORMULAS'!$A84,EndNote!$A:$A,0))</f>
        <v>2011</v>
      </c>
      <c r="Z84" s="55" t="str">
        <f>INDEX(EndNote!D:D,MATCH('FINAL FORMULAS'!$A84,EndNote!$A:$A,0))</f>
        <v>Report on the Gender Initiative: Gender Equality in Education, Employment and Entrepreneurship</v>
      </c>
      <c r="AA84" s="55" t="str">
        <f>INDEX(EndNote!E:E,MATCH('FINAL FORMULAS'!$A84,EndNote!$A:$A,0))</f>
        <v>Paris, France</v>
      </c>
      <c r="AB84" s="55" t="str">
        <f>INDEX(EndNote!F:F,MATCH('FINAL FORMULAS'!$A84,EndNote!$A:$A,0))</f>
        <v>Organisation for Economic Co-operation and Development (OECD)</v>
      </c>
      <c r="AC84" s="55" t="str">
        <f>INDEX(EndNote!G:G,MATCH('FINAL FORMULAS'!$A84,EndNote!$A:$A,0))</f>
        <v>Organisation for Economic Co-operation and Development (OECD)</v>
      </c>
      <c r="AD84" s="55">
        <f>INDEX(EndNote!H:H,MATCH('FINAL FORMULAS'!$A84,EndNote!$A:$A,0))</f>
        <v>0</v>
      </c>
      <c r="AE84" s="53"/>
    </row>
    <row r="85" spans="1:31" x14ac:dyDescent="0.25">
      <c r="A85" s="53" t="s">
        <v>260</v>
      </c>
      <c r="B85" s="53"/>
      <c r="C85" s="53" t="s">
        <v>261</v>
      </c>
      <c r="D85" s="53" t="s">
        <v>262</v>
      </c>
      <c r="E85" s="53" t="s">
        <v>263</v>
      </c>
      <c r="F85" s="53" t="s">
        <v>264</v>
      </c>
      <c r="G85" s="53" t="s">
        <v>989</v>
      </c>
      <c r="H85" s="56" t="str">
        <f>INDEX(Overview!C:C,MATCH('FINAL FORMULAS'!$A85,Overview!$B:$B,0))</f>
        <v>yes</v>
      </c>
      <c r="I85" s="56" t="str">
        <f>INDEX(Overview!D:D,MATCH('FINAL FORMULAS'!$A85,Overview!$B:$B,0))</f>
        <v>US</v>
      </c>
      <c r="J85" s="56">
        <f>INDEX(Overview!E:E,MATCH('FINAL FORMULAS'!$A85,Overview!$B:$B,0))</f>
        <v>0</v>
      </c>
      <c r="K85" s="56" t="str">
        <f>INDEX(Overview!F:F,MATCH('FINAL FORMULAS'!$A85,Overview!$B:$B,0))</f>
        <v>PCAST_2012</v>
      </c>
      <c r="L85" s="56">
        <f>INDEX(Overview!G:G,MATCH('FINAL FORMULAS'!$A85,Overview!$B:$B,0))</f>
        <v>0</v>
      </c>
      <c r="M85" s="56">
        <f>INDEX(Overview!H:H,MATCH('FINAL FORMULAS'!$A85,Overview!$B:$B,0))</f>
        <v>0</v>
      </c>
      <c r="N85" s="56">
        <f>INDEX(Overview!I:I,MATCH('FINAL FORMULAS'!$A85,Overview!$B:$B,0))</f>
        <v>1</v>
      </c>
      <c r="O85" s="56">
        <f>INDEX(Overview!J:J,MATCH('FINAL FORMULAS'!$A85,Overview!$B:$B,0))</f>
        <v>0</v>
      </c>
      <c r="P85" s="56">
        <f>INDEX(Overview!K:K,MATCH('FINAL FORMULAS'!$A85,Overview!$B:$B,0))</f>
        <v>0</v>
      </c>
      <c r="Q85" s="56">
        <f>INDEX(Overview!L:L,MATCH('FINAL FORMULAS'!$A85,Overview!$B:$B,0))</f>
        <v>1</v>
      </c>
      <c r="R85" s="56">
        <f>INDEX(Overview!M:M,MATCH('FINAL FORMULAS'!$A85,Overview!$B:$B,0))</f>
        <v>0</v>
      </c>
      <c r="S85" s="56">
        <f>INDEX(Overview!N:N,MATCH('FINAL FORMULAS'!$A85,Overview!$B:$B,0))</f>
        <v>1</v>
      </c>
      <c r="T85" s="56">
        <f>INDEX(Overview!O:O,MATCH('FINAL FORMULAS'!$A85,Overview!$B:$B,0))</f>
        <v>1</v>
      </c>
      <c r="U85" s="56">
        <f>INDEX(Overview!P:P,MATCH('FINAL FORMULAS'!$A85,Overview!$B:$B,0))</f>
        <v>0</v>
      </c>
      <c r="V85" s="56">
        <f>INDEX(Overview!Q:Q,MATCH('FINAL FORMULAS'!$A85,Overview!$B:$B,0))</f>
        <v>0</v>
      </c>
      <c r="W85" s="56">
        <f>INDEX(Overview!R:R,MATCH('FINAL FORMULAS'!$A85,Overview!$B:$B,0))</f>
        <v>0</v>
      </c>
      <c r="X85" s="55" t="str">
        <f>INDEX(EndNote!B:B,MATCH('FINAL FORMULAS'!$A85,EndNote!$A:$A,0))</f>
        <v>Holdren, John P. and Lander, Eric</v>
      </c>
      <c r="Y85" s="55">
        <f>INDEX(EndNote!C:C,MATCH('FINAL FORMULAS'!$A85,EndNote!$A:$A,0))</f>
        <v>2012</v>
      </c>
      <c r="Z85" s="55" t="str">
        <f>INDEX(EndNote!D:D,MATCH('FINAL FORMULAS'!$A85,EndNote!$A:$A,0))</f>
        <v>Report to the President—Engage to excel: Producing one million additional college graduates with degrees in science, technology, engineering, and mathematics</v>
      </c>
      <c r="AA85" s="55" t="str">
        <f>INDEX(EndNote!E:E,MATCH('FINAL FORMULAS'!$A85,EndNote!$A:$A,0))</f>
        <v>Washington, DC</v>
      </c>
      <c r="AB85" s="55" t="str">
        <f>INDEX(EndNote!F:F,MATCH('FINAL FORMULAS'!$A85,EndNote!$A:$A,0))</f>
        <v>Executive Office of the President</v>
      </c>
      <c r="AC85" s="55" t="str">
        <f>INDEX(EndNote!G:G,MATCH('FINAL FORMULAS'!$A85,EndNote!$A:$A,0))</f>
        <v>United States Federal Government</v>
      </c>
      <c r="AD85" s="55" t="str">
        <f>INDEX(EndNote!H:H,MATCH('FINAL FORMULAS'!$A85,EndNote!$A:$A,0))</f>
        <v>President’s Council of Advisors on Science and Technology</v>
      </c>
      <c r="AE85" s="53"/>
    </row>
    <row r="86" spans="1:31" x14ac:dyDescent="0.25">
      <c r="A86" s="53" t="s">
        <v>265</v>
      </c>
      <c r="B86" s="53"/>
      <c r="C86" s="53" t="s">
        <v>266</v>
      </c>
      <c r="D86" s="53" t="s">
        <v>267</v>
      </c>
      <c r="E86" s="53"/>
      <c r="F86" s="53" t="s">
        <v>268</v>
      </c>
      <c r="G86" s="53" t="s">
        <v>990</v>
      </c>
      <c r="H86" s="56" t="str">
        <f>INDEX(Overview!C:C,MATCH('FINAL FORMULAS'!$A86,Overview!$B:$B,0))</f>
        <v>yes</v>
      </c>
      <c r="I86" s="56" t="str">
        <f>INDEX(Overview!D:D,MATCH('FINAL FORMULAS'!$A86,Overview!$B:$B,0))</f>
        <v>EU</v>
      </c>
      <c r="J86" s="56">
        <f>INDEX(Overview!E:E,MATCH('FINAL FORMULAS'!$A86,Overview!$B:$B,0))</f>
        <v>0</v>
      </c>
      <c r="K86" s="56" t="str">
        <f>INDEX(Overview!F:F,MATCH('FINAL FORMULAS'!$A86,Overview!$B:$B,0))</f>
        <v>RobertBosch_2015</v>
      </c>
      <c r="L86" s="56">
        <f>INDEX(Overview!G:G,MATCH('FINAL FORMULAS'!$A86,Overview!$B:$B,0))</f>
        <v>0</v>
      </c>
      <c r="M86" s="56" t="str">
        <f>INDEX(Overview!H:H,MATCH('FINAL FORMULAS'!$A86,Overview!$B:$B,0))</f>
        <v>Annie</v>
      </c>
      <c r="N86" s="56">
        <f>INDEX(Overview!I:I,MATCH('FINAL FORMULAS'!$A86,Overview!$B:$B,0))</f>
        <v>1</v>
      </c>
      <c r="O86" s="56">
        <f>INDEX(Overview!J:J,MATCH('FINAL FORMULAS'!$A86,Overview!$B:$B,0))</f>
        <v>0</v>
      </c>
      <c r="P86" s="56">
        <f>INDEX(Overview!K:K,MATCH('FINAL FORMULAS'!$A86,Overview!$B:$B,0))</f>
        <v>1</v>
      </c>
      <c r="Q86" s="56">
        <f>INDEX(Overview!L:L,MATCH('FINAL FORMULAS'!$A86,Overview!$B:$B,0))</f>
        <v>1</v>
      </c>
      <c r="R86" s="56">
        <f>INDEX(Overview!M:M,MATCH('FINAL FORMULAS'!$A86,Overview!$B:$B,0))</f>
        <v>0</v>
      </c>
      <c r="S86" s="56">
        <f>INDEX(Overview!N:N,MATCH('FINAL FORMULAS'!$A86,Overview!$B:$B,0))</f>
        <v>1</v>
      </c>
      <c r="T86" s="56">
        <f>INDEX(Overview!O:O,MATCH('FINAL FORMULAS'!$A86,Overview!$B:$B,0))</f>
        <v>0</v>
      </c>
      <c r="U86" s="56">
        <f>INDEX(Overview!P:P,MATCH('FINAL FORMULAS'!$A86,Overview!$B:$B,0))</f>
        <v>0</v>
      </c>
      <c r="V86" s="56">
        <f>INDEX(Overview!Q:Q,MATCH('FINAL FORMULAS'!$A86,Overview!$B:$B,0))</f>
        <v>0</v>
      </c>
      <c r="W86" s="56">
        <f>INDEX(Overview!R:R,MATCH('FINAL FORMULAS'!$A86,Overview!$B:$B,0))</f>
        <v>0</v>
      </c>
      <c r="X86" s="55" t="str">
        <f>INDEX(EndNote!B:B,MATCH('FINAL FORMULAS'!$A86,EndNote!$A:$A,0))</f>
        <v>Wallon, Gerlind, Bendiscioli, Sandra and Garfinkel, Michele S.</v>
      </c>
      <c r="Y86" s="55">
        <f>INDEX(EndNote!C:C,MATCH('FINAL FORMULAS'!$A86,EndNote!$A:$A,0))</f>
        <v>2015</v>
      </c>
      <c r="Z86" s="55" t="str">
        <f>INDEX(EndNote!D:D,MATCH('FINAL FORMULAS'!$A86,EndNote!$A:$A,0))</f>
        <v>Exploring Quotas in Academia</v>
      </c>
      <c r="AA86" s="55" t="str">
        <f>INDEX(EndNote!E:E,MATCH('FINAL FORMULAS'!$A86,EndNote!$A:$A,0))</f>
        <v>Heidelberg, Germany</v>
      </c>
      <c r="AB86" s="55" t="str">
        <f>INDEX(EndNote!F:F,MATCH('FINAL FORMULAS'!$A86,EndNote!$A:$A,0))</f>
        <v>European Molecular Biology Organization (EMBO)</v>
      </c>
      <c r="AC86" s="55" t="str">
        <f>INDEX(EndNote!G:G,MATCH('FINAL FORMULAS'!$A86,EndNote!$A:$A,0))</f>
        <v>European Molecular Biology Organization Press</v>
      </c>
      <c r="AD86" s="55" t="str">
        <f>INDEX(EndNote!H:H,MATCH('FINAL FORMULAS'!$A86,EndNote!$A:$A,0))</f>
        <v>Robert Bosch Stiftung</v>
      </c>
      <c r="AE86" s="53"/>
    </row>
    <row r="87" spans="1:31" x14ac:dyDescent="0.25">
      <c r="A87" s="53" t="s">
        <v>269</v>
      </c>
      <c r="B87" s="53" t="s">
        <v>270</v>
      </c>
      <c r="C87" s="53"/>
      <c r="D87" s="53"/>
      <c r="E87" s="53" t="s">
        <v>271</v>
      </c>
      <c r="F87" s="53"/>
      <c r="G87" s="53" t="s">
        <v>991</v>
      </c>
      <c r="H87" s="56" t="str">
        <f>INDEX(Overview!C:C,MATCH('FINAL FORMULAS'!$A87,Overview!$B:$B,0))</f>
        <v>yes</v>
      </c>
      <c r="I87" s="56" t="str">
        <f>INDEX(Overview!D:D,MATCH('FINAL FORMULAS'!$A87,Overview!$B:$B,0))</f>
        <v>INT</v>
      </c>
      <c r="J87" s="56">
        <f>INDEX(Overview!E:E,MATCH('FINAL FORMULAS'!$A87,Overview!$B:$B,0))</f>
        <v>0</v>
      </c>
      <c r="K87" s="56" t="str">
        <f>INDEX(Overview!F:F,MATCH('FINAL FORMULAS'!$A87,Overview!$B:$B,0))</f>
        <v>UN_1995</v>
      </c>
      <c r="L87" s="56">
        <f>INDEX(Overview!G:G,MATCH('FINAL FORMULAS'!$A87,Overview!$B:$B,0))</f>
        <v>0</v>
      </c>
      <c r="M87" s="56">
        <f>INDEX(Overview!H:H,MATCH('FINAL FORMULAS'!$A87,Overview!$B:$B,0))</f>
        <v>0</v>
      </c>
      <c r="N87" s="56">
        <f>INDEX(Overview!I:I,MATCH('FINAL FORMULAS'!$A87,Overview!$B:$B,0))</f>
        <v>1</v>
      </c>
      <c r="O87" s="56">
        <f>INDEX(Overview!J:J,MATCH('FINAL FORMULAS'!$A87,Overview!$B:$B,0))</f>
        <v>0</v>
      </c>
      <c r="P87" s="56">
        <f>INDEX(Overview!K:K,MATCH('FINAL FORMULAS'!$A87,Overview!$B:$B,0))</f>
        <v>1</v>
      </c>
      <c r="Q87" s="56">
        <f>INDEX(Overview!L:L,MATCH('FINAL FORMULAS'!$A87,Overview!$B:$B,0))</f>
        <v>0</v>
      </c>
      <c r="R87" s="56">
        <f>INDEX(Overview!M:M,MATCH('FINAL FORMULAS'!$A87,Overview!$B:$B,0))</f>
        <v>0</v>
      </c>
      <c r="S87" s="56">
        <f>INDEX(Overview!N:N,MATCH('FINAL FORMULAS'!$A87,Overview!$B:$B,0))</f>
        <v>0</v>
      </c>
      <c r="T87" s="56">
        <f>INDEX(Overview!O:O,MATCH('FINAL FORMULAS'!$A87,Overview!$B:$B,0))</f>
        <v>0</v>
      </c>
      <c r="U87" s="56">
        <f>INDEX(Overview!P:P,MATCH('FINAL FORMULAS'!$A87,Overview!$B:$B,0))</f>
        <v>0</v>
      </c>
      <c r="V87" s="56">
        <f>INDEX(Overview!Q:Q,MATCH('FINAL FORMULAS'!$A87,Overview!$B:$B,0))</f>
        <v>1</v>
      </c>
      <c r="W87" s="56">
        <f>INDEX(Overview!R:R,MATCH('FINAL FORMULAS'!$A87,Overview!$B:$B,0))</f>
        <v>1</v>
      </c>
      <c r="X87" s="55" t="str">
        <f>INDEX(EndNote!B:B,MATCH('FINAL FORMULAS'!$A87,EndNote!$A:$A,0))</f>
        <v>McGregor, Betsy and Oldham, Geoffrey</v>
      </c>
      <c r="Y87" s="55">
        <f>INDEX(EndNote!C:C,MATCH('FINAL FORMULAS'!$A87,EndNote!$A:$A,0))</f>
        <v>1995</v>
      </c>
      <c r="Z87" s="55" t="str">
        <f>INDEX(EndNote!D:D,MATCH('FINAL FORMULAS'!$A87,EndNote!$A:$A,0))</f>
        <v>Missing Links: Gender Equity in Science and Technology for Development</v>
      </c>
      <c r="AA87" s="55" t="str">
        <f>INDEX(EndNote!E:E,MATCH('FINAL FORMULAS'!$A87,EndNote!$A:$A,0))</f>
        <v>London, England</v>
      </c>
      <c r="AB87" s="55" t="str">
        <f>INDEX(EndNote!F:F,MATCH('FINAL FORMULAS'!$A87,EndNote!$A:$A,0))</f>
        <v>United Nations Conference on Trade and Development (UNCTAD); UN Women; UN Gender Working Group</v>
      </c>
      <c r="AC87" s="55" t="str">
        <f>INDEX(EndNote!G:G,MATCH('FINAL FORMULAS'!$A87,EndNote!$A:$A,0))</f>
        <v>Intermediate Technology Publications Ltd</v>
      </c>
      <c r="AD87" s="55">
        <f>INDEX(EndNote!H:H,MATCH('FINAL FORMULAS'!$A87,EndNote!$A:$A,0))</f>
        <v>0</v>
      </c>
      <c r="AE87" s="53"/>
    </row>
    <row r="88" spans="1:31" x14ac:dyDescent="0.25">
      <c r="A88" s="54" t="s">
        <v>272</v>
      </c>
      <c r="B88" s="53"/>
      <c r="C88" s="54" t="s">
        <v>843</v>
      </c>
      <c r="D88" s="53"/>
      <c r="E88" s="53"/>
      <c r="F88" s="54" t="s">
        <v>844</v>
      </c>
      <c r="H88" s="56" t="str">
        <f>INDEX(Overview!C:C,MATCH('FINAL FORMULAS'!$A88,Overview!$B:$B,0))</f>
        <v>yes</v>
      </c>
      <c r="I88" s="56" t="str">
        <f>INDEX(Overview!D:D,MATCH('FINAL FORMULAS'!$A88,Overview!$B:$B,0))</f>
        <v>INT</v>
      </c>
      <c r="J88" s="56">
        <f>INDEX(Overview!E:E,MATCH('FINAL FORMULAS'!$A88,Overview!$B:$B,0))</f>
        <v>0</v>
      </c>
      <c r="K88" s="56" t="str">
        <f>INDEX(Overview!F:F,MATCH('FINAL FORMULAS'!$A88,Overview!$B:$B,0))</f>
        <v>UNESCO_1998a</v>
      </c>
      <c r="L88" s="56">
        <f>INDEX(Overview!G:G,MATCH('FINAL FORMULAS'!$A88,Overview!$B:$B,0))</f>
        <v>0</v>
      </c>
      <c r="M88" s="56" t="str">
        <f>INDEX(Overview!H:H,MATCH('FINAL FORMULAS'!$A88,Overview!$B:$B,0))</f>
        <v>Annie</v>
      </c>
      <c r="N88" s="56">
        <f>INDEX(Overview!I:I,MATCH('FINAL FORMULAS'!$A88,Overview!$B:$B,0))</f>
        <v>1</v>
      </c>
      <c r="O88" s="56">
        <f>INDEX(Overview!J:J,MATCH('FINAL FORMULAS'!$A88,Overview!$B:$B,0))</f>
        <v>10</v>
      </c>
      <c r="P88" s="56" t="str">
        <f>INDEX(Overview!K:K,MATCH('FINAL FORMULAS'!$A88,Overview!$B:$B,0))</f>
        <v>no</v>
      </c>
      <c r="Q88" s="56">
        <f>INDEX(Overview!L:L,MATCH('FINAL FORMULAS'!$A88,Overview!$B:$B,0))</f>
        <v>1</v>
      </c>
      <c r="R88" s="56">
        <f>INDEX(Overview!M:M,MATCH('FINAL FORMULAS'!$A88,Overview!$B:$B,0))</f>
        <v>0</v>
      </c>
      <c r="S88" s="56">
        <f>INDEX(Overview!N:N,MATCH('FINAL FORMULAS'!$A88,Overview!$B:$B,0))</f>
        <v>1</v>
      </c>
      <c r="T88" s="56">
        <f>INDEX(Overview!O:O,MATCH('FINAL FORMULAS'!$A88,Overview!$B:$B,0))</f>
        <v>1</v>
      </c>
      <c r="U88" s="56">
        <f>INDEX(Overview!P:P,MATCH('FINAL FORMULAS'!$A88,Overview!$B:$B,0))</f>
        <v>0</v>
      </c>
      <c r="V88" s="56">
        <f>INDEX(Overview!Q:Q,MATCH('FINAL FORMULAS'!$A88,Overview!$B:$B,0))</f>
        <v>1</v>
      </c>
      <c r="W88" s="56">
        <f>INDEX(Overview!R:R,MATCH('FINAL FORMULAS'!$A88,Overview!$B:$B,0))</f>
        <v>1</v>
      </c>
      <c r="X88" s="55">
        <f>INDEX(EndNote!B:B,MATCH('FINAL FORMULAS'!$A88,EndNote!$A:$A,0))</f>
        <v>0</v>
      </c>
      <c r="Y88" s="55">
        <f>INDEX(EndNote!C:C,MATCH('FINAL FORMULAS'!$A88,EndNote!$A:$A,0))</f>
        <v>1998</v>
      </c>
      <c r="Z88" s="55" t="str">
        <f>INDEX(EndNote!D:D,MATCH('FINAL FORMULAS'!$A88,EndNote!$A:$A,0))</f>
        <v>Women, Science and Technology in Latin America: Diagnoses and Strategies (Final Report)</v>
      </c>
      <c r="AA88" s="55" t="str">
        <f>INDEX(EndNote!E:E,MATCH('FINAL FORMULAS'!$A88,EndNote!$A:$A,0))</f>
        <v>Bariloche, Argentina</v>
      </c>
      <c r="AB88" s="55" t="str">
        <f>INDEX(EndNote!F:F,MATCH('FINAL FORMULAS'!$A88,EndNote!$A:$A,0))</f>
        <v>United Nations Educational, Scientific and Cultural Organization (UNESCO)</v>
      </c>
      <c r="AC88" s="55" t="str">
        <f>INDEX(EndNote!G:G,MATCH('FINAL FORMULAS'!$A88,EndNote!$A:$A,0))</f>
        <v>United Nations Publications</v>
      </c>
      <c r="AD88" s="55">
        <f>INDEX(EndNote!H:H,MATCH('FINAL FORMULAS'!$A88,EndNote!$A:$A,0))</f>
        <v>0</v>
      </c>
      <c r="AE88" s="53"/>
    </row>
    <row r="89" spans="1:31" x14ac:dyDescent="0.25">
      <c r="A89" s="53" t="s">
        <v>273</v>
      </c>
      <c r="B89" s="53"/>
      <c r="C89" s="53"/>
      <c r="D89" s="53"/>
      <c r="E89" s="53" t="s">
        <v>274</v>
      </c>
      <c r="F89" s="53"/>
      <c r="H89" s="56" t="str">
        <f>INDEX(Overview!C:C,MATCH('FINAL FORMULAS'!$A89,Overview!$B:$B,0))</f>
        <v>yes</v>
      </c>
      <c r="I89" s="56" t="str">
        <f>INDEX(Overview!D:D,MATCH('FINAL FORMULAS'!$A89,Overview!$B:$B,0))</f>
        <v>INT</v>
      </c>
      <c r="J89" s="56">
        <f>INDEX(Overview!E:E,MATCH('FINAL FORMULAS'!$A89,Overview!$B:$B,0))</f>
        <v>0</v>
      </c>
      <c r="K89" s="56" t="str">
        <f>INDEX(Overview!F:F,MATCH('FINAL FORMULAS'!$A89,Overview!$B:$B,0))</f>
        <v>UN_1999b ; UNESCO_1999</v>
      </c>
      <c r="L89" s="56" t="str">
        <f>INDEX(Overview!G:G,MATCH('FINAL FORMULAS'!$A89,Overview!$B:$B,0))</f>
        <v>FSV</v>
      </c>
      <c r="M89" s="56" t="str">
        <f>INDEX(Overview!H:H,MATCH('FINAL FORMULAS'!$A89,Overview!$B:$B,0))</f>
        <v>Annie</v>
      </c>
      <c r="N89" s="56">
        <f>INDEX(Overview!I:I,MATCH('FINAL FORMULAS'!$A89,Overview!$B:$B,0))</f>
        <v>1</v>
      </c>
      <c r="O89" s="56">
        <f>INDEX(Overview!J:J,MATCH('FINAL FORMULAS'!$A89,Overview!$B:$B,0))</f>
        <v>58</v>
      </c>
      <c r="P89" s="56">
        <f>INDEX(Overview!K:K,MATCH('FINAL FORMULAS'!$A89,Overview!$B:$B,0))</f>
        <v>0</v>
      </c>
      <c r="Q89" s="56">
        <f>INDEX(Overview!L:L,MATCH('FINAL FORMULAS'!$A89,Overview!$B:$B,0))</f>
        <v>1</v>
      </c>
      <c r="R89" s="56">
        <f>INDEX(Overview!M:M,MATCH('FINAL FORMULAS'!$A89,Overview!$B:$B,0))</f>
        <v>0</v>
      </c>
      <c r="S89" s="56">
        <f>INDEX(Overview!N:N,MATCH('FINAL FORMULAS'!$A89,Overview!$B:$B,0))</f>
        <v>1</v>
      </c>
      <c r="T89" s="56">
        <f>INDEX(Overview!O:O,MATCH('FINAL FORMULAS'!$A89,Overview!$B:$B,0))</f>
        <v>1</v>
      </c>
      <c r="U89" s="56">
        <f>INDEX(Overview!P:P,MATCH('FINAL FORMULAS'!$A89,Overview!$B:$B,0))</f>
        <v>0</v>
      </c>
      <c r="V89" s="56">
        <f>INDEX(Overview!Q:Q,MATCH('FINAL FORMULAS'!$A89,Overview!$B:$B,0))</f>
        <v>1</v>
      </c>
      <c r="W89" s="56">
        <f>INDEX(Overview!R:R,MATCH('FINAL FORMULAS'!$A89,Overview!$B:$B,0))</f>
        <v>1</v>
      </c>
      <c r="X89" s="55">
        <f>INDEX(EndNote!B:B,MATCH('FINAL FORMULAS'!$A89,EndNote!$A:$A,0))</f>
        <v>0</v>
      </c>
      <c r="Y89" s="55">
        <f>INDEX(EndNote!C:C,MATCH('FINAL FORMULAS'!$A89,EndNote!$A:$A,0))</f>
        <v>1999</v>
      </c>
      <c r="Z89" s="55" t="str">
        <f>INDEX(EndNote!D:D,MATCH('FINAL FORMULAS'!$A89,EndNote!$A:$A,0))</f>
        <v>Women, science and technology: Towards a new development?</v>
      </c>
      <c r="AA89" s="55" t="str">
        <f>INDEX(EndNote!E:E,MATCH('FINAL FORMULAS'!$A89,EndNote!$A:$A,0))</f>
        <v>Paris, France</v>
      </c>
      <c r="AB89" s="55" t="str">
        <f>INDEX(EndNote!F:F,MATCH('FINAL FORMULAS'!$A89,EndNote!$A:$A,0))</f>
        <v>United Nations Educational, Scientific and Cultural Organization (UNESCO)</v>
      </c>
      <c r="AC89" s="55" t="str">
        <f>INDEX(EndNote!G:G,MATCH('FINAL FORMULAS'!$A89,EndNote!$A:$A,0))</f>
        <v>United Nations Publications</v>
      </c>
      <c r="AD89" s="55">
        <f>INDEX(EndNote!H:H,MATCH('FINAL FORMULAS'!$A89,EndNote!$A:$A,0))</f>
        <v>0</v>
      </c>
      <c r="AE89" s="53"/>
    </row>
    <row r="90" spans="1:31" x14ac:dyDescent="0.25">
      <c r="A90" s="53" t="s">
        <v>275</v>
      </c>
      <c r="B90" s="53"/>
      <c r="C90" s="53" t="s">
        <v>276</v>
      </c>
      <c r="D90" s="53" t="s">
        <v>277</v>
      </c>
      <c r="E90" s="53" t="s">
        <v>278</v>
      </c>
      <c r="F90" s="53" t="s">
        <v>279</v>
      </c>
      <c r="H90" s="56" t="str">
        <f>INDEX(Overview!C:C,MATCH('FINAL FORMULAS'!$A90,Overview!$B:$B,0))</f>
        <v>yes</v>
      </c>
      <c r="I90" s="56" t="str">
        <f>INDEX(Overview!D:D,MATCH('FINAL FORMULAS'!$A90,Overview!$B:$B,0))</f>
        <v>INT</v>
      </c>
      <c r="J90" s="56">
        <f>INDEX(Overview!E:E,MATCH('FINAL FORMULAS'!$A90,Overview!$B:$B,0))</f>
        <v>0</v>
      </c>
      <c r="K90" s="56" t="str">
        <f>INDEX(Overview!F:F,MATCH('FINAL FORMULAS'!$A90,Overview!$B:$B,0))</f>
        <v>UN_2000</v>
      </c>
      <c r="L90" s="56">
        <f>INDEX(Overview!G:G,MATCH('FINAL FORMULAS'!$A90,Overview!$B:$B,0))</f>
        <v>0</v>
      </c>
      <c r="M90" s="56">
        <f>INDEX(Overview!H:H,MATCH('FINAL FORMULAS'!$A90,Overview!$B:$B,0))</f>
        <v>0</v>
      </c>
      <c r="N90" s="56">
        <f>INDEX(Overview!I:I,MATCH('FINAL FORMULAS'!$A90,Overview!$B:$B,0))</f>
        <v>1</v>
      </c>
      <c r="O90" s="56">
        <f>INDEX(Overview!J:J,MATCH('FINAL FORMULAS'!$A90,Overview!$B:$B,0))</f>
        <v>0</v>
      </c>
      <c r="P90" s="56">
        <f>INDEX(Overview!K:K,MATCH('FINAL FORMULAS'!$A90,Overview!$B:$B,0))</f>
        <v>1</v>
      </c>
      <c r="Q90" s="56">
        <f>INDEX(Overview!L:L,MATCH('FINAL FORMULAS'!$A90,Overview!$B:$B,0))</f>
        <v>0</v>
      </c>
      <c r="R90" s="56">
        <f>INDEX(Overview!M:M,MATCH('FINAL FORMULAS'!$A90,Overview!$B:$B,0))</f>
        <v>0</v>
      </c>
      <c r="S90" s="56">
        <f>INDEX(Overview!N:N,MATCH('FINAL FORMULAS'!$A90,Overview!$B:$B,0))</f>
        <v>1</v>
      </c>
      <c r="T90" s="56">
        <f>INDEX(Overview!O:O,MATCH('FINAL FORMULAS'!$A90,Overview!$B:$B,0))</f>
        <v>1</v>
      </c>
      <c r="U90" s="56">
        <f>INDEX(Overview!P:P,MATCH('FINAL FORMULAS'!$A90,Overview!$B:$B,0))</f>
        <v>0</v>
      </c>
      <c r="V90" s="56">
        <f>INDEX(Overview!Q:Q,MATCH('FINAL FORMULAS'!$A90,Overview!$B:$B,0))</f>
        <v>1</v>
      </c>
      <c r="W90" s="56">
        <f>INDEX(Overview!R:R,MATCH('FINAL FORMULAS'!$A90,Overview!$B:$B,0))</f>
        <v>1</v>
      </c>
      <c r="X90" s="55" t="str">
        <f>INDEX(EndNote!B:B,MATCH('FINAL FORMULAS'!$A90,EndNote!$A:$A,0))</f>
        <v>Marcelle, Gillian</v>
      </c>
      <c r="Y90" s="55">
        <f>INDEX(EndNote!C:C,MATCH('FINAL FORMULAS'!$A90,EndNote!$A:$A,0))</f>
        <v>2000</v>
      </c>
      <c r="Z90" s="55" t="str">
        <f>INDEX(EndNote!D:D,MATCH('FINAL FORMULAS'!$A90,EndNote!$A:$A,0))</f>
        <v>Transforming Information &amp; Communications Technologies for Gender Equality</v>
      </c>
      <c r="AA90" s="55" t="str">
        <f>INDEX(EndNote!E:E,MATCH('FINAL FORMULAS'!$A90,EndNote!$A:$A,0))</f>
        <v>Geneva, Switzerland</v>
      </c>
      <c r="AB90" s="55" t="str">
        <f>INDEX(EndNote!F:F,MATCH('FINAL FORMULAS'!$A90,EndNote!$A:$A,0))</f>
        <v>United Nations Development Program (UNDP)</v>
      </c>
      <c r="AC90" s="55" t="str">
        <f>INDEX(EndNote!G:G,MATCH('FINAL FORMULAS'!$A90,EndNote!$A:$A,0))</f>
        <v>United Nations Publications</v>
      </c>
      <c r="AD90" s="55">
        <f>INDEX(EndNote!H:H,MATCH('FINAL FORMULAS'!$A90,EndNote!$A:$A,0))</f>
        <v>0</v>
      </c>
      <c r="AE90" s="53"/>
    </row>
    <row r="91" spans="1:31" x14ac:dyDescent="0.25">
      <c r="A91" s="53" t="s">
        <v>280</v>
      </c>
      <c r="B91" s="53"/>
      <c r="C91" s="53"/>
      <c r="D91" s="53" t="s">
        <v>281</v>
      </c>
      <c r="E91" s="53" t="s">
        <v>933</v>
      </c>
      <c r="F91" s="53" t="s">
        <v>282</v>
      </c>
      <c r="G91" s="53" t="s">
        <v>992</v>
      </c>
      <c r="H91" s="56" t="str">
        <f>INDEX(Overview!C:C,MATCH('FINAL FORMULAS'!$A91,Overview!$B:$B,0))</f>
        <v>yes</v>
      </c>
      <c r="I91" s="56" t="str">
        <f>INDEX(Overview!D:D,MATCH('FINAL FORMULAS'!$A91,Overview!$B:$B,0))</f>
        <v>INT</v>
      </c>
      <c r="J91" s="56">
        <f>INDEX(Overview!E:E,MATCH('FINAL FORMULAS'!$A91,Overview!$B:$B,0))</f>
        <v>0</v>
      </c>
      <c r="K91" s="56" t="str">
        <f>INDEX(Overview!F:F,MATCH('FINAL FORMULAS'!$A91,Overview!$B:$B,0))</f>
        <v>UN_2002a</v>
      </c>
      <c r="L91" s="56">
        <f>INDEX(Overview!G:G,MATCH('FINAL FORMULAS'!$A91,Overview!$B:$B,0))</f>
        <v>0</v>
      </c>
      <c r="M91" s="56">
        <f>INDEX(Overview!H:H,MATCH('FINAL FORMULAS'!$A91,Overview!$B:$B,0))</f>
        <v>0</v>
      </c>
      <c r="N91" s="56">
        <f>INDEX(Overview!I:I,MATCH('FINAL FORMULAS'!$A91,Overview!$B:$B,0))</f>
        <v>1</v>
      </c>
      <c r="O91" s="56">
        <f>INDEX(Overview!J:J,MATCH('FINAL FORMULAS'!$A91,Overview!$B:$B,0))</f>
        <v>0</v>
      </c>
      <c r="P91" s="56">
        <f>INDEX(Overview!K:K,MATCH('FINAL FORMULAS'!$A91,Overview!$B:$B,0))</f>
        <v>1</v>
      </c>
      <c r="Q91" s="56">
        <f>INDEX(Overview!L:L,MATCH('FINAL FORMULAS'!$A91,Overview!$B:$B,0))</f>
        <v>0</v>
      </c>
      <c r="R91" s="56">
        <f>INDEX(Overview!M:M,MATCH('FINAL FORMULAS'!$A91,Overview!$B:$B,0))</f>
        <v>0</v>
      </c>
      <c r="S91" s="56">
        <f>INDEX(Overview!N:N,MATCH('FINAL FORMULAS'!$A91,Overview!$B:$B,0))</f>
        <v>1</v>
      </c>
      <c r="T91" s="56">
        <f>INDEX(Overview!O:O,MATCH('FINAL FORMULAS'!$A91,Overview!$B:$B,0))</f>
        <v>1</v>
      </c>
      <c r="U91" s="56">
        <f>INDEX(Overview!P:P,MATCH('FINAL FORMULAS'!$A91,Overview!$B:$B,0))</f>
        <v>0</v>
      </c>
      <c r="V91" s="56">
        <f>INDEX(Overview!Q:Q,MATCH('FINAL FORMULAS'!$A91,Overview!$B:$B,0))</f>
        <v>0</v>
      </c>
      <c r="W91" s="56">
        <f>INDEX(Overview!R:R,MATCH('FINAL FORMULAS'!$A91,Overview!$B:$B,0))</f>
        <v>1</v>
      </c>
      <c r="X91" s="55">
        <f>INDEX(EndNote!B:B,MATCH('FINAL FORMULAS'!$A91,EndNote!$A:$A,0))</f>
        <v>0</v>
      </c>
      <c r="Y91" s="55">
        <f>INDEX(EndNote!C:C,MATCH('FINAL FORMULAS'!$A91,EndNote!$A:$A,0))</f>
        <v>2002</v>
      </c>
      <c r="Z91" s="55" t="str">
        <f>INDEX(EndNote!D:D,MATCH('FINAL FORMULAS'!$A91,EndNote!$A:$A,0))</f>
        <v>Information and communication technologies and their impact on and use as an instrument for the advancement and empowerment of women</v>
      </c>
      <c r="AA91" s="55" t="str">
        <f>INDEX(EndNote!E:E,MATCH('FINAL FORMULAS'!$A91,EndNote!$A:$A,0))</f>
        <v>Geneva, Switzerland</v>
      </c>
      <c r="AB91" s="55" t="str">
        <f>INDEX(EndNote!F:F,MATCH('FINAL FORMULAS'!$A91,EndNote!$A:$A,0))</f>
        <v>United Nations Division for the Advancement of Women (DAW); International Telecommunication Union (ITU)</v>
      </c>
      <c r="AC91" s="55" t="str">
        <f>INDEX(EndNote!G:G,MATCH('FINAL FORMULAS'!$A91,EndNote!$A:$A,0))</f>
        <v>United Nations Publications</v>
      </c>
      <c r="AD91" s="55" t="str">
        <f>INDEX(EndNote!H:H,MATCH('FINAL FORMULAS'!$A91,EndNote!$A:$A,0))</f>
        <v>UN ICT Task Force Secretariat</v>
      </c>
      <c r="AE91" s="53"/>
    </row>
    <row r="92" spans="1:31" x14ac:dyDescent="0.25">
      <c r="A92" s="54" t="s">
        <v>283</v>
      </c>
      <c r="B92" s="53"/>
      <c r="C92" s="54" t="s">
        <v>845</v>
      </c>
      <c r="D92" s="53"/>
      <c r="E92" s="53"/>
      <c r="F92" s="54" t="s">
        <v>846</v>
      </c>
      <c r="G92" s="53" t="s">
        <v>993</v>
      </c>
      <c r="H92" s="56" t="str">
        <f>INDEX(Overview!C:C,MATCH('FINAL FORMULAS'!$A92,Overview!$B:$B,0))</f>
        <v>yes</v>
      </c>
      <c r="I92" s="56" t="str">
        <f>INDEX(Overview!D:D,MATCH('FINAL FORMULAS'!$A92,Overview!$B:$B,0))</f>
        <v>INT</v>
      </c>
      <c r="J92" s="56">
        <f>INDEX(Overview!E:E,MATCH('FINAL FORMULAS'!$A92,Overview!$B:$B,0))</f>
        <v>0</v>
      </c>
      <c r="K92" s="56" t="str">
        <f>INDEX(Overview!F:F,MATCH('FINAL FORMULAS'!$A92,Overview!$B:$B,0))</f>
        <v>UN_2002b</v>
      </c>
      <c r="L92" s="56">
        <f>INDEX(Overview!G:G,MATCH('FINAL FORMULAS'!$A92,Overview!$B:$B,0))</f>
        <v>0</v>
      </c>
      <c r="M92" s="56">
        <f>INDEX(Overview!H:H,MATCH('FINAL FORMULAS'!$A92,Overview!$B:$B,0))</f>
        <v>0</v>
      </c>
      <c r="N92" s="56">
        <f>INDEX(Overview!I:I,MATCH('FINAL FORMULAS'!$A92,Overview!$B:$B,0))</f>
        <v>1</v>
      </c>
      <c r="O92" s="56">
        <f>INDEX(Overview!J:J,MATCH('FINAL FORMULAS'!$A92,Overview!$B:$B,0))</f>
        <v>0</v>
      </c>
      <c r="P92" s="56">
        <f>INDEX(Overview!K:K,MATCH('FINAL FORMULAS'!$A92,Overview!$B:$B,0))</f>
        <v>1</v>
      </c>
      <c r="Q92" s="56">
        <f>INDEX(Overview!L:L,MATCH('FINAL FORMULAS'!$A92,Overview!$B:$B,0))</f>
        <v>0</v>
      </c>
      <c r="R92" s="56">
        <f>INDEX(Overview!M:M,MATCH('FINAL FORMULAS'!$A92,Overview!$B:$B,0))</f>
        <v>0</v>
      </c>
      <c r="S92" s="56">
        <f>INDEX(Overview!N:N,MATCH('FINAL FORMULAS'!$A92,Overview!$B:$B,0))</f>
        <v>1</v>
      </c>
      <c r="T92" s="56">
        <f>INDEX(Overview!O:O,MATCH('FINAL FORMULAS'!$A92,Overview!$B:$B,0))</f>
        <v>1</v>
      </c>
      <c r="U92" s="56">
        <f>INDEX(Overview!P:P,MATCH('FINAL FORMULAS'!$A92,Overview!$B:$B,0))</f>
        <v>0</v>
      </c>
      <c r="V92" s="56">
        <f>INDEX(Overview!Q:Q,MATCH('FINAL FORMULAS'!$A92,Overview!$B:$B,0))</f>
        <v>1</v>
      </c>
      <c r="W92" s="56">
        <f>INDEX(Overview!R:R,MATCH('FINAL FORMULAS'!$A92,Overview!$B:$B,0))</f>
        <v>0</v>
      </c>
      <c r="X92" s="55" t="str">
        <f>INDEX(EndNote!B:B,MATCH('FINAL FORMULAS'!$A92,EndNote!$A:$A,0))</f>
        <v>Hafkin, Nancy</v>
      </c>
      <c r="Y92" s="55">
        <f>INDEX(EndNote!C:C,MATCH('FINAL FORMULAS'!$A92,EndNote!$A:$A,0))</f>
        <v>2002</v>
      </c>
      <c r="Z92" s="55" t="str">
        <f>INDEX(EndNote!D:D,MATCH('FINAL FORMULAS'!$A92,EndNote!$A:$A,0))</f>
        <v>Gender Issues in ICT Policy in Developing Countries: An Overview</v>
      </c>
      <c r="AA92" s="55" t="str">
        <f>INDEX(EndNote!E:E,MATCH('FINAL FORMULAS'!$A92,EndNote!$A:$A,0))</f>
        <v>Geneva, Switzerland</v>
      </c>
      <c r="AB92" s="55" t="str">
        <f>INDEX(EndNote!F:F,MATCH('FINAL FORMULAS'!$A92,EndNote!$A:$A,0))</f>
        <v>United Nations Division for the Advancement of Women (DAW)</v>
      </c>
      <c r="AC92" s="55" t="str">
        <f>INDEX(EndNote!G:G,MATCH('FINAL FORMULAS'!$A92,EndNote!$A:$A,0))</f>
        <v>United Nations Publications</v>
      </c>
      <c r="AD92" s="55">
        <f>INDEX(EndNote!H:H,MATCH('FINAL FORMULAS'!$A92,EndNote!$A:$A,0))</f>
        <v>0</v>
      </c>
      <c r="AE92" s="53"/>
    </row>
    <row r="93" spans="1:31" x14ac:dyDescent="0.25">
      <c r="A93" s="53" t="s">
        <v>284</v>
      </c>
      <c r="B93" s="53"/>
      <c r="C93" s="53" t="s">
        <v>285</v>
      </c>
      <c r="D93" s="53"/>
      <c r="E93" s="53" t="s">
        <v>286</v>
      </c>
      <c r="F93" s="53" t="s">
        <v>287</v>
      </c>
      <c r="H93" s="56" t="str">
        <f>INDEX(Overview!C:C,MATCH('FINAL FORMULAS'!$A93,Overview!$B:$B,0))</f>
        <v>yes</v>
      </c>
      <c r="I93" s="56" t="str">
        <f>INDEX(Overview!D:D,MATCH('FINAL FORMULAS'!$A93,Overview!$B:$B,0))</f>
        <v>INT</v>
      </c>
      <c r="J93" s="56">
        <f>INDEX(Overview!E:E,MATCH('FINAL FORMULAS'!$A93,Overview!$B:$B,0))</f>
        <v>0</v>
      </c>
      <c r="K93" s="56" t="str">
        <f>INDEX(Overview!F:F,MATCH('FINAL FORMULAS'!$A93,Overview!$B:$B,0))</f>
        <v>UN_2003</v>
      </c>
      <c r="L93" s="56">
        <f>INDEX(Overview!G:G,MATCH('FINAL FORMULAS'!$A93,Overview!$B:$B,0))</f>
        <v>0</v>
      </c>
      <c r="M93" s="56">
        <f>INDEX(Overview!H:H,MATCH('FINAL FORMULAS'!$A93,Overview!$B:$B,0))</f>
        <v>0</v>
      </c>
      <c r="N93" s="56">
        <f>INDEX(Overview!I:I,MATCH('FINAL FORMULAS'!$A93,Overview!$B:$B,0))</f>
        <v>1</v>
      </c>
      <c r="O93" s="56">
        <f>INDEX(Overview!J:J,MATCH('FINAL FORMULAS'!$A93,Overview!$B:$B,0))</f>
        <v>0</v>
      </c>
      <c r="P93" s="56">
        <f>INDEX(Overview!K:K,MATCH('FINAL FORMULAS'!$A93,Overview!$B:$B,0))</f>
        <v>1</v>
      </c>
      <c r="Q93" s="56">
        <f>INDEX(Overview!L:L,MATCH('FINAL FORMULAS'!$A93,Overview!$B:$B,0))</f>
        <v>0</v>
      </c>
      <c r="R93" s="56">
        <f>INDEX(Overview!M:M,MATCH('FINAL FORMULAS'!$A93,Overview!$B:$B,0))</f>
        <v>0</v>
      </c>
      <c r="S93" s="56">
        <f>INDEX(Overview!N:N,MATCH('FINAL FORMULAS'!$A93,Overview!$B:$B,0))</f>
        <v>1</v>
      </c>
      <c r="T93" s="56">
        <f>INDEX(Overview!O:O,MATCH('FINAL FORMULAS'!$A93,Overview!$B:$B,0))</f>
        <v>1</v>
      </c>
      <c r="U93" s="56">
        <f>INDEX(Overview!P:P,MATCH('FINAL FORMULAS'!$A93,Overview!$B:$B,0))</f>
        <v>0</v>
      </c>
      <c r="V93" s="56">
        <f>INDEX(Overview!Q:Q,MATCH('FINAL FORMULAS'!$A93,Overview!$B:$B,0))</f>
        <v>0</v>
      </c>
      <c r="W93" s="56">
        <f>INDEX(Overview!R:R,MATCH('FINAL FORMULAS'!$A93,Overview!$B:$B,0))</f>
        <v>1</v>
      </c>
      <c r="X93" s="55" t="str">
        <f>INDEX(EndNote!B:B,MATCH('FINAL FORMULAS'!$A93,EndNote!$A:$A,0))</f>
        <v>Primo, Natasha</v>
      </c>
      <c r="Y93" s="55">
        <f>INDEX(EndNote!C:C,MATCH('FINAL FORMULAS'!$A93,EndNote!$A:$A,0))</f>
        <v>2003</v>
      </c>
      <c r="Z93" s="55" t="str">
        <f>INDEX(EndNote!D:D,MATCH('FINAL FORMULAS'!$A93,EndNote!$A:$A,0))</f>
        <v>Gender Issues in the Information Society</v>
      </c>
      <c r="AA93" s="55" t="str">
        <f>INDEX(EndNote!E:E,MATCH('FINAL FORMULAS'!$A93,EndNote!$A:$A,0))</f>
        <v>Paris, France</v>
      </c>
      <c r="AB93" s="55" t="str">
        <f>INDEX(EndNote!F:F,MATCH('FINAL FORMULAS'!$A93,EndNote!$A:$A,0))</f>
        <v>United Nations Educational, Scientific and Cultural Organization (UNESCO)</v>
      </c>
      <c r="AC93" s="55" t="str">
        <f>INDEX(EndNote!G:G,MATCH('FINAL FORMULAS'!$A93,EndNote!$A:$A,0))</f>
        <v>United Nations Publications</v>
      </c>
      <c r="AD93" s="55">
        <f>INDEX(EndNote!H:H,MATCH('FINAL FORMULAS'!$A93,EndNote!$A:$A,0))</f>
        <v>0</v>
      </c>
      <c r="AE93" s="53"/>
    </row>
    <row r="94" spans="1:31" x14ac:dyDescent="0.25">
      <c r="A94" s="53" t="s">
        <v>288</v>
      </c>
      <c r="B94" s="53" t="s">
        <v>289</v>
      </c>
      <c r="C94" s="53" t="s">
        <v>290</v>
      </c>
      <c r="D94" s="53"/>
      <c r="E94" s="53"/>
      <c r="F94" s="53"/>
      <c r="H94" s="56" t="str">
        <f>INDEX(Overview!C:C,MATCH('FINAL FORMULAS'!$A94,Overview!$B:$B,0))</f>
        <v>yes</v>
      </c>
      <c r="I94" s="56" t="str">
        <f>INDEX(Overview!D:D,MATCH('FINAL FORMULAS'!$A94,Overview!$B:$B,0))</f>
        <v>INT</v>
      </c>
      <c r="J94" s="56">
        <f>INDEX(Overview!E:E,MATCH('FINAL FORMULAS'!$A94,Overview!$B:$B,0))</f>
        <v>0</v>
      </c>
      <c r="K94" s="56" t="str">
        <f>INDEX(Overview!F:F,MATCH('FINAL FORMULAS'!$A94,Overview!$B:$B,0))</f>
        <v>UN_2004b</v>
      </c>
      <c r="L94" s="56">
        <f>INDEX(Overview!G:G,MATCH('FINAL FORMULAS'!$A94,Overview!$B:$B,0))</f>
        <v>0</v>
      </c>
      <c r="M94" s="56">
        <f>INDEX(Overview!H:H,MATCH('FINAL FORMULAS'!$A94,Overview!$B:$B,0))</f>
        <v>0</v>
      </c>
      <c r="N94" s="56">
        <f>INDEX(Overview!I:I,MATCH('FINAL FORMULAS'!$A94,Overview!$B:$B,0))</f>
        <v>1</v>
      </c>
      <c r="O94" s="56">
        <f>INDEX(Overview!J:J,MATCH('FINAL FORMULAS'!$A94,Overview!$B:$B,0))</f>
        <v>0</v>
      </c>
      <c r="P94" s="56">
        <f>INDEX(Overview!K:K,MATCH('FINAL FORMULAS'!$A94,Overview!$B:$B,0))</f>
        <v>1</v>
      </c>
      <c r="Q94" s="56">
        <f>INDEX(Overview!L:L,MATCH('FINAL FORMULAS'!$A94,Overview!$B:$B,0))</f>
        <v>1</v>
      </c>
      <c r="R94" s="56">
        <f>INDEX(Overview!M:M,MATCH('FINAL FORMULAS'!$A94,Overview!$B:$B,0))</f>
        <v>0</v>
      </c>
      <c r="S94" s="56">
        <f>INDEX(Overview!N:N,MATCH('FINAL FORMULAS'!$A94,Overview!$B:$B,0))</f>
        <v>1</v>
      </c>
      <c r="T94" s="56">
        <f>INDEX(Overview!O:O,MATCH('FINAL FORMULAS'!$A94,Overview!$B:$B,0))</f>
        <v>1</v>
      </c>
      <c r="U94" s="56">
        <f>INDEX(Overview!P:P,MATCH('FINAL FORMULAS'!$A94,Overview!$B:$B,0))</f>
        <v>0</v>
      </c>
      <c r="V94" s="56">
        <f>INDEX(Overview!Q:Q,MATCH('FINAL FORMULAS'!$A94,Overview!$B:$B,0))</f>
        <v>0</v>
      </c>
      <c r="W94" s="56">
        <f>INDEX(Overview!R:R,MATCH('FINAL FORMULAS'!$A94,Overview!$B:$B,0))</f>
        <v>1</v>
      </c>
      <c r="X94" s="55">
        <f>INDEX(EndNote!B:B,MATCH('FINAL FORMULAS'!$A94,EndNote!$A:$A,0))</f>
        <v>0</v>
      </c>
      <c r="Y94" s="55">
        <f>INDEX(EndNote!C:C,MATCH('FINAL FORMULAS'!$A94,EndNote!$A:$A,0))</f>
        <v>2004</v>
      </c>
      <c r="Z94" s="55" t="str">
        <f>INDEX(EndNote!D:D,MATCH('FINAL FORMULAS'!$A94,EndNote!$A:$A,0))</f>
        <v>Guidelines for Gender Mainstreaming in Science and Technology</v>
      </c>
      <c r="AA94" s="55" t="str">
        <f>INDEX(EndNote!E:E,MATCH('FINAL FORMULAS'!$A94,EndNote!$A:$A,0))</f>
        <v>Paris, France</v>
      </c>
      <c r="AB94" s="55" t="str">
        <f>INDEX(EndNote!F:F,MATCH('FINAL FORMULAS'!$A94,EndNote!$A:$A,0))</f>
        <v>United Nations Educational, Scientific and Cultural Organization (UNESCO)</v>
      </c>
      <c r="AC94" s="55" t="str">
        <f>INDEX(EndNote!G:G,MATCH('FINAL FORMULAS'!$A94,EndNote!$A:$A,0))</f>
        <v>United Nations Publications</v>
      </c>
      <c r="AD94" s="55">
        <f>INDEX(EndNote!H:H,MATCH('FINAL FORMULAS'!$A94,EndNote!$A:$A,0))</f>
        <v>0</v>
      </c>
      <c r="AE94" s="53"/>
    </row>
    <row r="95" spans="1:31" x14ac:dyDescent="0.25">
      <c r="A95" s="53" t="s">
        <v>291</v>
      </c>
      <c r="B95" s="53"/>
      <c r="C95" s="53" t="s">
        <v>292</v>
      </c>
      <c r="D95" s="53"/>
      <c r="E95" s="53"/>
      <c r="F95" s="53" t="s">
        <v>293</v>
      </c>
      <c r="G95" s="53" t="s">
        <v>994</v>
      </c>
      <c r="H95" s="56" t="str">
        <f>INDEX(Overview!C:C,MATCH('FINAL FORMULAS'!$A95,Overview!$B:$B,0))</f>
        <v>yes</v>
      </c>
      <c r="I95" s="56" t="str">
        <f>INDEX(Overview!D:D,MATCH('FINAL FORMULAS'!$A95,Overview!$B:$B,0))</f>
        <v>INT</v>
      </c>
      <c r="J95" s="56">
        <f>INDEX(Overview!E:E,MATCH('FINAL FORMULAS'!$A95,Overview!$B:$B,0))</f>
        <v>0</v>
      </c>
      <c r="K95" s="56" t="str">
        <f>INDEX(Overview!F:F,MATCH('FINAL FORMULAS'!$A95,Overview!$B:$B,0))</f>
        <v>UN_2005</v>
      </c>
      <c r="L95" s="56">
        <f>INDEX(Overview!G:G,MATCH('FINAL FORMULAS'!$A95,Overview!$B:$B,0))</f>
        <v>0</v>
      </c>
      <c r="M95" s="56">
        <f>INDEX(Overview!H:H,MATCH('FINAL FORMULAS'!$A95,Overview!$B:$B,0))</f>
        <v>0</v>
      </c>
      <c r="N95" s="56">
        <f>INDEX(Overview!I:I,MATCH('FINAL FORMULAS'!$A95,Overview!$B:$B,0))</f>
        <v>1</v>
      </c>
      <c r="O95" s="56">
        <f>INDEX(Overview!J:J,MATCH('FINAL FORMULAS'!$A95,Overview!$B:$B,0))</f>
        <v>0</v>
      </c>
      <c r="P95" s="56">
        <f>INDEX(Overview!K:K,MATCH('FINAL FORMULAS'!$A95,Overview!$B:$B,0))</f>
        <v>1</v>
      </c>
      <c r="Q95" s="56">
        <f>INDEX(Overview!L:L,MATCH('FINAL FORMULAS'!$A95,Overview!$B:$B,0))</f>
        <v>0</v>
      </c>
      <c r="R95" s="56">
        <f>INDEX(Overview!M:M,MATCH('FINAL FORMULAS'!$A95,Overview!$B:$B,0))</f>
        <v>0</v>
      </c>
      <c r="S95" s="56">
        <f>INDEX(Overview!N:N,MATCH('FINAL FORMULAS'!$A95,Overview!$B:$B,0))</f>
        <v>1</v>
      </c>
      <c r="T95" s="56">
        <f>INDEX(Overview!O:O,MATCH('FINAL FORMULAS'!$A95,Overview!$B:$B,0))</f>
        <v>1</v>
      </c>
      <c r="U95" s="56">
        <f>INDEX(Overview!P:P,MATCH('FINAL FORMULAS'!$A95,Overview!$B:$B,0))</f>
        <v>0</v>
      </c>
      <c r="V95" s="56">
        <f>INDEX(Overview!Q:Q,MATCH('FINAL FORMULAS'!$A95,Overview!$B:$B,0))</f>
        <v>1</v>
      </c>
      <c r="W95" s="56">
        <f>INDEX(Overview!R:R,MATCH('FINAL FORMULAS'!$A95,Overview!$B:$B,0))</f>
        <v>0</v>
      </c>
      <c r="X95" s="55">
        <f>INDEX(EndNote!B:B,MATCH('FINAL FORMULAS'!$A95,EndNote!$A:$A,0))</f>
        <v>0</v>
      </c>
      <c r="Y95" s="55">
        <f>INDEX(EndNote!C:C,MATCH('FINAL FORMULAS'!$A95,EndNote!$A:$A,0))</f>
        <v>2005</v>
      </c>
      <c r="Z95" s="55" t="str">
        <f>INDEX(EndNote!D:D,MATCH('FINAL FORMULAS'!$A95,EndNote!$A:$A,0))</f>
        <v>Women2000 and Beyond: Gender Equality and Empowerment of Women Through ICT</v>
      </c>
      <c r="AA95" s="55" t="str">
        <f>INDEX(EndNote!E:E,MATCH('FINAL FORMULAS'!$A95,EndNote!$A:$A,0))</f>
        <v>Geneva, Switzerland</v>
      </c>
      <c r="AB95" s="55" t="str">
        <f>INDEX(EndNote!F:F,MATCH('FINAL FORMULAS'!$A95,EndNote!$A:$A,0))</f>
        <v>UN Women</v>
      </c>
      <c r="AC95" s="55" t="str">
        <f>INDEX(EndNote!G:G,MATCH('FINAL FORMULAS'!$A95,EndNote!$A:$A,0))</f>
        <v>United Nations Publications</v>
      </c>
      <c r="AD95" s="55" t="str">
        <f>INDEX(EndNote!H:H,MATCH('FINAL FORMULAS'!$A95,EndNote!$A:$A,0))</f>
        <v>Division for the Advancement of Women and Department of Economic and Social Affairs</v>
      </c>
      <c r="AE95" s="53"/>
    </row>
    <row r="96" spans="1:31" x14ac:dyDescent="0.25">
      <c r="A96" s="53" t="s">
        <v>294</v>
      </c>
      <c r="B96" s="53"/>
      <c r="C96" s="53" t="s">
        <v>295</v>
      </c>
      <c r="D96" s="53"/>
      <c r="E96" s="53"/>
      <c r="F96" s="53"/>
      <c r="G96" s="53" t="s">
        <v>995</v>
      </c>
      <c r="H96" s="56" t="str">
        <f>INDEX(Overview!C:C,MATCH('FINAL FORMULAS'!$A96,Overview!$B:$B,0))</f>
        <v>yes</v>
      </c>
      <c r="I96" s="56" t="str">
        <f>INDEX(Overview!D:D,MATCH('FINAL FORMULAS'!$A96,Overview!$B:$B,0))</f>
        <v>INT</v>
      </c>
      <c r="J96" s="56">
        <f>INDEX(Overview!E:E,MATCH('FINAL FORMULAS'!$A96,Overview!$B:$B,0))</f>
        <v>0</v>
      </c>
      <c r="K96" s="56" t="str">
        <f>INDEX(Overview!F:F,MATCH('FINAL FORMULAS'!$A96,Overview!$B:$B,0))</f>
        <v>UN_2006a</v>
      </c>
      <c r="L96" s="56">
        <f>INDEX(Overview!G:G,MATCH('FINAL FORMULAS'!$A96,Overview!$B:$B,0))</f>
        <v>0</v>
      </c>
      <c r="M96" s="56">
        <f>INDEX(Overview!H:H,MATCH('FINAL FORMULAS'!$A96,Overview!$B:$B,0))</f>
        <v>0</v>
      </c>
      <c r="N96" s="56">
        <f>INDEX(Overview!I:I,MATCH('FINAL FORMULAS'!$A96,Overview!$B:$B,0))</f>
        <v>1</v>
      </c>
      <c r="O96" s="56">
        <f>INDEX(Overview!J:J,MATCH('FINAL FORMULAS'!$A96,Overview!$B:$B,0))</f>
        <v>0</v>
      </c>
      <c r="P96" s="56">
        <f>INDEX(Overview!K:K,MATCH('FINAL FORMULAS'!$A96,Overview!$B:$B,0))</f>
        <v>1</v>
      </c>
      <c r="Q96" s="56">
        <f>INDEX(Overview!L:L,MATCH('FINAL FORMULAS'!$A96,Overview!$B:$B,0))</f>
        <v>0</v>
      </c>
      <c r="R96" s="56">
        <f>INDEX(Overview!M:M,MATCH('FINAL FORMULAS'!$A96,Overview!$B:$B,0))</f>
        <v>0</v>
      </c>
      <c r="S96" s="56">
        <f>INDEX(Overview!N:N,MATCH('FINAL FORMULAS'!$A96,Overview!$B:$B,0))</f>
        <v>1</v>
      </c>
      <c r="T96" s="56">
        <f>INDEX(Overview!O:O,MATCH('FINAL FORMULAS'!$A96,Overview!$B:$B,0))</f>
        <v>1</v>
      </c>
      <c r="U96" s="56">
        <f>INDEX(Overview!P:P,MATCH('FINAL FORMULAS'!$A96,Overview!$B:$B,0))</f>
        <v>0</v>
      </c>
      <c r="V96" s="56">
        <f>INDEX(Overview!Q:Q,MATCH('FINAL FORMULAS'!$A96,Overview!$B:$B,0))</f>
        <v>1</v>
      </c>
      <c r="W96" s="56">
        <f>INDEX(Overview!R:R,MATCH('FINAL FORMULAS'!$A96,Overview!$B:$B,0))</f>
        <v>1</v>
      </c>
      <c r="X96" s="55" t="str">
        <f>INDEX(EndNote!B:B,MATCH('FINAL FORMULAS'!$A96,EndNote!$A:$A,0))</f>
        <v>Huyer, Sophia</v>
      </c>
      <c r="Y96" s="55">
        <f>INDEX(EndNote!C:C,MATCH('FINAL FORMULAS'!$A96,EndNote!$A:$A,0))</f>
        <v>2006</v>
      </c>
      <c r="Z96" s="55" t="str">
        <f>INDEX(EndNote!D:D,MATCH('FINAL FORMULAS'!$A96,EndNote!$A:$A,0))</f>
        <v>Gender, Science and Technology for Sustainable Development: Looking Ahead to the Next 10 Years</v>
      </c>
      <c r="AA96" s="55" t="str">
        <f>INDEX(EndNote!E:E,MATCH('FINAL FORMULAS'!$A96,EndNote!$A:$A,0))</f>
        <v>Geneva, Switzerland</v>
      </c>
      <c r="AB96" s="55" t="str">
        <f>INDEX(EndNote!F:F,MATCH('FINAL FORMULAS'!$A96,EndNote!$A:$A,0))</f>
        <v>UN Gender Advisory Board</v>
      </c>
      <c r="AC96" s="55" t="str">
        <f>INDEX(EndNote!G:G,MATCH('FINAL FORMULAS'!$A96,EndNote!$A:$A,0))</f>
        <v>United Nations Publications</v>
      </c>
      <c r="AD96" s="55" t="str">
        <f>INDEX(EndNote!H:H,MATCH('FINAL FORMULAS'!$A96,EndNote!$A:$A,0))</f>
        <v>Commission on Science and Technology for Development</v>
      </c>
      <c r="AE96" s="53"/>
    </row>
    <row r="97" spans="1:31" x14ac:dyDescent="0.25">
      <c r="A97" s="54" t="s">
        <v>296</v>
      </c>
      <c r="B97" s="53"/>
      <c r="C97" s="53"/>
      <c r="D97" s="54" t="s">
        <v>847</v>
      </c>
      <c r="E97" s="53"/>
      <c r="F97" s="53"/>
      <c r="G97" s="53" t="s">
        <v>996</v>
      </c>
      <c r="H97" s="56" t="str">
        <f>INDEX(Overview!C:C,MATCH('FINAL FORMULAS'!$A97,Overview!$B:$B,0))</f>
        <v>yes</v>
      </c>
      <c r="I97" s="56" t="str">
        <f>INDEX(Overview!D:D,MATCH('FINAL FORMULAS'!$A97,Overview!$B:$B,0))</f>
        <v>INT</v>
      </c>
      <c r="J97" s="56">
        <f>INDEX(Overview!E:E,MATCH('FINAL FORMULAS'!$A97,Overview!$B:$B,0))</f>
        <v>0</v>
      </c>
      <c r="K97" s="56" t="str">
        <f>INDEX(Overview!F:F,MATCH('FINAL FORMULAS'!$A97,Overview!$B:$B,0))</f>
        <v>UN_2006b</v>
      </c>
      <c r="L97" s="56">
        <f>INDEX(Overview!G:G,MATCH('FINAL FORMULAS'!$A97,Overview!$B:$B,0))</f>
        <v>0</v>
      </c>
      <c r="M97" s="56">
        <f>INDEX(Overview!H:H,MATCH('FINAL FORMULAS'!$A97,Overview!$B:$B,0))</f>
        <v>0</v>
      </c>
      <c r="N97" s="56">
        <f>INDEX(Overview!I:I,MATCH('FINAL FORMULAS'!$A97,Overview!$B:$B,0))</f>
        <v>1</v>
      </c>
      <c r="O97" s="56">
        <f>INDEX(Overview!J:J,MATCH('FINAL FORMULAS'!$A97,Overview!$B:$B,0))</f>
        <v>7</v>
      </c>
      <c r="P97" s="56">
        <f>INDEX(Overview!K:K,MATCH('FINAL FORMULAS'!$A97,Overview!$B:$B,0))</f>
        <v>0</v>
      </c>
      <c r="Q97" s="56">
        <f>INDEX(Overview!L:L,MATCH('FINAL FORMULAS'!$A97,Overview!$B:$B,0))</f>
        <v>1</v>
      </c>
      <c r="R97" s="56">
        <f>INDEX(Overview!M:M,MATCH('FINAL FORMULAS'!$A97,Overview!$B:$B,0))</f>
        <v>0</v>
      </c>
      <c r="S97" s="56">
        <f>INDEX(Overview!N:N,MATCH('FINAL FORMULAS'!$A97,Overview!$B:$B,0))</f>
        <v>1</v>
      </c>
      <c r="T97" s="56">
        <f>INDEX(Overview!O:O,MATCH('FINAL FORMULAS'!$A97,Overview!$B:$B,0))</f>
        <v>1</v>
      </c>
      <c r="U97" s="56">
        <f>INDEX(Overview!P:P,MATCH('FINAL FORMULAS'!$A97,Overview!$B:$B,0))</f>
        <v>0</v>
      </c>
      <c r="V97" s="56">
        <f>INDEX(Overview!Q:Q,MATCH('FINAL FORMULAS'!$A97,Overview!$B:$B,0))</f>
        <v>0</v>
      </c>
      <c r="W97" s="56">
        <f>INDEX(Overview!R:R,MATCH('FINAL FORMULAS'!$A97,Overview!$B:$B,0))</f>
        <v>0</v>
      </c>
      <c r="X97" s="55" t="str">
        <f>INDEX(EndNote!B:B,MATCH('FINAL FORMULAS'!$A97,EndNote!$A:$A,0))</f>
        <v>Huyer, Sophia</v>
      </c>
      <c r="Y97" s="55">
        <f>INDEX(EndNote!C:C,MATCH('FINAL FORMULAS'!$A97,EndNote!$A:$A,0))</f>
        <v>2006</v>
      </c>
      <c r="Z97" s="55" t="str">
        <f>INDEX(EndNote!D:D,MATCH('FINAL FORMULAS'!$A97,EndNote!$A:$A,0))</f>
        <v>The Gender Working Group Transformative Action Areas: Then and Now</v>
      </c>
      <c r="AA97" s="55" t="str">
        <f>INDEX(EndNote!E:E,MATCH('FINAL FORMULAS'!$A97,EndNote!$A:$A,0))</f>
        <v>Geneva, Switzerland</v>
      </c>
      <c r="AB97" s="55" t="str">
        <f>INDEX(EndNote!F:F,MATCH('FINAL FORMULAS'!$A97,EndNote!$A:$A,0))</f>
        <v>UN Gender Advisory Board</v>
      </c>
      <c r="AC97" s="55" t="str">
        <f>INDEX(EndNote!G:G,MATCH('FINAL FORMULAS'!$A97,EndNote!$A:$A,0))</f>
        <v>United Nations Publications</v>
      </c>
      <c r="AD97" s="55" t="str">
        <f>INDEX(EndNote!H:H,MATCH('FINAL FORMULAS'!$A97,EndNote!$A:$A,0))</f>
        <v>Commission on Science and Technology for Development</v>
      </c>
      <c r="AE97" s="53"/>
    </row>
    <row r="98" spans="1:31" x14ac:dyDescent="0.25">
      <c r="A98" s="53" t="s">
        <v>297</v>
      </c>
      <c r="B98" s="53"/>
      <c r="C98" s="53" t="s">
        <v>298</v>
      </c>
      <c r="D98" s="53" t="s">
        <v>299</v>
      </c>
      <c r="E98" s="53" t="s">
        <v>300</v>
      </c>
      <c r="F98" s="53"/>
      <c r="G98" s="53" t="s">
        <v>997</v>
      </c>
      <c r="H98" s="56" t="str">
        <f>INDEX(Overview!C:C,MATCH('FINAL FORMULAS'!$A98,Overview!$B:$B,0))</f>
        <v>yes</v>
      </c>
      <c r="I98" s="56" t="str">
        <f>INDEX(Overview!D:D,MATCH('FINAL FORMULAS'!$A98,Overview!$B:$B,0))</f>
        <v>INT</v>
      </c>
      <c r="J98" s="56">
        <f>INDEX(Overview!E:E,MATCH('FINAL FORMULAS'!$A98,Overview!$B:$B,0))</f>
        <v>0</v>
      </c>
      <c r="K98" s="56" t="str">
        <f>INDEX(Overview!F:F,MATCH('FINAL FORMULAS'!$A98,Overview!$B:$B,0))</f>
        <v>UN_2007c</v>
      </c>
      <c r="L98" s="56" t="str">
        <f>INDEX(Overview!G:G,MATCH('FINAL FORMULAS'!$A98,Overview!$B:$B,0))</f>
        <v>FSV</v>
      </c>
      <c r="M98" s="56" t="str">
        <f>INDEX(Overview!H:H,MATCH('FINAL FORMULAS'!$A98,Overview!$B:$B,0))</f>
        <v>Annie</v>
      </c>
      <c r="N98" s="56">
        <f>INDEX(Overview!I:I,MATCH('FINAL FORMULAS'!$A98,Overview!$B:$B,0))</f>
        <v>1</v>
      </c>
      <c r="O98" s="56">
        <f>INDEX(Overview!J:J,MATCH('FINAL FORMULAS'!$A98,Overview!$B:$B,0))</f>
        <v>190</v>
      </c>
      <c r="P98" s="56">
        <f>INDEX(Overview!K:K,MATCH('FINAL FORMULAS'!$A98,Overview!$B:$B,0))</f>
        <v>0</v>
      </c>
      <c r="Q98" s="56">
        <f>INDEX(Overview!L:L,MATCH('FINAL FORMULAS'!$A98,Overview!$B:$B,0))</f>
        <v>1</v>
      </c>
      <c r="R98" s="56">
        <f>INDEX(Overview!M:M,MATCH('FINAL FORMULAS'!$A98,Overview!$B:$B,0))</f>
        <v>0</v>
      </c>
      <c r="S98" s="56">
        <f>INDEX(Overview!N:N,MATCH('FINAL FORMULAS'!$A98,Overview!$B:$B,0))</f>
        <v>1</v>
      </c>
      <c r="T98" s="56">
        <f>INDEX(Overview!O:O,MATCH('FINAL FORMULAS'!$A98,Overview!$B:$B,0))</f>
        <v>1</v>
      </c>
      <c r="U98" s="56">
        <f>INDEX(Overview!P:P,MATCH('FINAL FORMULAS'!$A98,Overview!$B:$B,0))</f>
        <v>0</v>
      </c>
      <c r="V98" s="56">
        <f>INDEX(Overview!Q:Q,MATCH('FINAL FORMULAS'!$A98,Overview!$B:$B,0))</f>
        <v>0</v>
      </c>
      <c r="W98" s="56">
        <f>INDEX(Overview!R:R,MATCH('FINAL FORMULAS'!$A98,Overview!$B:$B,0))</f>
        <v>0</v>
      </c>
      <c r="X98" s="55">
        <f>INDEX(EndNote!B:B,MATCH('FINAL FORMULAS'!$A98,EndNote!$A:$A,0))</f>
        <v>0</v>
      </c>
      <c r="Y98" s="55">
        <f>INDEX(EndNote!C:C,MATCH('FINAL FORMULAS'!$A98,EndNote!$A:$A,0))</f>
        <v>2007</v>
      </c>
      <c r="Z98" s="55" t="str">
        <f>INDEX(EndNote!D:D,MATCH('FINAL FORMULAS'!$A98,EndNote!$A:$A,0))</f>
        <v xml:space="preserve">Science, Technology and Gender: An International Report </v>
      </c>
      <c r="AA98" s="55" t="str">
        <f>INDEX(EndNote!E:E,MATCH('FINAL FORMULAS'!$A98,EndNote!$A:$A,0))</f>
        <v>Montreal, Canada</v>
      </c>
      <c r="AB98" s="55" t="str">
        <f>INDEX(EndNote!F:F,MATCH('FINAL FORMULAS'!$A98,EndNote!$A:$A,0))</f>
        <v>United Nations Educational, Scientific and Cultural Organization (UNESCO)</v>
      </c>
      <c r="AC98" s="55" t="str">
        <f>INDEX(EndNote!G:G,MATCH('FINAL FORMULAS'!$A98,EndNote!$A:$A,0))</f>
        <v>United Nations Publications</v>
      </c>
      <c r="AD98" s="55" t="str">
        <f>INDEX(EndNote!H:H,MATCH('FINAL FORMULAS'!$A98,EndNote!$A:$A,0))</f>
        <v>Institute for Statistics</v>
      </c>
      <c r="AE98" s="53"/>
    </row>
    <row r="99" spans="1:31" x14ac:dyDescent="0.25">
      <c r="A99" s="53" t="s">
        <v>301</v>
      </c>
      <c r="B99" s="53" t="s">
        <v>302</v>
      </c>
      <c r="C99" s="53" t="s">
        <v>303</v>
      </c>
      <c r="D99" s="53"/>
      <c r="E99" s="53" t="s">
        <v>304</v>
      </c>
      <c r="F99" s="53"/>
      <c r="G99" s="53" t="s">
        <v>998</v>
      </c>
      <c r="H99" s="56" t="str">
        <f>INDEX(Overview!C:C,MATCH('FINAL FORMULAS'!$A99,Overview!$B:$B,0))</f>
        <v>yes</v>
      </c>
      <c r="I99" s="56" t="str">
        <f>INDEX(Overview!D:D,MATCH('FINAL FORMULAS'!$A99,Overview!$B:$B,0))</f>
        <v>INT</v>
      </c>
      <c r="J99" s="56">
        <f>INDEX(Overview!E:E,MATCH('FINAL FORMULAS'!$A99,Overview!$B:$B,0))</f>
        <v>0</v>
      </c>
      <c r="K99" s="56" t="str">
        <f>INDEX(Overview!F:F,MATCH('FINAL FORMULAS'!$A99,Overview!$B:$B,0))</f>
        <v>UN_2007b</v>
      </c>
      <c r="L99" s="56">
        <f>INDEX(Overview!G:G,MATCH('FINAL FORMULAS'!$A99,Overview!$B:$B,0))</f>
        <v>0</v>
      </c>
      <c r="M99" s="56">
        <f>INDEX(Overview!H:H,MATCH('FINAL FORMULAS'!$A99,Overview!$B:$B,0))</f>
        <v>0</v>
      </c>
      <c r="N99" s="56">
        <f>INDEX(Overview!I:I,MATCH('FINAL FORMULAS'!$A99,Overview!$B:$B,0))</f>
        <v>1</v>
      </c>
      <c r="O99" s="56">
        <f>INDEX(Overview!J:J,MATCH('FINAL FORMULAS'!$A99,Overview!$B:$B,0))</f>
        <v>0</v>
      </c>
      <c r="P99" s="56">
        <f>INDEX(Overview!K:K,MATCH('FINAL FORMULAS'!$A99,Overview!$B:$B,0))</f>
        <v>1</v>
      </c>
      <c r="Q99" s="56">
        <f>INDEX(Overview!L:L,MATCH('FINAL FORMULAS'!$A99,Overview!$B:$B,0))</f>
        <v>1</v>
      </c>
      <c r="R99" s="56">
        <f>INDEX(Overview!M:M,MATCH('FINAL FORMULAS'!$A99,Overview!$B:$B,0))</f>
        <v>0</v>
      </c>
      <c r="S99" s="56">
        <f>INDEX(Overview!N:N,MATCH('FINAL FORMULAS'!$A99,Overview!$B:$B,0))</f>
        <v>1</v>
      </c>
      <c r="T99" s="56">
        <f>INDEX(Overview!O:O,MATCH('FINAL FORMULAS'!$A99,Overview!$B:$B,0))</f>
        <v>0</v>
      </c>
      <c r="U99" s="56">
        <f>INDEX(Overview!P:P,MATCH('FINAL FORMULAS'!$A99,Overview!$B:$B,0))</f>
        <v>1</v>
      </c>
      <c r="V99" s="56">
        <f>INDEX(Overview!Q:Q,MATCH('FINAL FORMULAS'!$A99,Overview!$B:$B,0))</f>
        <v>0</v>
      </c>
      <c r="W99" s="56">
        <f>INDEX(Overview!R:R,MATCH('FINAL FORMULAS'!$A99,Overview!$B:$B,0))</f>
        <v>0</v>
      </c>
      <c r="X99" s="55" t="str">
        <f>INDEX(EndNote!B:B,MATCH('FINAL FORMULAS'!$A99,EndNote!$A:$A,0))</f>
        <v>Huyer, Sophia and Westholm, Gunnar</v>
      </c>
      <c r="Y99" s="55">
        <f>INDEX(EndNote!C:C,MATCH('FINAL FORMULAS'!$A99,EndNote!$A:$A,0))</f>
        <v>2007</v>
      </c>
      <c r="Z99" s="55" t="str">
        <f>INDEX(EndNote!D:D,MATCH('FINAL FORMULAS'!$A99,EndNote!$A:$A,0))</f>
        <v>Gender Indicators in Science, Engineering and Technology: An Information Toolkit</v>
      </c>
      <c r="AA99" s="55" t="str">
        <f>INDEX(EndNote!E:E,MATCH('FINAL FORMULAS'!$A99,EndNote!$A:$A,0))</f>
        <v>Paris, France</v>
      </c>
      <c r="AB99" s="55" t="str">
        <f>INDEX(EndNote!F:F,MATCH('FINAL FORMULAS'!$A99,EndNote!$A:$A,0))</f>
        <v>United Nations Educational, Scientific and Cultural Organization (UNESCO)</v>
      </c>
      <c r="AC99" s="55" t="str">
        <f>INDEX(EndNote!G:G,MATCH('FINAL FORMULAS'!$A99,EndNote!$A:$A,0))</f>
        <v>United Nations Publications</v>
      </c>
      <c r="AD99" s="55">
        <f>INDEX(EndNote!H:H,MATCH('FINAL FORMULAS'!$A99,EndNote!$A:$A,0))</f>
        <v>0</v>
      </c>
      <c r="AE99" s="53"/>
    </row>
    <row r="100" spans="1:31" x14ac:dyDescent="0.25">
      <c r="A100" s="53" t="s">
        <v>305</v>
      </c>
      <c r="B100" s="53"/>
      <c r="C100" s="53" t="s">
        <v>306</v>
      </c>
      <c r="D100" s="53"/>
      <c r="E100" s="53"/>
      <c r="F100" s="53" t="s">
        <v>307</v>
      </c>
      <c r="H100" s="56" t="str">
        <f>INDEX(Overview!C:C,MATCH('FINAL FORMULAS'!$A100,Overview!$B:$B,0))</f>
        <v>yes</v>
      </c>
      <c r="I100" s="56" t="str">
        <f>INDEX(Overview!D:D,MATCH('FINAL FORMULAS'!$A100,Overview!$B:$B,0))</f>
        <v>INT</v>
      </c>
      <c r="J100" s="56">
        <f>INDEX(Overview!E:E,MATCH('FINAL FORMULAS'!$A100,Overview!$B:$B,0))</f>
        <v>0</v>
      </c>
      <c r="K100" s="56" t="str">
        <f>INDEX(Overview!F:F,MATCH('FINAL FORMULAS'!$A100,Overview!$B:$B,0))</f>
        <v>UN_2010</v>
      </c>
      <c r="L100" s="56">
        <f>INDEX(Overview!G:G,MATCH('FINAL FORMULAS'!$A100,Overview!$B:$B,0))</f>
        <v>0</v>
      </c>
      <c r="M100" s="56">
        <f>INDEX(Overview!H:H,MATCH('FINAL FORMULAS'!$A100,Overview!$B:$B,0))</f>
        <v>0</v>
      </c>
      <c r="N100" s="56">
        <f>INDEX(Overview!I:I,MATCH('FINAL FORMULAS'!$A100,Overview!$B:$B,0))</f>
        <v>1</v>
      </c>
      <c r="O100" s="56">
        <f>INDEX(Overview!J:J,MATCH('FINAL FORMULAS'!$A100,Overview!$B:$B,0))</f>
        <v>0</v>
      </c>
      <c r="P100" s="56">
        <f>INDEX(Overview!K:K,MATCH('FINAL FORMULAS'!$A100,Overview!$B:$B,0))</f>
        <v>1</v>
      </c>
      <c r="Q100" s="56">
        <f>INDEX(Overview!L:L,MATCH('FINAL FORMULAS'!$A100,Overview!$B:$B,0))</f>
        <v>1</v>
      </c>
      <c r="R100" s="56">
        <f>INDEX(Overview!M:M,MATCH('FINAL FORMULAS'!$A100,Overview!$B:$B,0))</f>
        <v>0</v>
      </c>
      <c r="S100" s="56">
        <f>INDEX(Overview!N:N,MATCH('FINAL FORMULAS'!$A100,Overview!$B:$B,0))</f>
        <v>1</v>
      </c>
      <c r="T100" s="56">
        <f>INDEX(Overview!O:O,MATCH('FINAL FORMULAS'!$A100,Overview!$B:$B,0))</f>
        <v>1</v>
      </c>
      <c r="U100" s="56">
        <f>INDEX(Overview!P:P,MATCH('FINAL FORMULAS'!$A100,Overview!$B:$B,0))</f>
        <v>0</v>
      </c>
      <c r="V100" s="56">
        <f>INDEX(Overview!Q:Q,MATCH('FINAL FORMULAS'!$A100,Overview!$B:$B,0))</f>
        <v>1</v>
      </c>
      <c r="W100" s="56">
        <f>INDEX(Overview!R:R,MATCH('FINAL FORMULAS'!$A100,Overview!$B:$B,0))</f>
        <v>1</v>
      </c>
      <c r="X100" s="55">
        <f>INDEX(EndNote!B:B,MATCH('FINAL FORMULAS'!$A100,EndNote!$A:$A,0))</f>
        <v>0</v>
      </c>
      <c r="Y100" s="55">
        <f>INDEX(EndNote!C:C,MATCH('FINAL FORMULAS'!$A100,EndNote!$A:$A,0))</f>
        <v>2010</v>
      </c>
      <c r="Z100" s="55" t="str">
        <f>INDEX(EndNote!D:D,MATCH('FINAL FORMULAS'!$A100,EndNote!$A:$A,0))</f>
        <v>Gender, Science Technology Expert Group Report</v>
      </c>
      <c r="AA100" s="55" t="str">
        <f>INDEX(EndNote!E:E,MATCH('FINAL FORMULAS'!$A100,EndNote!$A:$A,0))</f>
        <v>Paris, France</v>
      </c>
      <c r="AB100" s="55" t="str">
        <f>INDEX(EndNote!F:F,MATCH('FINAL FORMULAS'!$A100,EndNote!$A:$A,0))</f>
        <v>United Nations Educational, Scientific and Cultural Organization (UNESCO)</v>
      </c>
      <c r="AC100" s="55" t="str">
        <f>INDEX(EndNote!G:G,MATCH('FINAL FORMULAS'!$A100,EndNote!$A:$A,0))</f>
        <v>United Nations Publications</v>
      </c>
      <c r="AD100" s="55" t="str">
        <f>INDEX(EndNote!H:H,MATCH('FINAL FORMULAS'!$A100,EndNote!$A:$A,0))</f>
        <v>United Nations Division for the Advancement of Women (DAW)</v>
      </c>
      <c r="AE100" s="53"/>
    </row>
    <row r="101" spans="1:31" x14ac:dyDescent="0.25">
      <c r="A101" s="54" t="s">
        <v>308</v>
      </c>
      <c r="B101" s="53"/>
      <c r="C101" s="54" t="s">
        <v>850</v>
      </c>
      <c r="D101" s="53"/>
      <c r="E101" s="53"/>
      <c r="F101" s="54" t="s">
        <v>851</v>
      </c>
      <c r="H101" s="56" t="str">
        <f>INDEX(Overview!C:C,MATCH('FINAL FORMULAS'!$A101,Overview!$B:$B,0))</f>
        <v>yes</v>
      </c>
      <c r="I101" s="56" t="str">
        <f>INDEX(Overview!D:D,MATCH('FINAL FORMULAS'!$A101,Overview!$B:$B,0))</f>
        <v>INT</v>
      </c>
      <c r="J101" s="56">
        <f>INDEX(Overview!E:E,MATCH('FINAL FORMULAS'!$A101,Overview!$B:$B,0))</f>
        <v>0</v>
      </c>
      <c r="K101" s="56" t="str">
        <f>INDEX(Overview!F:F,MATCH('FINAL FORMULAS'!$A101,Overview!$B:$B,0))</f>
        <v>UN_2011a</v>
      </c>
      <c r="L101" s="56">
        <f>INDEX(Overview!G:G,MATCH('FINAL FORMULAS'!$A101,Overview!$B:$B,0))</f>
        <v>0</v>
      </c>
      <c r="M101" s="56">
        <f>INDEX(Overview!H:H,MATCH('FINAL FORMULAS'!$A101,Overview!$B:$B,0))</f>
        <v>0</v>
      </c>
      <c r="N101" s="56">
        <f>INDEX(Overview!I:I,MATCH('FINAL FORMULAS'!$A101,Overview!$B:$B,0))</f>
        <v>1</v>
      </c>
      <c r="O101" s="56">
        <f>INDEX(Overview!J:J,MATCH('FINAL FORMULAS'!$A101,Overview!$B:$B,0))</f>
        <v>0</v>
      </c>
      <c r="P101" s="56">
        <f>INDEX(Overview!K:K,MATCH('FINAL FORMULAS'!$A101,Overview!$B:$B,0))</f>
        <v>1</v>
      </c>
      <c r="Q101" s="56">
        <f>INDEX(Overview!L:L,MATCH('FINAL FORMULAS'!$A101,Overview!$B:$B,0))</f>
        <v>0</v>
      </c>
      <c r="R101" s="56">
        <f>INDEX(Overview!M:M,MATCH('FINAL FORMULAS'!$A101,Overview!$B:$B,0))</f>
        <v>0</v>
      </c>
      <c r="S101" s="56">
        <f>INDEX(Overview!N:N,MATCH('FINAL FORMULAS'!$A101,Overview!$B:$B,0))</f>
        <v>0</v>
      </c>
      <c r="T101" s="56">
        <f>INDEX(Overview!O:O,MATCH('FINAL FORMULAS'!$A101,Overview!$B:$B,0))</f>
        <v>0</v>
      </c>
      <c r="U101" s="56">
        <f>INDEX(Overview!P:P,MATCH('FINAL FORMULAS'!$A101,Overview!$B:$B,0))</f>
        <v>0</v>
      </c>
      <c r="V101" s="56">
        <f>INDEX(Overview!Q:Q,MATCH('FINAL FORMULAS'!$A101,Overview!$B:$B,0))</f>
        <v>1</v>
      </c>
      <c r="W101" s="56">
        <f>INDEX(Overview!R:R,MATCH('FINAL FORMULAS'!$A101,Overview!$B:$B,0))</f>
        <v>1</v>
      </c>
      <c r="X101" s="55" t="str">
        <f>INDEX(EndNote!B:B,MATCH('FINAL FORMULAS'!$A101,EndNote!$A:$A,0))</f>
        <v>Bonder, Gloria</v>
      </c>
      <c r="Y101" s="55">
        <f>INDEX(EndNote!C:C,MATCH('FINAL FORMULAS'!$A101,EndNote!$A:$A,0))</f>
        <v>2011</v>
      </c>
      <c r="Z101" s="55" t="str">
        <f>INDEX(EndNote!D:D,MATCH('FINAL FORMULAS'!$A101,EndNote!$A:$A,0))</f>
        <v>Why Is It Important That Women Fully Participate in the Construction of the Information/Knowledge Society</v>
      </c>
      <c r="AA101" s="55" t="str">
        <f>INDEX(EndNote!E:E,MATCH('FINAL FORMULAS'!$A101,EndNote!$A:$A,0))</f>
        <v>Bariloche, Argentina</v>
      </c>
      <c r="AB101" s="55" t="str">
        <f>INDEX(EndNote!F:F,MATCH('FINAL FORMULAS'!$A101,EndNote!$A:$A,0))</f>
        <v>United Nations Educational, Scientific and Cultural Organization (UNESCO)</v>
      </c>
      <c r="AC101" s="55" t="str">
        <f>INDEX(EndNote!G:G,MATCH('FINAL FORMULAS'!$A101,EndNote!$A:$A,0))</f>
        <v>United Nations Publications</v>
      </c>
      <c r="AD101" s="55">
        <f>INDEX(EndNote!H:H,MATCH('FINAL FORMULAS'!$A101,EndNote!$A:$A,0))</f>
        <v>0</v>
      </c>
      <c r="AE101" s="53"/>
    </row>
    <row r="102" spans="1:31" x14ac:dyDescent="0.25">
      <c r="A102" s="53" t="s">
        <v>309</v>
      </c>
      <c r="B102" s="53"/>
      <c r="C102" s="53" t="s">
        <v>310</v>
      </c>
      <c r="D102" s="53" t="s">
        <v>311</v>
      </c>
      <c r="E102" s="53" t="s">
        <v>312</v>
      </c>
      <c r="F102" s="53" t="s">
        <v>313</v>
      </c>
      <c r="G102" s="53" t="s">
        <v>999</v>
      </c>
      <c r="H102" s="56" t="str">
        <f>INDEX(Overview!C:C,MATCH('FINAL FORMULAS'!$A102,Overview!$B:$B,0))</f>
        <v>yes</v>
      </c>
      <c r="I102" s="56" t="str">
        <f>INDEX(Overview!D:D,MATCH('FINAL FORMULAS'!$A102,Overview!$B:$B,0))</f>
        <v>INT</v>
      </c>
      <c r="J102" s="56">
        <f>INDEX(Overview!E:E,MATCH('FINAL FORMULAS'!$A102,Overview!$B:$B,0))</f>
        <v>0</v>
      </c>
      <c r="K102" s="56" t="str">
        <f>INDEX(Overview!F:F,MATCH('FINAL FORMULAS'!$A102,Overview!$B:$B,0))</f>
        <v>UN_2011b</v>
      </c>
      <c r="L102" s="56">
        <f>INDEX(Overview!G:G,MATCH('FINAL FORMULAS'!$A102,Overview!$B:$B,0))</f>
        <v>0</v>
      </c>
      <c r="M102" s="56">
        <f>INDEX(Overview!H:H,MATCH('FINAL FORMULAS'!$A102,Overview!$B:$B,0))</f>
        <v>0</v>
      </c>
      <c r="N102" s="56">
        <f>INDEX(Overview!I:I,MATCH('FINAL FORMULAS'!$A102,Overview!$B:$B,0))</f>
        <v>1</v>
      </c>
      <c r="O102" s="56">
        <f>INDEX(Overview!J:J,MATCH('FINAL FORMULAS'!$A102,Overview!$B:$B,0))</f>
        <v>0</v>
      </c>
      <c r="P102" s="56">
        <f>INDEX(Overview!K:K,MATCH('FINAL FORMULAS'!$A102,Overview!$B:$B,0))</f>
        <v>1</v>
      </c>
      <c r="Q102" s="56">
        <f>INDEX(Overview!L:L,MATCH('FINAL FORMULAS'!$A102,Overview!$B:$B,0))</f>
        <v>0</v>
      </c>
      <c r="R102" s="56">
        <f>INDEX(Overview!M:M,MATCH('FINAL FORMULAS'!$A102,Overview!$B:$B,0))</f>
        <v>0</v>
      </c>
      <c r="S102" s="56">
        <f>INDEX(Overview!N:N,MATCH('FINAL FORMULAS'!$A102,Overview!$B:$B,0))</f>
        <v>0</v>
      </c>
      <c r="T102" s="56">
        <f>INDEX(Overview!O:O,MATCH('FINAL FORMULAS'!$A102,Overview!$B:$B,0))</f>
        <v>0</v>
      </c>
      <c r="U102" s="56">
        <f>INDEX(Overview!P:P,MATCH('FINAL FORMULAS'!$A102,Overview!$B:$B,0))</f>
        <v>0</v>
      </c>
      <c r="V102" s="56">
        <f>INDEX(Overview!Q:Q,MATCH('FINAL FORMULAS'!$A102,Overview!$B:$B,0))</f>
        <v>1</v>
      </c>
      <c r="W102" s="56">
        <f>INDEX(Overview!R:R,MATCH('FINAL FORMULAS'!$A102,Overview!$B:$B,0))</f>
        <v>1</v>
      </c>
      <c r="X102" s="55" t="str">
        <f>INDEX(EndNote!B:B,MATCH('FINAL FORMULAS'!$A102,EndNote!$A:$A,0))</f>
        <v>Panitchpakdi, Supachai and Ayittey, Sherry</v>
      </c>
      <c r="Y102" s="55">
        <f>INDEX(EndNote!C:C,MATCH('FINAL FORMULAS'!$A102,EndNote!$A:$A,0))</f>
        <v>2011</v>
      </c>
      <c r="Z102" s="55" t="str">
        <f>INDEX(EndNote!D:D,MATCH('FINAL FORMULAS'!$A102,EndNote!$A:$A,0))</f>
        <v>Applying a Gender Lens to Science, Technology and Innovation</v>
      </c>
      <c r="AA102" s="55" t="str">
        <f>INDEX(EndNote!E:E,MATCH('FINAL FORMULAS'!$A102,EndNote!$A:$A,0))</f>
        <v>Geneva, Switzerland</v>
      </c>
      <c r="AB102" s="55" t="str">
        <f>INDEX(EndNote!F:F,MATCH('FINAL FORMULAS'!$A102,EndNote!$A:$A,0))</f>
        <v>United Nations Conference on Trade and Development (UNCTAD)</v>
      </c>
      <c r="AC102" s="55" t="str">
        <f>INDEX(EndNote!G:G,MATCH('FINAL FORMULAS'!$A102,EndNote!$A:$A,0))</f>
        <v>United Nations Publications</v>
      </c>
      <c r="AD102" s="55">
        <f>INDEX(EndNote!H:H,MATCH('FINAL FORMULAS'!$A102,EndNote!$A:$A,0))</f>
        <v>0</v>
      </c>
      <c r="AE102" s="53"/>
    </row>
    <row r="103" spans="1:31" x14ac:dyDescent="0.25">
      <c r="A103" s="54" t="s">
        <v>314</v>
      </c>
      <c r="B103" s="53"/>
      <c r="C103" s="54" t="s">
        <v>852</v>
      </c>
      <c r="D103" s="53"/>
      <c r="E103" s="53"/>
      <c r="F103" s="54" t="s">
        <v>853</v>
      </c>
      <c r="H103" s="56" t="str">
        <f>INDEX(Overview!C:C,MATCH('FINAL FORMULAS'!$A103,Overview!$B:$B,0))</f>
        <v>yes</v>
      </c>
      <c r="I103" s="56" t="str">
        <f>INDEX(Overview!D:D,MATCH('FINAL FORMULAS'!$A103,Overview!$B:$B,0))</f>
        <v>INT</v>
      </c>
      <c r="J103" s="56">
        <f>INDEX(Overview!E:E,MATCH('FINAL FORMULAS'!$A103,Overview!$B:$B,0))</f>
        <v>0</v>
      </c>
      <c r="K103" s="56" t="str">
        <f>INDEX(Overview!F:F,MATCH('FINAL FORMULAS'!$A103,Overview!$B:$B,0))</f>
        <v>UN_2011c</v>
      </c>
      <c r="L103" s="56">
        <f>INDEX(Overview!G:G,MATCH('FINAL FORMULAS'!$A103,Overview!$B:$B,0))</f>
        <v>0</v>
      </c>
      <c r="M103" s="56">
        <f>INDEX(Overview!H:H,MATCH('FINAL FORMULAS'!$A103,Overview!$B:$B,0))</f>
        <v>0</v>
      </c>
      <c r="N103" s="56">
        <f>INDEX(Overview!I:I,MATCH('FINAL FORMULAS'!$A103,Overview!$B:$B,0))</f>
        <v>1</v>
      </c>
      <c r="O103" s="56">
        <f>INDEX(Overview!J:J,MATCH('FINAL FORMULAS'!$A103,Overview!$B:$B,0))</f>
        <v>0</v>
      </c>
      <c r="P103" s="56">
        <f>INDEX(Overview!K:K,MATCH('FINAL FORMULAS'!$A103,Overview!$B:$B,0))</f>
        <v>1</v>
      </c>
      <c r="Q103" s="56">
        <f>INDEX(Overview!L:L,MATCH('FINAL FORMULAS'!$A103,Overview!$B:$B,0))</f>
        <v>1</v>
      </c>
      <c r="R103" s="56">
        <f>INDEX(Overview!M:M,MATCH('FINAL FORMULAS'!$A103,Overview!$B:$B,0))</f>
        <v>0</v>
      </c>
      <c r="S103" s="56">
        <f>INDEX(Overview!N:N,MATCH('FINAL FORMULAS'!$A103,Overview!$B:$B,0))</f>
        <v>1</v>
      </c>
      <c r="T103" s="56">
        <f>INDEX(Overview!O:O,MATCH('FINAL FORMULAS'!$A103,Overview!$B:$B,0))</f>
        <v>1</v>
      </c>
      <c r="U103" s="56">
        <f>INDEX(Overview!P:P,MATCH('FINAL FORMULAS'!$A103,Overview!$B:$B,0))</f>
        <v>0</v>
      </c>
      <c r="V103" s="56">
        <f>INDEX(Overview!Q:Q,MATCH('FINAL FORMULAS'!$A103,Overview!$B:$B,0))</f>
        <v>0</v>
      </c>
      <c r="W103" s="56">
        <f>INDEX(Overview!R:R,MATCH('FINAL FORMULAS'!$A103,Overview!$B:$B,0))</f>
        <v>0</v>
      </c>
      <c r="X103" s="55">
        <f>INDEX(EndNote!B:B,MATCH('FINAL FORMULAS'!$A103,EndNote!$A:$A,0))</f>
        <v>0</v>
      </c>
      <c r="Y103" s="55">
        <f>INDEX(EndNote!C:C,MATCH('FINAL FORMULAS'!$A103,EndNote!$A:$A,0))</f>
        <v>2011</v>
      </c>
      <c r="Z103" s="55" t="str">
        <f>INDEX(EndNote!D:D,MATCH('FINAL FORMULAS'!$A103,EndNote!$A:$A,0))</f>
        <v>Commission on the Status of Women 55: Agreed Conclusions</v>
      </c>
      <c r="AA103" s="55" t="str">
        <f>INDEX(EndNote!E:E,MATCH('FINAL FORMULAS'!$A103,EndNote!$A:$A,0))</f>
        <v>Paris, France</v>
      </c>
      <c r="AB103" s="55" t="str">
        <f>INDEX(EndNote!F:F,MATCH('FINAL FORMULAS'!$A103,EndNote!$A:$A,0))</f>
        <v>United Nations Educational, Scientific and Cultural Organization (UNESCO)</v>
      </c>
      <c r="AC103" s="55" t="str">
        <f>INDEX(EndNote!G:G,MATCH('FINAL FORMULAS'!$A103,EndNote!$A:$A,0))</f>
        <v>United Nations Publications</v>
      </c>
      <c r="AD103" s="55">
        <f>INDEX(EndNote!H:H,MATCH('FINAL FORMULAS'!$A103,EndNote!$A:$A,0))</f>
        <v>0</v>
      </c>
      <c r="AE103" s="53"/>
    </row>
    <row r="104" spans="1:31" x14ac:dyDescent="0.25">
      <c r="A104" s="53" t="s">
        <v>315</v>
      </c>
      <c r="B104" s="53" t="s">
        <v>316</v>
      </c>
      <c r="C104" s="53" t="s">
        <v>317</v>
      </c>
      <c r="D104" s="53" t="s">
        <v>318</v>
      </c>
      <c r="E104" s="53"/>
      <c r="F104" s="53" t="s">
        <v>319</v>
      </c>
      <c r="G104" s="53" t="s">
        <v>1000</v>
      </c>
      <c r="H104" s="56" t="str">
        <f>INDEX(Overview!C:C,MATCH('FINAL FORMULAS'!$A104,Overview!$B:$B,0))</f>
        <v>yes</v>
      </c>
      <c r="I104" s="56" t="str">
        <f>INDEX(Overview!D:D,MATCH('FINAL FORMULAS'!$A104,Overview!$B:$B,0))</f>
        <v>INT</v>
      </c>
      <c r="J104" s="56">
        <f>INDEX(Overview!E:E,MATCH('FINAL FORMULAS'!$A104,Overview!$B:$B,0))</f>
        <v>0</v>
      </c>
      <c r="K104" s="56" t="str">
        <f>INDEX(Overview!F:F,MATCH('FINAL FORMULAS'!$A104,Overview!$B:$B,0))</f>
        <v>UN_2012</v>
      </c>
      <c r="L104" s="56">
        <f>INDEX(Overview!G:G,MATCH('FINAL FORMULAS'!$A104,Overview!$B:$B,0))</f>
        <v>0</v>
      </c>
      <c r="M104" s="56">
        <f>INDEX(Overview!H:H,MATCH('FINAL FORMULAS'!$A104,Overview!$B:$B,0))</f>
        <v>0</v>
      </c>
      <c r="N104" s="56">
        <f>INDEX(Overview!I:I,MATCH('FINAL FORMULAS'!$A104,Overview!$B:$B,0))</f>
        <v>1</v>
      </c>
      <c r="O104" s="56">
        <f>INDEX(Overview!J:J,MATCH('FINAL FORMULAS'!$A104,Overview!$B:$B,0))</f>
        <v>0</v>
      </c>
      <c r="P104" s="56">
        <f>INDEX(Overview!K:K,MATCH('FINAL FORMULAS'!$A104,Overview!$B:$B,0))</f>
        <v>1</v>
      </c>
      <c r="Q104" s="56">
        <f>INDEX(Overview!L:L,MATCH('FINAL FORMULAS'!$A104,Overview!$B:$B,0))</f>
        <v>1</v>
      </c>
      <c r="R104" s="56">
        <f>INDEX(Overview!M:M,MATCH('FINAL FORMULAS'!$A104,Overview!$B:$B,0))</f>
        <v>0</v>
      </c>
      <c r="S104" s="56">
        <f>INDEX(Overview!N:N,MATCH('FINAL FORMULAS'!$A104,Overview!$B:$B,0))</f>
        <v>1</v>
      </c>
      <c r="T104" s="56">
        <f>INDEX(Overview!O:O,MATCH('FINAL FORMULAS'!$A104,Overview!$B:$B,0))</f>
        <v>1</v>
      </c>
      <c r="U104" s="56">
        <f>INDEX(Overview!P:P,MATCH('FINAL FORMULAS'!$A104,Overview!$B:$B,0))</f>
        <v>1</v>
      </c>
      <c r="V104" s="56">
        <f>INDEX(Overview!Q:Q,MATCH('FINAL FORMULAS'!$A104,Overview!$B:$B,0))</f>
        <v>0</v>
      </c>
      <c r="W104" s="56">
        <f>INDEX(Overview!R:R,MATCH('FINAL FORMULAS'!$A104,Overview!$B:$B,0))</f>
        <v>0</v>
      </c>
      <c r="X104" s="55">
        <f>INDEX(EndNote!B:B,MATCH('FINAL FORMULAS'!$A104,EndNote!$A:$A,0))</f>
        <v>0</v>
      </c>
      <c r="Y104" s="55">
        <f>INDEX(EndNote!C:C,MATCH('FINAL FORMULAS'!$A104,EndNote!$A:$A,0))</f>
        <v>2012</v>
      </c>
      <c r="Z104" s="55" t="str">
        <f>INDEX(EndNote!D:D,MATCH('FINAL FORMULAS'!$A104,EndNote!$A:$A,0))</f>
        <v>A Bright Future in ICTs Opportunities for a New Generation of Women</v>
      </c>
      <c r="AA104" s="55" t="str">
        <f>INDEX(EndNote!E:E,MATCH('FINAL FORMULAS'!$A104,EndNote!$A:$A,0))</f>
        <v>Geneva, Switzerland</v>
      </c>
      <c r="AB104" s="55" t="str">
        <f>INDEX(EndNote!F:F,MATCH('FINAL FORMULAS'!$A104,EndNote!$A:$A,0))</f>
        <v>International Telecommunication Union (ITU)</v>
      </c>
      <c r="AC104" s="55" t="str">
        <f>INDEX(EndNote!G:G,MATCH('FINAL FORMULAS'!$A104,EndNote!$A:$A,0))</f>
        <v>International Telecommunication Union (ITU)</v>
      </c>
      <c r="AD104" s="55">
        <f>INDEX(EndNote!H:H,MATCH('FINAL FORMULAS'!$A104,EndNote!$A:$A,0))</f>
        <v>0</v>
      </c>
      <c r="AE104" s="53"/>
    </row>
    <row r="105" spans="1:31" x14ac:dyDescent="0.25">
      <c r="A105" s="54" t="s">
        <v>376</v>
      </c>
      <c r="B105" s="54" t="s">
        <v>377</v>
      </c>
      <c r="C105" s="54" t="s">
        <v>378</v>
      </c>
      <c r="D105" s="53"/>
      <c r="E105" s="53"/>
      <c r="F105" s="54" t="s">
        <v>379</v>
      </c>
      <c r="H105" s="56" t="str">
        <f>INDEX(Overview!C:C,MATCH('FINAL FORMULAS'!$A105,Overview!$B:$B,0))</f>
        <v>yes</v>
      </c>
      <c r="I105" s="56" t="str">
        <f>INDEX(Overview!D:D,MATCH('FINAL FORMULAS'!$A105,Overview!$B:$B,0))</f>
        <v>INT</v>
      </c>
      <c r="J105" s="56">
        <f>INDEX(Overview!E:E,MATCH('FINAL FORMULAS'!$A105,Overview!$B:$B,0))</f>
        <v>0</v>
      </c>
      <c r="K105" s="56" t="str">
        <f>INDEX(Overview!F:F,MATCH('FINAL FORMULAS'!$A105,Overview!$B:$B,0))</f>
        <v>UN_2012b</v>
      </c>
      <c r="L105" s="56">
        <f>INDEX(Overview!G:G,MATCH('FINAL FORMULAS'!$A105,Overview!$B:$B,0))</f>
        <v>0</v>
      </c>
      <c r="M105" s="56">
        <f>INDEX(Overview!H:H,MATCH('FINAL FORMULAS'!$A105,Overview!$B:$B,0))</f>
        <v>0</v>
      </c>
      <c r="N105" s="56">
        <f>INDEX(Overview!I:I,MATCH('FINAL FORMULAS'!$A105,Overview!$B:$B,0))</f>
        <v>1</v>
      </c>
      <c r="O105" s="56">
        <f>INDEX(Overview!J:J,MATCH('FINAL FORMULAS'!$A105,Overview!$B:$B,0))</f>
        <v>118</v>
      </c>
      <c r="P105" s="56">
        <f>INDEX(Overview!K:K,MATCH('FINAL FORMULAS'!$A105,Overview!$B:$B,0))</f>
        <v>0</v>
      </c>
      <c r="Q105" s="56">
        <f>INDEX(Overview!L:L,MATCH('FINAL FORMULAS'!$A105,Overview!$B:$B,0))</f>
        <v>1</v>
      </c>
      <c r="R105" s="56">
        <f>INDEX(Overview!M:M,MATCH('FINAL FORMULAS'!$A105,Overview!$B:$B,0))</f>
        <v>0</v>
      </c>
      <c r="S105" s="56">
        <f>INDEX(Overview!N:N,MATCH('FINAL FORMULAS'!$A105,Overview!$B:$B,0))</f>
        <v>1</v>
      </c>
      <c r="T105" s="56">
        <f>INDEX(Overview!O:O,MATCH('FINAL FORMULAS'!$A105,Overview!$B:$B,0))</f>
        <v>0</v>
      </c>
      <c r="U105" s="56">
        <f>INDEX(Overview!P:P,MATCH('FINAL FORMULAS'!$A105,Overview!$B:$B,0))</f>
        <v>0</v>
      </c>
      <c r="V105" s="56">
        <f>INDEX(Overview!Q:Q,MATCH('FINAL FORMULAS'!$A105,Overview!$B:$B,0))</f>
        <v>0</v>
      </c>
      <c r="W105" s="56">
        <f>INDEX(Overview!R:R,MATCH('FINAL FORMULAS'!$A105,Overview!$B:$B,0))</f>
        <v>0</v>
      </c>
      <c r="X105" s="55">
        <f>INDEX(EndNote!B:B,MATCH('FINAL FORMULAS'!$A105,EndNote!$A:$A,0))</f>
        <v>0</v>
      </c>
      <c r="Y105" s="55">
        <f>INDEX(EndNote!C:C,MATCH('FINAL FORMULAS'!$A105,EndNote!$A:$A,0))</f>
        <v>2012</v>
      </c>
      <c r="Z105" s="55" t="str">
        <f>INDEX(EndNote!D:D,MATCH('FINAL FORMULAS'!$A105,EndNote!$A:$A,0))</f>
        <v>WORLD ATLAS of Gender Equality in Education</v>
      </c>
      <c r="AA105" s="55" t="str">
        <f>INDEX(EndNote!E:E,MATCH('FINAL FORMULAS'!$A105,EndNote!$A:$A,0))</f>
        <v>Geneva, Switzerland</v>
      </c>
      <c r="AB105" s="55" t="str">
        <f>INDEX(EndNote!F:F,MATCH('FINAL FORMULAS'!$A105,EndNote!$A:$A,0))</f>
        <v>United Nations Educational, Scientific and Cultural Organization (UNESCO)</v>
      </c>
      <c r="AC105" s="55" t="str">
        <f>INDEX(EndNote!G:G,MATCH('FINAL FORMULAS'!$A105,EndNote!$A:$A,0))</f>
        <v>United Nations Publications</v>
      </c>
      <c r="AD105" s="55">
        <f>INDEX(EndNote!H:H,MATCH('FINAL FORMULAS'!$A105,EndNote!$A:$A,0))</f>
        <v>0</v>
      </c>
      <c r="AE105" s="53"/>
    </row>
    <row r="106" spans="1:31" x14ac:dyDescent="0.25">
      <c r="A106" s="53" t="s">
        <v>320</v>
      </c>
      <c r="B106" s="53" t="s">
        <v>321</v>
      </c>
      <c r="C106" s="53"/>
      <c r="D106" s="53" t="s">
        <v>322</v>
      </c>
      <c r="E106" s="53"/>
      <c r="F106" s="53" t="s">
        <v>323</v>
      </c>
      <c r="H106" s="56" t="str">
        <f>INDEX(Overview!C:C,MATCH('FINAL FORMULAS'!$A106,Overview!$B:$B,0))</f>
        <v>yes</v>
      </c>
      <c r="I106" s="56" t="str">
        <f>INDEX(Overview!D:D,MATCH('FINAL FORMULAS'!$A106,Overview!$B:$B,0))</f>
        <v>INT</v>
      </c>
      <c r="J106" s="56">
        <f>INDEX(Overview!E:E,MATCH('FINAL FORMULAS'!$A106,Overview!$B:$B,0))</f>
        <v>0</v>
      </c>
      <c r="K106" s="56" t="str">
        <f>INDEX(Overview!F:F,MATCH('FINAL FORMULAS'!$A106,Overview!$B:$B,0))</f>
        <v>UN_2013</v>
      </c>
      <c r="L106" s="56">
        <f>INDEX(Overview!G:G,MATCH('FINAL FORMULAS'!$A106,Overview!$B:$B,0))</f>
        <v>0</v>
      </c>
      <c r="M106" s="56">
        <f>INDEX(Overview!H:H,MATCH('FINAL FORMULAS'!$A106,Overview!$B:$B,0))</f>
        <v>0</v>
      </c>
      <c r="N106" s="56">
        <f>INDEX(Overview!I:I,MATCH('FINAL FORMULAS'!$A106,Overview!$B:$B,0))</f>
        <v>1</v>
      </c>
      <c r="O106" s="56">
        <f>INDEX(Overview!J:J,MATCH('FINAL FORMULAS'!$A106,Overview!$B:$B,0))</f>
        <v>0</v>
      </c>
      <c r="P106" s="56">
        <f>INDEX(Overview!K:K,MATCH('FINAL FORMULAS'!$A106,Overview!$B:$B,0))</f>
        <v>1</v>
      </c>
      <c r="Q106" s="56">
        <f>INDEX(Overview!L:L,MATCH('FINAL FORMULAS'!$A106,Overview!$B:$B,0))</f>
        <v>1</v>
      </c>
      <c r="R106" s="56">
        <f>INDEX(Overview!M:M,MATCH('FINAL FORMULAS'!$A106,Overview!$B:$B,0))</f>
        <v>0</v>
      </c>
      <c r="S106" s="56">
        <f>INDEX(Overview!N:N,MATCH('FINAL FORMULAS'!$A106,Overview!$B:$B,0))</f>
        <v>0</v>
      </c>
      <c r="T106" s="56">
        <f>INDEX(Overview!O:O,MATCH('FINAL FORMULAS'!$A106,Overview!$B:$B,0))</f>
        <v>1</v>
      </c>
      <c r="U106" s="56">
        <f>INDEX(Overview!P:P,MATCH('FINAL FORMULAS'!$A106,Overview!$B:$B,0))</f>
        <v>1</v>
      </c>
      <c r="V106" s="56">
        <f>INDEX(Overview!Q:Q,MATCH('FINAL FORMULAS'!$A106,Overview!$B:$B,0))</f>
        <v>0</v>
      </c>
      <c r="W106" s="56">
        <f>INDEX(Overview!R:R,MATCH('FINAL FORMULAS'!$A106,Overview!$B:$B,0))</f>
        <v>0</v>
      </c>
      <c r="X106" s="55">
        <f>INDEX(EndNote!B:B,MATCH('FINAL FORMULAS'!$A106,EndNote!$A:$A,0))</f>
        <v>0</v>
      </c>
      <c r="Y106" s="55">
        <f>INDEX(EndNote!C:C,MATCH('FINAL FORMULAS'!$A106,EndNote!$A:$A,0))</f>
        <v>2013</v>
      </c>
      <c r="Z106" s="55" t="str">
        <f>INDEX(EndNote!D:D,MATCH('FINAL FORMULAS'!$A106,EndNote!$A:$A,0))</f>
        <v>Doubling Digital Opportunities: Enhancing the Inclusion of Women &amp; Girls in the Information Society</v>
      </c>
      <c r="AA106" s="55" t="str">
        <f>INDEX(EndNote!E:E,MATCH('FINAL FORMULAS'!$A106,EndNote!$A:$A,0))</f>
        <v>Paris, France</v>
      </c>
      <c r="AB106" s="55" t="str">
        <f>INDEX(EndNote!F:F,MATCH('FINAL FORMULAS'!$A106,EndNote!$A:$A,0))</f>
        <v>International Telecommunication Union (ITU); United Nations Educational, Scientific and Cultural Organization (UNESCO)</v>
      </c>
      <c r="AC106" s="55" t="str">
        <f>INDEX(EndNote!G:G,MATCH('FINAL FORMULAS'!$A106,EndNote!$A:$A,0))</f>
        <v>United Nations Publications</v>
      </c>
      <c r="AD106" s="55" t="str">
        <f>INDEX(EndNote!H:H,MATCH('FINAL FORMULAS'!$A106,EndNote!$A:$A,0))</f>
        <v>United Nations Broadband Commission</v>
      </c>
      <c r="AE106" s="53"/>
    </row>
    <row r="107" spans="1:31" x14ac:dyDescent="0.25">
      <c r="A107" s="53" t="s">
        <v>324</v>
      </c>
      <c r="B107" s="53"/>
      <c r="C107" s="53"/>
      <c r="D107" s="53" t="s">
        <v>325</v>
      </c>
      <c r="E107" s="53"/>
      <c r="F107" s="53" t="s">
        <v>326</v>
      </c>
      <c r="H107" s="56" t="str">
        <f>INDEX(Overview!C:C,MATCH('FINAL FORMULAS'!$A107,Overview!$B:$B,0))</f>
        <v>yes</v>
      </c>
      <c r="I107" s="56" t="str">
        <f>INDEX(Overview!D:D,MATCH('FINAL FORMULAS'!$A107,Overview!$B:$B,0))</f>
        <v>INT</v>
      </c>
      <c r="J107" s="56">
        <f>INDEX(Overview!E:E,MATCH('FINAL FORMULAS'!$A107,Overview!$B:$B,0))</f>
        <v>0</v>
      </c>
      <c r="K107" s="56" t="str">
        <f>INDEX(Overview!F:F,MATCH('FINAL FORMULAS'!$A107,Overview!$B:$B,0))</f>
        <v>UN_2014</v>
      </c>
      <c r="L107" s="56">
        <f>INDEX(Overview!G:G,MATCH('FINAL FORMULAS'!$A107,Overview!$B:$B,0))</f>
        <v>0</v>
      </c>
      <c r="M107" s="56">
        <f>INDEX(Overview!H:H,MATCH('FINAL FORMULAS'!$A107,Overview!$B:$B,0))</f>
        <v>0</v>
      </c>
      <c r="N107" s="56">
        <f>INDEX(Overview!I:I,MATCH('FINAL FORMULAS'!$A107,Overview!$B:$B,0))</f>
        <v>1</v>
      </c>
      <c r="O107" s="56">
        <f>INDEX(Overview!J:J,MATCH('FINAL FORMULAS'!$A107,Overview!$B:$B,0))</f>
        <v>0</v>
      </c>
      <c r="P107" s="56">
        <f>INDEX(Overview!K:K,MATCH('FINAL FORMULAS'!$A107,Overview!$B:$B,0))</f>
        <v>1</v>
      </c>
      <c r="Q107" s="56">
        <f>INDEX(Overview!L:L,MATCH('FINAL FORMULAS'!$A107,Overview!$B:$B,0))</f>
        <v>1</v>
      </c>
      <c r="R107" s="56">
        <f>INDEX(Overview!M:M,MATCH('FINAL FORMULAS'!$A107,Overview!$B:$B,0))</f>
        <v>0</v>
      </c>
      <c r="S107" s="56">
        <f>INDEX(Overview!N:N,MATCH('FINAL FORMULAS'!$A107,Overview!$B:$B,0))</f>
        <v>1</v>
      </c>
      <c r="T107" s="56">
        <f>INDEX(Overview!O:O,MATCH('FINAL FORMULAS'!$A107,Overview!$B:$B,0))</f>
        <v>0</v>
      </c>
      <c r="U107" s="56">
        <f>INDEX(Overview!P:P,MATCH('FINAL FORMULAS'!$A107,Overview!$B:$B,0))</f>
        <v>1</v>
      </c>
      <c r="V107" s="56">
        <f>INDEX(Overview!Q:Q,MATCH('FINAL FORMULAS'!$A107,Overview!$B:$B,0))</f>
        <v>0</v>
      </c>
      <c r="W107" s="56">
        <f>INDEX(Overview!R:R,MATCH('FINAL FORMULAS'!$A107,Overview!$B:$B,0))</f>
        <v>1</v>
      </c>
      <c r="X107" s="55">
        <f>INDEX(EndNote!B:B,MATCH('FINAL FORMULAS'!$A107,EndNote!$A:$A,0))</f>
        <v>0</v>
      </c>
      <c r="Y107" s="55">
        <f>INDEX(EndNote!C:C,MATCH('FINAL FORMULAS'!$A107,EndNote!$A:$A,0))</f>
        <v>2014</v>
      </c>
      <c r="Z107" s="55" t="str">
        <f>INDEX(EndNote!D:D,MATCH('FINAL FORMULAS'!$A107,EndNote!$A:$A,0))</f>
        <v>Girls In STEM and ICT Careers: The Path toward Gender Equality</v>
      </c>
      <c r="AA107" s="55" t="str">
        <f>INDEX(EndNote!E:E,MATCH('FINAL FORMULAS'!$A107,EndNote!$A:$A,0))</f>
        <v>Geneva, Switzerland</v>
      </c>
      <c r="AB107" s="55" t="str">
        <f>INDEX(EndNote!F:F,MATCH('FINAL FORMULAS'!$A107,EndNote!$A:$A,0))</f>
        <v>International Telecommunication Union (ITU); United Nations Educational, Scientific and Cultural Organization (UNESCO); UN Women; Microsoft</v>
      </c>
      <c r="AC107" s="55" t="str">
        <f>INDEX(EndNote!G:G,MATCH('FINAL FORMULAS'!$A107,EndNote!$A:$A,0))</f>
        <v>United Nations Publications</v>
      </c>
      <c r="AD107" s="55">
        <f>INDEX(EndNote!H:H,MATCH('FINAL FORMULAS'!$A107,EndNote!$A:$A,0))</f>
        <v>0</v>
      </c>
      <c r="AE107" s="53"/>
    </row>
    <row r="108" spans="1:31" x14ac:dyDescent="0.25">
      <c r="A108" s="53" t="s">
        <v>327</v>
      </c>
      <c r="B108" s="53"/>
      <c r="C108" s="53" t="s">
        <v>328</v>
      </c>
      <c r="D108" s="53"/>
      <c r="E108" s="53" t="s">
        <v>329</v>
      </c>
      <c r="F108" s="53" t="s">
        <v>330</v>
      </c>
      <c r="H108" s="56" t="str">
        <f>INDEX(Overview!C:C,MATCH('FINAL FORMULAS'!$A108,Overview!$B:$B,0))</f>
        <v>yes</v>
      </c>
      <c r="I108" s="56" t="str">
        <f>INDEX(Overview!D:D,MATCH('FINAL FORMULAS'!$A108,Overview!$B:$B,0))</f>
        <v>US</v>
      </c>
      <c r="J108" s="56">
        <f>INDEX(Overview!E:E,MATCH('FINAL FORMULAS'!$A108,Overview!$B:$B,0))</f>
        <v>0</v>
      </c>
      <c r="K108" s="56" t="str">
        <f>INDEX(Overview!F:F,MATCH('FINAL FORMULAS'!$A108,Overview!$B:$B,0))</f>
        <v>US GAO_2000</v>
      </c>
      <c r="L108" s="56">
        <f>INDEX(Overview!G:G,MATCH('FINAL FORMULAS'!$A108,Overview!$B:$B,0))</f>
        <v>0</v>
      </c>
      <c r="M108" s="56" t="str">
        <f>INDEX(Overview!H:H,MATCH('FINAL FORMULAS'!$A108,Overview!$B:$B,0))</f>
        <v>Annie</v>
      </c>
      <c r="N108" s="56">
        <f>INDEX(Overview!I:I,MATCH('FINAL FORMULAS'!$A108,Overview!$B:$B,0))</f>
        <v>1</v>
      </c>
      <c r="O108" s="56">
        <f>INDEX(Overview!J:J,MATCH('FINAL FORMULAS'!$A108,Overview!$B:$B,0))</f>
        <v>0</v>
      </c>
      <c r="P108" s="56">
        <f>INDEX(Overview!K:K,MATCH('FINAL FORMULAS'!$A108,Overview!$B:$B,0))</f>
        <v>0</v>
      </c>
      <c r="Q108" s="56">
        <f>INDEX(Overview!L:L,MATCH('FINAL FORMULAS'!$A108,Overview!$B:$B,0))</f>
        <v>0</v>
      </c>
      <c r="R108" s="56">
        <f>INDEX(Overview!M:M,MATCH('FINAL FORMULAS'!$A108,Overview!$B:$B,0))</f>
        <v>0</v>
      </c>
      <c r="S108" s="56">
        <f>INDEX(Overview!N:N,MATCH('FINAL FORMULAS'!$A108,Overview!$B:$B,0))</f>
        <v>0</v>
      </c>
      <c r="T108" s="56">
        <f>INDEX(Overview!O:O,MATCH('FINAL FORMULAS'!$A108,Overview!$B:$B,0))</f>
        <v>0</v>
      </c>
      <c r="U108" s="56">
        <f>INDEX(Overview!P:P,MATCH('FINAL FORMULAS'!$A108,Overview!$B:$B,0))</f>
        <v>0</v>
      </c>
      <c r="V108" s="56">
        <f>INDEX(Overview!Q:Q,MATCH('FINAL FORMULAS'!$A108,Overview!$B:$B,0))</f>
        <v>1</v>
      </c>
      <c r="W108" s="56">
        <f>INDEX(Overview!R:R,MATCH('FINAL FORMULAS'!$A108,Overview!$B:$B,0))</f>
        <v>0</v>
      </c>
      <c r="X108" s="55">
        <f>INDEX(EndNote!B:B,MATCH('FINAL FORMULAS'!$A108,EndNote!$A:$A,0))</f>
        <v>0</v>
      </c>
      <c r="Y108" s="55">
        <f>INDEX(EndNote!C:C,MATCH('FINAL FORMULAS'!$A108,EndNote!$A:$A,0))</f>
        <v>2000</v>
      </c>
      <c r="Z108" s="55" t="str">
        <f>INDEX(EndNote!D:D,MATCH('FINAL FORMULAS'!$A108,EndNote!$A:$A,0))</f>
        <v>NIH Has Increased Its Efforts to Include Women in Research</v>
      </c>
      <c r="AA108" s="55" t="str">
        <f>INDEX(EndNote!E:E,MATCH('FINAL FORMULAS'!$A108,EndNote!$A:$A,0))</f>
        <v>Washington, DC</v>
      </c>
      <c r="AB108" s="55" t="str">
        <f>INDEX(EndNote!F:F,MATCH('FINAL FORMULAS'!$A108,EndNote!$A:$A,0))</f>
        <v>Government Accountability Office (GAO)</v>
      </c>
      <c r="AC108" s="55" t="str">
        <f>INDEX(EndNote!G:G,MATCH('FINAL FORMULAS'!$A108,EndNote!$A:$A,0))</f>
        <v>Government Accountability Office (GAO)</v>
      </c>
      <c r="AD108" s="55">
        <f>INDEX(EndNote!H:H,MATCH('FINAL FORMULAS'!$A108,EndNote!$A:$A,0))</f>
        <v>0</v>
      </c>
    </row>
    <row r="109" spans="1:31" x14ac:dyDescent="0.25">
      <c r="A109" s="53" t="s">
        <v>331</v>
      </c>
      <c r="B109" s="53"/>
      <c r="C109" s="53" t="s">
        <v>332</v>
      </c>
      <c r="D109" s="53" t="s">
        <v>333</v>
      </c>
      <c r="E109" s="53" t="s">
        <v>334</v>
      </c>
      <c r="F109" s="53" t="s">
        <v>335</v>
      </c>
      <c r="H109" s="56" t="str">
        <f>INDEX(Overview!C:C,MATCH('FINAL FORMULAS'!$A109,Overview!$B:$B,0))</f>
        <v>yes</v>
      </c>
      <c r="I109" s="56" t="str">
        <f>INDEX(Overview!D:D,MATCH('FINAL FORMULAS'!$A109,Overview!$B:$B,0))</f>
        <v>US</v>
      </c>
      <c r="J109" s="56">
        <f>INDEX(Overview!E:E,MATCH('FINAL FORMULAS'!$A109,Overview!$B:$B,0))</f>
        <v>0</v>
      </c>
      <c r="K109" s="56" t="str">
        <f>INDEX(Overview!F:F,MATCH('FINAL FORMULAS'!$A109,Overview!$B:$B,0))</f>
        <v>US GAO_2004</v>
      </c>
      <c r="L109" s="56">
        <f>INDEX(Overview!G:G,MATCH('FINAL FORMULAS'!$A109,Overview!$B:$B,0))</f>
        <v>0</v>
      </c>
      <c r="M109" s="56" t="str">
        <f>INDEX(Overview!H:H,MATCH('FINAL FORMULAS'!$A109,Overview!$B:$B,0))</f>
        <v>Annie</v>
      </c>
      <c r="N109" s="56">
        <f>INDEX(Overview!I:I,MATCH('FINAL FORMULAS'!$A109,Overview!$B:$B,0))</f>
        <v>1</v>
      </c>
      <c r="O109" s="56">
        <f>INDEX(Overview!J:J,MATCH('FINAL FORMULAS'!$A109,Overview!$B:$B,0))</f>
        <v>55</v>
      </c>
      <c r="P109" s="56">
        <f>INDEX(Overview!K:K,MATCH('FINAL FORMULAS'!$A109,Overview!$B:$B,0))</f>
        <v>0</v>
      </c>
      <c r="Q109" s="56">
        <f>INDEX(Overview!L:L,MATCH('FINAL FORMULAS'!$A109,Overview!$B:$B,0))</f>
        <v>1</v>
      </c>
      <c r="R109" s="56">
        <f>INDEX(Overview!M:M,MATCH('FINAL FORMULAS'!$A109,Overview!$B:$B,0))</f>
        <v>1</v>
      </c>
      <c r="S109" s="56">
        <f>INDEX(Overview!N:N,MATCH('FINAL FORMULAS'!$A109,Overview!$B:$B,0))</f>
        <v>0</v>
      </c>
      <c r="T109" s="56">
        <f>INDEX(Overview!O:O,MATCH('FINAL FORMULAS'!$A109,Overview!$B:$B,0))</f>
        <v>0</v>
      </c>
      <c r="U109" s="56">
        <f>INDEX(Overview!P:P,MATCH('FINAL FORMULAS'!$A109,Overview!$B:$B,0))</f>
        <v>0</v>
      </c>
      <c r="V109" s="56">
        <f>INDEX(Overview!Q:Q,MATCH('FINAL FORMULAS'!$A109,Overview!$B:$B,0))</f>
        <v>0</v>
      </c>
      <c r="W109" s="56">
        <f>INDEX(Overview!R:R,MATCH('FINAL FORMULAS'!$A109,Overview!$B:$B,0))</f>
        <v>0</v>
      </c>
      <c r="X109" s="55" t="str">
        <f>INDEX(EndNote!B:B,MATCH('FINAL FORMULAS'!$A109,EndNote!$A:$A,0))</f>
        <v xml:space="preserve">Ashby, Cornelia M. </v>
      </c>
      <c r="Y109" s="55">
        <f>INDEX(EndNote!C:C,MATCH('FINAL FORMULAS'!$A109,EndNote!$A:$A,0))</f>
        <v>2004</v>
      </c>
      <c r="Z109" s="55" t="str">
        <f>INDEX(EndNote!D:D,MATCH('FINAL FORMULAS'!$A109,EndNote!$A:$A,0))</f>
        <v>Gender Issues: Women’s Participation in the Sciences Has Increased, but  Agencies Need to Do More to Ensure Compliance with Title IX</v>
      </c>
      <c r="AA109" s="55" t="str">
        <f>INDEX(EndNote!E:E,MATCH('FINAL FORMULAS'!$A109,EndNote!$A:$A,0))</f>
        <v>Washington, DC</v>
      </c>
      <c r="AB109" s="55" t="str">
        <f>INDEX(EndNote!F:F,MATCH('FINAL FORMULAS'!$A109,EndNote!$A:$A,0))</f>
        <v>Government Accountability Office (GAO)</v>
      </c>
      <c r="AC109" s="55" t="str">
        <f>INDEX(EndNote!G:G,MATCH('FINAL FORMULAS'!$A109,EndNote!$A:$A,0))</f>
        <v>Government Accountability Office (GAO)</v>
      </c>
      <c r="AD109" s="55">
        <f>INDEX(EndNote!H:H,MATCH('FINAL FORMULAS'!$A109,EndNote!$A:$A,0))</f>
        <v>0</v>
      </c>
    </row>
    <row r="110" spans="1:31" x14ac:dyDescent="0.25">
      <c r="A110" s="53" t="s">
        <v>336</v>
      </c>
      <c r="B110" s="53"/>
      <c r="C110" s="53"/>
      <c r="D110" t="s">
        <v>337</v>
      </c>
      <c r="E110" t="s">
        <v>338</v>
      </c>
      <c r="F110" s="53" t="s">
        <v>339</v>
      </c>
      <c r="H110" s="56" t="str">
        <f>INDEX(Overview!C:C,MATCH('FINAL FORMULAS'!$A110,Overview!$B:$B,0))</f>
        <v>yes</v>
      </c>
      <c r="I110" s="56" t="str">
        <f>INDEX(Overview!D:D,MATCH('FINAL FORMULAS'!$A110,Overview!$B:$B,0))</f>
        <v>US</v>
      </c>
      <c r="J110" s="56">
        <f>INDEX(Overview!E:E,MATCH('FINAL FORMULAS'!$A110,Overview!$B:$B,0))</f>
        <v>0</v>
      </c>
      <c r="K110" s="56" t="str">
        <f>INDEX(Overview!F:F,MATCH('FINAL FORMULAS'!$A110,Overview!$B:$B,0))</f>
        <v>US_GAO_2015</v>
      </c>
      <c r="L110" s="56">
        <f>INDEX(Overview!G:G,MATCH('FINAL FORMULAS'!$A110,Overview!$B:$B,0))</f>
        <v>0</v>
      </c>
      <c r="M110" s="56">
        <f>INDEX(Overview!H:H,MATCH('FINAL FORMULAS'!$A110,Overview!$B:$B,0))</f>
        <v>0</v>
      </c>
      <c r="N110" s="56">
        <f>INDEX(Overview!I:I,MATCH('FINAL FORMULAS'!$A110,Overview!$B:$B,0))</f>
        <v>1</v>
      </c>
      <c r="O110" s="56">
        <f>INDEX(Overview!J:J,MATCH('FINAL FORMULAS'!$A110,Overview!$B:$B,0))</f>
        <v>0</v>
      </c>
      <c r="P110" s="56">
        <f>INDEX(Overview!K:K,MATCH('FINAL FORMULAS'!$A110,Overview!$B:$B,0))</f>
        <v>0</v>
      </c>
      <c r="Q110" s="56">
        <f>INDEX(Overview!L:L,MATCH('FINAL FORMULAS'!$A110,Overview!$B:$B,0))</f>
        <v>0</v>
      </c>
      <c r="R110" s="56">
        <f>INDEX(Overview!M:M,MATCH('FINAL FORMULAS'!$A110,Overview!$B:$B,0))</f>
        <v>0</v>
      </c>
      <c r="S110" s="56">
        <f>INDEX(Overview!N:N,MATCH('FINAL FORMULAS'!$A110,Overview!$B:$B,0))</f>
        <v>1</v>
      </c>
      <c r="T110" s="56">
        <f>INDEX(Overview!O:O,MATCH('FINAL FORMULAS'!$A110,Overview!$B:$B,0))</f>
        <v>0</v>
      </c>
      <c r="U110" s="56">
        <f>INDEX(Overview!P:P,MATCH('FINAL FORMULAS'!$A110,Overview!$B:$B,0))</f>
        <v>0</v>
      </c>
      <c r="V110" s="56">
        <f>INDEX(Overview!Q:Q,MATCH('FINAL FORMULAS'!$A110,Overview!$B:$B,0))</f>
        <v>1</v>
      </c>
      <c r="W110" s="56">
        <f>INDEX(Overview!R:R,MATCH('FINAL FORMULAS'!$A110,Overview!$B:$B,0))</f>
        <v>0</v>
      </c>
      <c r="X110" s="55">
        <f>INDEX(EndNote!B:B,MATCH('FINAL FORMULAS'!$A110,EndNote!$A:$A,0))</f>
        <v>0</v>
      </c>
      <c r="Y110" s="55">
        <f>INDEX(EndNote!C:C,MATCH('FINAL FORMULAS'!$A110,EndNote!$A:$A,0))</f>
        <v>2015</v>
      </c>
      <c r="Z110" s="55" t="str">
        <f>INDEX(EndNote!D:D,MATCH('FINAL FORMULAS'!$A110,EndNote!$A:$A,0))</f>
        <v>Better Oversight Needed to Help Ensure Continued Progress Including Women in Health Research</v>
      </c>
      <c r="AA110" s="55" t="str">
        <f>INDEX(EndNote!E:E,MATCH('FINAL FORMULAS'!$A110,EndNote!$A:$A,0))</f>
        <v>Washington, DC</v>
      </c>
      <c r="AB110" s="55" t="str">
        <f>INDEX(EndNote!F:F,MATCH('FINAL FORMULAS'!$A110,EndNote!$A:$A,0))</f>
        <v>Government Accountability Office (GAO)</v>
      </c>
      <c r="AC110" s="55" t="str">
        <f>INDEX(EndNote!G:G,MATCH('FINAL FORMULAS'!$A110,EndNote!$A:$A,0))</f>
        <v>Government Accountability Office (GAO)</v>
      </c>
      <c r="AD110" s="55">
        <f>INDEX(EndNote!H:H,MATCH('FINAL FORMULAS'!$A110,EndNote!$A:$A,0))</f>
        <v>0</v>
      </c>
    </row>
    <row r="111" spans="1:31" x14ac:dyDescent="0.25">
      <c r="A111" s="54" t="s">
        <v>340</v>
      </c>
      <c r="B111" s="53"/>
      <c r="C111" s="54"/>
      <c r="D111" s="54" t="s">
        <v>848</v>
      </c>
      <c r="F111" s="54" t="s">
        <v>849</v>
      </c>
      <c r="H111" s="56" t="str">
        <f>INDEX(Overview!C:C,MATCH('FINAL FORMULAS'!$A111,Overview!$B:$B,0))</f>
        <v>yes</v>
      </c>
      <c r="I111" s="56" t="str">
        <f>INDEX(Overview!D:D,MATCH('FINAL FORMULAS'!$A111,Overview!$B:$B,0))</f>
        <v>INT</v>
      </c>
      <c r="J111" s="56">
        <f>INDEX(Overview!E:E,MATCH('FINAL FORMULAS'!$A111,Overview!$B:$B,0))</f>
        <v>0</v>
      </c>
      <c r="K111" s="56" t="str">
        <f>INDEX(Overview!F:F,MATCH('FINAL FORMULAS'!$A111,Overview!$B:$B,0))</f>
        <v>WorldBank_2004</v>
      </c>
      <c r="L111" s="56">
        <f>INDEX(Overview!G:G,MATCH('FINAL FORMULAS'!$A111,Overview!$B:$B,0))</f>
        <v>0</v>
      </c>
      <c r="M111" s="56">
        <f>INDEX(Overview!H:H,MATCH('FINAL FORMULAS'!$A111,Overview!$B:$B,0))</f>
        <v>0</v>
      </c>
      <c r="N111" s="56">
        <f>INDEX(Overview!I:I,MATCH('FINAL FORMULAS'!$A111,Overview!$B:$B,0))</f>
        <v>1</v>
      </c>
      <c r="O111" s="56">
        <f>INDEX(Overview!J:J,MATCH('FINAL FORMULAS'!$A111,Overview!$B:$B,0))</f>
        <v>0</v>
      </c>
      <c r="P111" s="56">
        <f>INDEX(Overview!K:K,MATCH('FINAL FORMULAS'!$A111,Overview!$B:$B,0))</f>
        <v>1</v>
      </c>
      <c r="Q111" s="56">
        <f>INDEX(Overview!L:L,MATCH('FINAL FORMULAS'!$A111,Overview!$B:$B,0))</f>
        <v>0</v>
      </c>
      <c r="R111" s="56">
        <f>INDEX(Overview!M:M,MATCH('FINAL FORMULAS'!$A111,Overview!$B:$B,0))</f>
        <v>0</v>
      </c>
      <c r="S111" s="56">
        <f>INDEX(Overview!N:N,MATCH('FINAL FORMULAS'!$A111,Overview!$B:$B,0))</f>
        <v>0</v>
      </c>
      <c r="T111" s="56">
        <f>INDEX(Overview!O:O,MATCH('FINAL FORMULAS'!$A111,Overview!$B:$B,0))</f>
        <v>0</v>
      </c>
      <c r="U111" s="56">
        <f>INDEX(Overview!P:P,MATCH('FINAL FORMULAS'!$A111,Overview!$B:$B,0))</f>
        <v>0</v>
      </c>
      <c r="V111" s="56">
        <f>INDEX(Overview!Q:Q,MATCH('FINAL FORMULAS'!$A111,Overview!$B:$B,0))</f>
        <v>1</v>
      </c>
      <c r="W111" s="56">
        <f>INDEX(Overview!R:R,MATCH('FINAL FORMULAS'!$A111,Overview!$B:$B,0))</f>
        <v>0</v>
      </c>
      <c r="X111" s="55">
        <f>INDEX(EndNote!B:B,MATCH('FINAL FORMULAS'!$A111,EndNote!$A:$A,0))</f>
        <v>0</v>
      </c>
      <c r="Y111" s="55">
        <f>INDEX(EndNote!C:C,MATCH('FINAL FORMULAS'!$A111,EndNote!$A:$A,0))</f>
        <v>2004</v>
      </c>
      <c r="Z111" s="55" t="str">
        <f>INDEX(EndNote!D:D,MATCH('FINAL FORMULAS'!$A111,EndNote!$A:$A,0))</f>
        <v>Engendering Information and Communication Technologies : Challenges and Opportunities for Gender-Equitable Development</v>
      </c>
      <c r="AA111" s="55" t="str">
        <f>INDEX(EndNote!E:E,MATCH('FINAL FORMULAS'!$A111,EndNote!$A:$A,0))</f>
        <v>Washington, DC</v>
      </c>
      <c r="AB111" s="55" t="str">
        <f>INDEX(EndNote!F:F,MATCH('FINAL FORMULAS'!$A111,EndNote!$A:$A,0))</f>
        <v>World Bank Group</v>
      </c>
      <c r="AC111" s="55" t="str">
        <f>INDEX(EndNote!G:G,MATCH('FINAL FORMULAS'!$A111,EndNote!$A:$A,0))</f>
        <v>World Bank Group</v>
      </c>
      <c r="AD111" s="55">
        <f>INDEX(EndNote!H:H,MATCH('FINAL FORMULAS'!$A111,EndNote!$A:$A,0))</f>
        <v>0</v>
      </c>
    </row>
    <row r="112" spans="1:31" x14ac:dyDescent="0.25">
      <c r="A112" s="53" t="s">
        <v>341</v>
      </c>
      <c r="C112" s="53" t="s">
        <v>931</v>
      </c>
      <c r="D112" s="53" t="s">
        <v>342</v>
      </c>
      <c r="G112" s="53" t="s">
        <v>1001</v>
      </c>
      <c r="H112" s="56" t="str">
        <f>INDEX(Overview!C:C,MATCH('FINAL FORMULAS'!$A112,Overview!$B:$B,0))</f>
        <v>yes</v>
      </c>
      <c r="I112" s="56" t="str">
        <f>INDEX(Overview!D:D,MATCH('FINAL FORMULAS'!$A112,Overview!$B:$B,0))</f>
        <v>INT</v>
      </c>
      <c r="J112" s="56">
        <f>INDEX(Overview!E:E,MATCH('FINAL FORMULAS'!$A112,Overview!$B:$B,0))</f>
        <v>0</v>
      </c>
      <c r="K112" s="56" t="str">
        <f>INDEX(Overview!F:F,MATCH('FINAL FORMULAS'!$A112,Overview!$B:$B,0))</f>
        <v>WorldBank_2009</v>
      </c>
      <c r="L112" s="56">
        <f>INDEX(Overview!G:G,MATCH('FINAL FORMULAS'!$A112,Overview!$B:$B,0))</f>
        <v>0</v>
      </c>
      <c r="M112" s="56">
        <f>INDEX(Overview!H:H,MATCH('FINAL FORMULAS'!$A112,Overview!$B:$B,0))</f>
        <v>0</v>
      </c>
      <c r="N112" s="56">
        <f>INDEX(Overview!I:I,MATCH('FINAL FORMULAS'!$A112,Overview!$B:$B,0))</f>
        <v>1</v>
      </c>
      <c r="O112" s="56">
        <f>INDEX(Overview!J:J,MATCH('FINAL FORMULAS'!$A112,Overview!$B:$B,0))</f>
        <v>0</v>
      </c>
      <c r="P112" s="56">
        <f>INDEX(Overview!K:K,MATCH('FINAL FORMULAS'!$A112,Overview!$B:$B,0))</f>
        <v>1</v>
      </c>
      <c r="Q112" s="56">
        <f>INDEX(Overview!L:L,MATCH('FINAL FORMULAS'!$A112,Overview!$B:$B,0))</f>
        <v>0</v>
      </c>
      <c r="R112" s="56">
        <f>INDEX(Overview!M:M,MATCH('FINAL FORMULAS'!$A112,Overview!$B:$B,0))</f>
        <v>0</v>
      </c>
      <c r="S112" s="56">
        <f>INDEX(Overview!N:N,MATCH('FINAL FORMULAS'!$A112,Overview!$B:$B,0))</f>
        <v>1</v>
      </c>
      <c r="T112" s="56">
        <f>INDEX(Overview!O:O,MATCH('FINAL FORMULAS'!$A112,Overview!$B:$B,0))</f>
        <v>1</v>
      </c>
      <c r="U112" s="56">
        <f>INDEX(Overview!P:P,MATCH('FINAL FORMULAS'!$A112,Overview!$B:$B,0))</f>
        <v>0</v>
      </c>
      <c r="V112" s="56">
        <f>INDEX(Overview!Q:Q,MATCH('FINAL FORMULAS'!$A112,Overview!$B:$B,0))</f>
        <v>1</v>
      </c>
      <c r="W112" s="56">
        <f>INDEX(Overview!R:R,MATCH('FINAL FORMULAS'!$A112,Overview!$B:$B,0))</f>
        <v>0</v>
      </c>
      <c r="X112" s="55" t="str">
        <f>INDEX(EndNote!B:B,MATCH('FINAL FORMULAS'!$A112,EndNote!$A:$A,0))</f>
        <v>Melhem, Samia, Tandon, Nidhi and Morrell, Claudia</v>
      </c>
      <c r="Y112" s="55">
        <f>INDEX(EndNote!C:C,MATCH('FINAL FORMULAS'!$A112,EndNote!$A:$A,0))</f>
        <v>2009</v>
      </c>
      <c r="Z112" s="55" t="str">
        <f>INDEX(EndNote!D:D,MATCH('FINAL FORMULAS'!$A112,EndNote!$A:$A,0))</f>
        <v>Information and Communication Technologies for Women's Socio-Economic Empowerment</v>
      </c>
      <c r="AA112" s="55" t="str">
        <f>INDEX(EndNote!E:E,MATCH('FINAL FORMULAS'!$A112,EndNote!$A:$A,0))</f>
        <v>Washington, DC</v>
      </c>
      <c r="AB112" s="55" t="str">
        <f>INDEX(EndNote!F:F,MATCH('FINAL FORMULAS'!$A112,EndNote!$A:$A,0))</f>
        <v>World Bank Group</v>
      </c>
      <c r="AC112" s="55" t="str">
        <f>INDEX(EndNote!G:G,MATCH('FINAL FORMULAS'!$A112,EndNote!$A:$A,0))</f>
        <v>World Bank Group</v>
      </c>
      <c r="AD112" s="55">
        <f>INDEX(EndNote!H:H,MATCH('FINAL FORMULAS'!$A112,EndNote!$A:$A,0))</f>
        <v>0</v>
      </c>
    </row>
    <row r="113" spans="1:30" x14ac:dyDescent="0.25">
      <c r="A113" s="53" t="s">
        <v>343</v>
      </c>
      <c r="C113" s="53" t="s">
        <v>344</v>
      </c>
      <c r="D113" t="s">
        <v>345</v>
      </c>
      <c r="F113" t="s">
        <v>346</v>
      </c>
      <c r="G113" s="53" t="s">
        <v>1002</v>
      </c>
      <c r="H113" s="56" t="str">
        <f>INDEX(Overview!C:C,MATCH('FINAL FORMULAS'!$A113,Overview!$B:$B,0))</f>
        <v>yes</v>
      </c>
      <c r="I113" s="56" t="str">
        <f>INDEX(Overview!D:D,MATCH('FINAL FORMULAS'!$A113,Overview!$B:$B,0))</f>
        <v>US</v>
      </c>
      <c r="J113" s="56">
        <f>INDEX(Overview!E:E,MATCH('FINAL FORMULAS'!$A113,Overview!$B:$B,0))</f>
        <v>0</v>
      </c>
      <c r="K113" s="56" t="str">
        <f>INDEX(Overview!F:F,MATCH('FINAL FORMULAS'!$A113,Overview!$B:$B,0))</f>
        <v>WorkLifeLaw_2014</v>
      </c>
      <c r="L113" s="56">
        <f>INDEX(Overview!G:G,MATCH('FINAL FORMULAS'!$A113,Overview!$B:$B,0))</f>
        <v>0</v>
      </c>
      <c r="M113" s="56">
        <f>INDEX(Overview!H:H,MATCH('FINAL FORMULAS'!$A113,Overview!$B:$B,0))</f>
        <v>0</v>
      </c>
      <c r="N113" s="56">
        <f>INDEX(Overview!I:I,MATCH('FINAL FORMULAS'!$A113,Overview!$B:$B,0))</f>
        <v>1</v>
      </c>
      <c r="O113" s="56">
        <f>INDEX(Overview!J:J,MATCH('FINAL FORMULAS'!$A113,Overview!$B:$B,0))</f>
        <v>0</v>
      </c>
      <c r="P113" s="56">
        <f>INDEX(Overview!K:K,MATCH('FINAL FORMULAS'!$A113,Overview!$B:$B,0))</f>
        <v>0</v>
      </c>
      <c r="Q113" s="56">
        <f>INDEX(Overview!L:L,MATCH('FINAL FORMULAS'!$A113,Overview!$B:$B,0))</f>
        <v>1</v>
      </c>
      <c r="R113" s="56">
        <f>INDEX(Overview!M:M,MATCH('FINAL FORMULAS'!$A113,Overview!$B:$B,0))</f>
        <v>0</v>
      </c>
      <c r="S113" s="56">
        <f>INDEX(Overview!N:N,MATCH('FINAL FORMULAS'!$A113,Overview!$B:$B,0))</f>
        <v>1</v>
      </c>
      <c r="T113" s="56">
        <f>INDEX(Overview!O:O,MATCH('FINAL FORMULAS'!$A113,Overview!$B:$B,0))</f>
        <v>0</v>
      </c>
      <c r="U113" s="56">
        <f>INDEX(Overview!P:P,MATCH('FINAL FORMULAS'!$A113,Overview!$B:$B,0))</f>
        <v>1</v>
      </c>
      <c r="V113" s="56">
        <f>INDEX(Overview!Q:Q,MATCH('FINAL FORMULAS'!$A113,Overview!$B:$B,0))</f>
        <v>0</v>
      </c>
      <c r="W113" s="56">
        <f>INDEX(Overview!R:R,MATCH('FINAL FORMULAS'!$A113,Overview!$B:$B,0))</f>
        <v>0</v>
      </c>
      <c r="X113" s="55" t="str">
        <f>INDEX(EndNote!B:B,MATCH('FINAL FORMULAS'!$A113,EndNote!$A:$A,0))</f>
        <v>Williams, Joan C., Phillips, Katherine W. and Hall, Erika V.</v>
      </c>
      <c r="Y113" s="55">
        <f>INDEX(EndNote!C:C,MATCH('FINAL FORMULAS'!$A113,EndNote!$A:$A,0))</f>
        <v>2014</v>
      </c>
      <c r="Z113" s="55" t="str">
        <f>INDEX(EndNote!D:D,MATCH('FINAL FORMULAS'!$A113,EndNote!$A:$A,0))</f>
        <v>Double Jeopardy? Gender bias against women of color in science</v>
      </c>
      <c r="AA113" s="55" t="str">
        <f>INDEX(EndNote!E:E,MATCH('FINAL FORMULAS'!$A113,EndNote!$A:$A,0))</f>
        <v>San Francisco, CA</v>
      </c>
      <c r="AB113" s="55" t="str">
        <f>INDEX(EndNote!F:F,MATCH('FINAL FORMULAS'!$A113,EndNote!$A:$A,0))</f>
        <v>WorkLife Law</v>
      </c>
      <c r="AC113" s="55" t="str">
        <f>INDEX(EndNote!G:G,MATCH('FINAL FORMULAS'!$A113,EndNote!$A:$A,0))</f>
        <v>UC Hastings College of the Law</v>
      </c>
      <c r="AD113" s="55">
        <f>INDEX(EndNote!H:H,MATCH('FINAL FORMULAS'!$A113,EndNote!$A:$A,0))</f>
        <v>0</v>
      </c>
    </row>
  </sheetData>
  <autoFilter ref="A1:AE113">
    <sortState ref="A2:AE113">
      <sortCondition ref="A1:A11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113"/>
  <sheetViews>
    <sheetView tabSelected="1" zoomScale="85" zoomScaleNormal="85" workbookViewId="0">
      <pane ySplit="1" topLeftCell="A2" activePane="bottomLeft" state="frozen"/>
      <selection pane="bottomLeft" activeCell="F24" sqref="F24"/>
    </sheetView>
  </sheetViews>
  <sheetFormatPr defaultColWidth="9.140625" defaultRowHeight="17.25" customHeight="1" x14ac:dyDescent="0.25"/>
  <cols>
    <col min="1" max="1" width="29.140625" style="1" customWidth="1"/>
    <col min="2" max="2" width="20.42578125" style="1" customWidth="1"/>
    <col min="3" max="3" width="17.7109375" style="1" customWidth="1"/>
    <col min="4" max="5" width="9.140625" style="1" customWidth="1"/>
    <col min="6" max="6" width="32.5703125" style="133" customWidth="1"/>
    <col min="7" max="8" width="9.140625" style="1" customWidth="1"/>
    <col min="9" max="9" width="12" style="1" customWidth="1"/>
    <col min="10" max="17" width="9.140625" style="1" customWidth="1"/>
    <col min="18" max="18" width="8.28515625" style="1" customWidth="1"/>
    <col min="19" max="19" width="25" style="1" customWidth="1"/>
    <col min="20" max="20" width="9.140625" style="1" customWidth="1"/>
    <col min="21" max="21" width="20.140625" style="1" customWidth="1"/>
    <col min="22" max="22" width="31.85546875" style="1" customWidth="1"/>
    <col min="23" max="16384" width="9.140625" style="1"/>
  </cols>
  <sheetData>
    <row r="1" spans="1:24" ht="41.25" customHeight="1" x14ac:dyDescent="0.25">
      <c r="A1" s="4" t="s">
        <v>380</v>
      </c>
      <c r="B1" s="5" t="s">
        <v>0</v>
      </c>
      <c r="C1" s="4" t="s">
        <v>381</v>
      </c>
      <c r="D1" s="6" t="s">
        <v>382</v>
      </c>
      <c r="E1" s="7" t="s">
        <v>383</v>
      </c>
      <c r="F1" s="131" t="s">
        <v>1003</v>
      </c>
      <c r="G1" s="6" t="s">
        <v>385</v>
      </c>
      <c r="H1" s="6" t="s">
        <v>386</v>
      </c>
      <c r="I1" s="9" t="s">
        <v>387</v>
      </c>
      <c r="J1" s="10" t="s">
        <v>388</v>
      </c>
      <c r="K1" s="11" t="s">
        <v>389</v>
      </c>
      <c r="L1" s="9" t="s">
        <v>390</v>
      </c>
      <c r="M1" s="9" t="s">
        <v>391</v>
      </c>
      <c r="N1" s="9" t="s">
        <v>392</v>
      </c>
      <c r="O1" s="9" t="s">
        <v>393</v>
      </c>
      <c r="P1" s="9" t="s">
        <v>394</v>
      </c>
      <c r="Q1" s="9" t="s">
        <v>395</v>
      </c>
      <c r="R1" s="9" t="s">
        <v>396</v>
      </c>
      <c r="S1" s="12" t="s">
        <v>397</v>
      </c>
      <c r="T1" s="13" t="s">
        <v>398</v>
      </c>
      <c r="U1" s="12" t="s">
        <v>399</v>
      </c>
      <c r="V1" s="13" t="s">
        <v>400</v>
      </c>
      <c r="W1" s="13" t="s">
        <v>401</v>
      </c>
      <c r="X1" s="12" t="s">
        <v>402</v>
      </c>
    </row>
    <row r="2" spans="1:24" ht="17.25" customHeight="1" x14ac:dyDescent="0.25">
      <c r="A2" s="39" t="s">
        <v>6</v>
      </c>
      <c r="B2" s="26" t="s">
        <v>6</v>
      </c>
      <c r="C2" s="19" t="s">
        <v>403</v>
      </c>
      <c r="D2" s="40" t="s">
        <v>408</v>
      </c>
      <c r="E2" s="3"/>
      <c r="F2" s="132" t="str">
        <f>INDEX(NVIVO!F:F,MATCH(B2,NVIVO!B:B,0))</f>
        <v>AAAS_1976</v>
      </c>
      <c r="G2" s="40"/>
      <c r="H2" s="40"/>
      <c r="I2" s="41">
        <v>1</v>
      </c>
      <c r="J2" s="42">
        <v>79</v>
      </c>
      <c r="K2" s="43"/>
      <c r="L2" s="41">
        <v>1</v>
      </c>
      <c r="M2" s="41">
        <v>1</v>
      </c>
      <c r="N2" s="41"/>
      <c r="O2" s="41"/>
      <c r="P2" s="41"/>
      <c r="Q2" s="41"/>
      <c r="R2" s="41"/>
      <c r="S2" s="44" t="s">
        <v>648</v>
      </c>
      <c r="T2" s="29" t="s">
        <v>649</v>
      </c>
      <c r="U2" s="45">
        <v>1976</v>
      </c>
      <c r="V2" s="44" t="s">
        <v>650</v>
      </c>
      <c r="W2" s="44" t="s">
        <v>438</v>
      </c>
      <c r="X2" s="2" t="s">
        <v>651</v>
      </c>
    </row>
    <row r="3" spans="1:24" ht="17.25" customHeight="1" x14ac:dyDescent="0.25">
      <c r="A3" s="3"/>
      <c r="B3" s="84" t="s">
        <v>350</v>
      </c>
      <c r="C3" s="14" t="s">
        <v>403</v>
      </c>
      <c r="D3" s="17" t="s">
        <v>408</v>
      </c>
      <c r="E3" s="3"/>
      <c r="F3" s="132">
        <f>INDEX(NVIVO!F:F,MATCH(B3,NVIVO!B:B,0))</f>
        <v>0</v>
      </c>
      <c r="G3" s="3"/>
      <c r="H3" s="3"/>
      <c r="I3" s="3"/>
      <c r="J3" s="3"/>
      <c r="K3" s="3"/>
      <c r="L3" s="3"/>
      <c r="M3" s="3"/>
      <c r="N3" s="3"/>
      <c r="O3" s="3"/>
      <c r="P3" s="3"/>
      <c r="Q3" s="3"/>
      <c r="R3" s="3"/>
      <c r="S3" s="16" t="s">
        <v>701</v>
      </c>
      <c r="T3" s="16" t="s">
        <v>702</v>
      </c>
      <c r="U3" s="16">
        <v>2013</v>
      </c>
      <c r="V3" s="16" t="s">
        <v>703</v>
      </c>
      <c r="W3" s="16" t="s">
        <v>704</v>
      </c>
      <c r="X3" s="3"/>
    </row>
    <row r="4" spans="1:24" ht="17.25" customHeight="1" x14ac:dyDescent="0.25">
      <c r="A4" s="72" t="s">
        <v>825</v>
      </c>
      <c r="B4" s="72" t="s">
        <v>825</v>
      </c>
      <c r="C4" s="16" t="s">
        <v>403</v>
      </c>
      <c r="D4" s="17" t="s">
        <v>408</v>
      </c>
      <c r="E4" s="3"/>
      <c r="F4" s="132" t="str">
        <f>INDEX(NVIVO!F:F,MATCH(B4,NVIVO!B:B,0))</f>
        <v>AAUW_2004</v>
      </c>
      <c r="G4" s="3"/>
      <c r="H4" s="3"/>
      <c r="I4" s="20">
        <v>1</v>
      </c>
      <c r="J4" s="21">
        <v>43</v>
      </c>
      <c r="K4" s="3"/>
      <c r="L4" s="73">
        <v>1</v>
      </c>
      <c r="M4" s="3"/>
      <c r="N4" s="20">
        <v>1</v>
      </c>
      <c r="O4" s="3"/>
      <c r="P4" s="3"/>
      <c r="Q4" s="74"/>
      <c r="R4" s="3"/>
      <c r="S4" s="3"/>
      <c r="T4" s="3"/>
      <c r="U4" s="3"/>
      <c r="V4" s="3" t="s">
        <v>884</v>
      </c>
      <c r="W4" s="3"/>
      <c r="X4" s="3"/>
    </row>
    <row r="5" spans="1:24" ht="17.25" customHeight="1" x14ac:dyDescent="0.25">
      <c r="A5" s="14" t="s">
        <v>10</v>
      </c>
      <c r="B5" s="26" t="s">
        <v>10</v>
      </c>
      <c r="C5" s="19" t="s">
        <v>403</v>
      </c>
      <c r="D5" s="17" t="s">
        <v>408</v>
      </c>
      <c r="E5" s="3"/>
      <c r="F5" s="132" t="str">
        <f>INDEX(NVIVO!F:F,MATCH(B5,NVIVO!B:B,0))</f>
        <v>AAUW_2010</v>
      </c>
      <c r="G5" s="17" t="s">
        <v>424</v>
      </c>
      <c r="H5" s="17" t="s">
        <v>409</v>
      </c>
      <c r="I5" s="20">
        <v>1</v>
      </c>
      <c r="J5" s="21">
        <v>134</v>
      </c>
      <c r="K5" s="3"/>
      <c r="L5" s="20">
        <v>1</v>
      </c>
      <c r="M5" s="20">
        <v>1</v>
      </c>
      <c r="N5" s="3"/>
      <c r="O5" s="3"/>
      <c r="P5" s="3"/>
      <c r="Q5" s="3"/>
      <c r="R5" s="3"/>
      <c r="S5" s="23" t="s">
        <v>542</v>
      </c>
      <c r="T5" s="24" t="s">
        <v>673</v>
      </c>
      <c r="U5" s="25">
        <v>2010</v>
      </c>
      <c r="V5" s="23" t="s">
        <v>674</v>
      </c>
      <c r="W5" s="24" t="s">
        <v>442</v>
      </c>
      <c r="X5" s="25" t="s">
        <v>675</v>
      </c>
    </row>
    <row r="6" spans="1:24" ht="17.25" customHeight="1" x14ac:dyDescent="0.25">
      <c r="A6" s="14" t="s">
        <v>14</v>
      </c>
      <c r="B6" s="26" t="s">
        <v>14</v>
      </c>
      <c r="C6" s="19" t="s">
        <v>403</v>
      </c>
      <c r="D6" s="17" t="s">
        <v>408</v>
      </c>
      <c r="E6" s="3"/>
      <c r="F6" s="132" t="str">
        <f>INDEX(NVIVO!F:F,MATCH(B6,NVIVO!B:B,0))</f>
        <v>AAUW_2013</v>
      </c>
      <c r="G6" s="3"/>
      <c r="H6" s="3"/>
      <c r="I6" s="20">
        <v>1</v>
      </c>
      <c r="J6" s="21">
        <v>10</v>
      </c>
      <c r="K6" s="3"/>
      <c r="L6" s="20">
        <v>1</v>
      </c>
      <c r="M6" s="20">
        <v>1</v>
      </c>
      <c r="N6" s="3"/>
      <c r="O6" s="3"/>
      <c r="P6" s="3"/>
      <c r="Q6" s="3"/>
      <c r="R6" s="3"/>
      <c r="S6" s="23" t="s">
        <v>542</v>
      </c>
      <c r="T6" s="24" t="s">
        <v>543</v>
      </c>
      <c r="U6" s="25">
        <v>2013</v>
      </c>
      <c r="V6" s="23" t="s">
        <v>544</v>
      </c>
      <c r="W6" s="24" t="s">
        <v>442</v>
      </c>
      <c r="X6" s="25" t="s">
        <v>545</v>
      </c>
    </row>
    <row r="7" spans="1:24" ht="17.25" customHeight="1" x14ac:dyDescent="0.25">
      <c r="A7" s="14" t="s">
        <v>15</v>
      </c>
      <c r="B7" s="26" t="s">
        <v>15</v>
      </c>
      <c r="C7" s="19" t="s">
        <v>403</v>
      </c>
      <c r="D7" s="17" t="s">
        <v>408</v>
      </c>
      <c r="E7" s="3"/>
      <c r="F7" s="132" t="str">
        <f>INDEX(NVIVO!F:F,MATCH(B7,NVIVO!B:B,0))</f>
        <v>AAUW_2015</v>
      </c>
      <c r="G7" s="17" t="s">
        <v>424</v>
      </c>
      <c r="H7" s="17" t="s">
        <v>409</v>
      </c>
      <c r="I7" s="20">
        <v>1</v>
      </c>
      <c r="J7" s="21">
        <v>159</v>
      </c>
      <c r="K7" s="3"/>
      <c r="L7" s="20">
        <v>1</v>
      </c>
      <c r="M7" s="20">
        <v>1</v>
      </c>
      <c r="N7" s="20">
        <v>1</v>
      </c>
      <c r="O7" s="3"/>
      <c r="P7" s="3"/>
      <c r="Q7" s="3"/>
      <c r="R7" s="3"/>
      <c r="S7" s="23" t="s">
        <v>542</v>
      </c>
      <c r="T7" s="24" t="s">
        <v>631</v>
      </c>
      <c r="U7" s="25">
        <v>2015</v>
      </c>
      <c r="V7" s="23" t="s">
        <v>632</v>
      </c>
      <c r="W7" s="24" t="s">
        <v>438</v>
      </c>
      <c r="X7" s="25" t="s">
        <v>633</v>
      </c>
    </row>
    <row r="8" spans="1:24" ht="17.25" customHeight="1" x14ac:dyDescent="0.25">
      <c r="A8" s="75" t="s">
        <v>744</v>
      </c>
      <c r="B8" s="76" t="s">
        <v>366</v>
      </c>
      <c r="C8" s="16" t="s">
        <v>403</v>
      </c>
      <c r="D8" s="17" t="s">
        <v>408</v>
      </c>
      <c r="E8" s="3"/>
      <c r="F8" s="132" t="str">
        <f>INDEX(NVIVO!F:F,MATCH(B8,NVIVO!B:B,0))</f>
        <v>ACE_2006</v>
      </c>
      <c r="G8" s="3"/>
      <c r="H8" s="3"/>
      <c r="I8" s="20">
        <v>1</v>
      </c>
      <c r="J8" s="21">
        <v>28</v>
      </c>
      <c r="K8" s="3"/>
      <c r="L8" s="73">
        <v>1</v>
      </c>
      <c r="M8" s="3"/>
      <c r="N8" s="20">
        <v>1</v>
      </c>
      <c r="O8" s="3"/>
      <c r="P8" s="3"/>
      <c r="Q8" s="74"/>
      <c r="R8" s="3"/>
      <c r="S8" s="74" t="s">
        <v>751</v>
      </c>
      <c r="T8" s="74"/>
      <c r="U8" s="74">
        <v>2006</v>
      </c>
      <c r="V8" s="74" t="s">
        <v>752</v>
      </c>
      <c r="W8" s="74"/>
      <c r="X8" s="77"/>
    </row>
    <row r="9" spans="1:24" ht="17.25" customHeight="1" x14ac:dyDescent="0.25">
      <c r="A9" s="14" t="s">
        <v>19</v>
      </c>
      <c r="B9" s="26" t="s">
        <v>19</v>
      </c>
      <c r="C9" s="19" t="s">
        <v>403</v>
      </c>
      <c r="D9" s="17" t="s">
        <v>408</v>
      </c>
      <c r="E9" s="3"/>
      <c r="F9" s="132" t="str">
        <f>INDEX(NVIVO!F:F,MATCH(B9,NVIVO!B:B,0))</f>
        <v>AIR_2012</v>
      </c>
      <c r="G9" s="3"/>
      <c r="H9" s="17" t="s">
        <v>409</v>
      </c>
      <c r="I9" s="20">
        <v>1</v>
      </c>
      <c r="J9" s="21">
        <v>94</v>
      </c>
      <c r="K9" s="3"/>
      <c r="L9" s="20">
        <v>1</v>
      </c>
      <c r="M9" s="3"/>
      <c r="N9" s="20">
        <v>1</v>
      </c>
      <c r="O9" s="3"/>
      <c r="P9" s="3"/>
      <c r="Q9" s="3"/>
      <c r="R9" s="3"/>
      <c r="S9" s="23" t="s">
        <v>452</v>
      </c>
      <c r="T9" s="24" t="s">
        <v>453</v>
      </c>
      <c r="U9" s="25">
        <v>2012</v>
      </c>
      <c r="V9" s="24" t="s">
        <v>454</v>
      </c>
      <c r="W9" s="3"/>
      <c r="X9" s="3"/>
    </row>
    <row r="10" spans="1:24" ht="17.25" customHeight="1" x14ac:dyDescent="0.25">
      <c r="A10" s="14" t="s">
        <v>22</v>
      </c>
      <c r="B10" s="26" t="s">
        <v>22</v>
      </c>
      <c r="C10" s="19" t="s">
        <v>403</v>
      </c>
      <c r="D10" s="17" t="s">
        <v>408</v>
      </c>
      <c r="E10" s="3"/>
      <c r="F10" s="132" t="str">
        <f>INDEX(NVIVO!F:F,MATCH(B10,NVIVO!B:B,0))</f>
        <v>AIR_2014b</v>
      </c>
      <c r="G10" s="3"/>
      <c r="H10" s="3"/>
      <c r="I10" s="20">
        <v>1</v>
      </c>
      <c r="J10" s="21">
        <v>13</v>
      </c>
      <c r="K10" s="3"/>
      <c r="L10" s="20">
        <v>1</v>
      </c>
      <c r="M10" s="20">
        <v>1</v>
      </c>
      <c r="N10" s="20">
        <v>1</v>
      </c>
      <c r="O10" s="3"/>
      <c r="P10" s="3"/>
      <c r="Q10" s="3"/>
      <c r="R10" s="3"/>
      <c r="S10" s="23" t="s">
        <v>452</v>
      </c>
      <c r="T10" s="24" t="s">
        <v>478</v>
      </c>
      <c r="U10" s="25">
        <v>2014</v>
      </c>
      <c r="V10" s="24" t="s">
        <v>479</v>
      </c>
      <c r="W10" s="24" t="s">
        <v>442</v>
      </c>
      <c r="X10" s="25" t="s">
        <v>480</v>
      </c>
    </row>
    <row r="11" spans="1:24" ht="17.25" customHeight="1" x14ac:dyDescent="0.25">
      <c r="A11" s="72" t="s">
        <v>827</v>
      </c>
      <c r="B11" s="72" t="s">
        <v>836</v>
      </c>
      <c r="C11" s="16" t="s">
        <v>403</v>
      </c>
      <c r="D11" s="17" t="s">
        <v>418</v>
      </c>
      <c r="E11" s="3"/>
      <c r="F11" s="132" t="str">
        <f>INDEX(NVIVO!F:F,MATCH(B11,NVIVO!B:B,0))</f>
        <v>Ledin_etal_2007</v>
      </c>
      <c r="G11" s="3"/>
      <c r="H11" s="3"/>
      <c r="I11" s="20">
        <v>1</v>
      </c>
      <c r="J11" s="21">
        <v>6</v>
      </c>
      <c r="K11" s="3"/>
      <c r="L11" s="3"/>
      <c r="M11" s="3"/>
      <c r="N11" s="20">
        <v>1</v>
      </c>
      <c r="O11" s="3"/>
      <c r="P11" s="3"/>
      <c r="Q11" s="78">
        <v>1</v>
      </c>
      <c r="R11" s="3"/>
      <c r="S11" s="3"/>
      <c r="T11" s="3"/>
      <c r="U11" s="3"/>
      <c r="V11" s="3" t="s">
        <v>891</v>
      </c>
      <c r="W11" s="3"/>
      <c r="X11" s="3"/>
    </row>
    <row r="12" spans="1:24" ht="17.25" customHeight="1" x14ac:dyDescent="0.25">
      <c r="A12" s="14" t="s">
        <v>24</v>
      </c>
      <c r="B12" s="26" t="s">
        <v>24</v>
      </c>
      <c r="C12" s="16" t="s">
        <v>403</v>
      </c>
      <c r="D12" s="17" t="s">
        <v>418</v>
      </c>
      <c r="E12" s="18" t="s">
        <v>678</v>
      </c>
      <c r="F12" s="132" t="str">
        <f>INDEX(NVIVO!F:F,MATCH(B12,NVIVO!B:B,0))</f>
        <v>European Commission_1999a</v>
      </c>
      <c r="G12" s="3"/>
      <c r="H12" s="17" t="s">
        <v>409</v>
      </c>
      <c r="I12" s="20">
        <v>1</v>
      </c>
      <c r="J12" s="21">
        <v>49</v>
      </c>
      <c r="K12" s="22">
        <v>1</v>
      </c>
      <c r="L12" s="3"/>
      <c r="M12" s="3"/>
      <c r="N12" s="3"/>
      <c r="O12" s="3"/>
      <c r="P12" s="3"/>
      <c r="Q12" s="20">
        <v>1</v>
      </c>
      <c r="R12" s="3"/>
      <c r="S12" s="23" t="s">
        <v>419</v>
      </c>
      <c r="T12" s="24" t="s">
        <v>419</v>
      </c>
      <c r="U12" s="25">
        <v>1999</v>
      </c>
      <c r="V12" s="23" t="s">
        <v>680</v>
      </c>
      <c r="W12" s="24" t="s">
        <v>422</v>
      </c>
      <c r="X12" s="25" t="s">
        <v>681</v>
      </c>
    </row>
    <row r="13" spans="1:24" ht="17.25" customHeight="1" x14ac:dyDescent="0.25">
      <c r="A13" s="14" t="s">
        <v>686</v>
      </c>
      <c r="B13" s="15" t="s">
        <v>27</v>
      </c>
      <c r="C13" s="16" t="s">
        <v>403</v>
      </c>
      <c r="D13" s="17" t="s">
        <v>418</v>
      </c>
      <c r="E13" s="18"/>
      <c r="F13" s="132" t="str">
        <f>INDEX(NVIVO!F:F,MATCH(B13,NVIVO!B:B,0))</f>
        <v>EC_1999d</v>
      </c>
      <c r="G13" s="17"/>
      <c r="H13" s="17"/>
      <c r="I13" s="20">
        <v>1</v>
      </c>
      <c r="J13" s="21"/>
      <c r="K13" s="22"/>
      <c r="L13" s="20">
        <v>1</v>
      </c>
      <c r="M13" s="20"/>
      <c r="N13" s="20"/>
      <c r="O13" s="20"/>
      <c r="P13" s="20"/>
      <c r="Q13" s="20">
        <v>1</v>
      </c>
      <c r="R13" s="20">
        <v>1</v>
      </c>
      <c r="S13" s="23" t="s">
        <v>419</v>
      </c>
      <c r="T13" s="24" t="s">
        <v>419</v>
      </c>
      <c r="U13" s="25">
        <v>1999</v>
      </c>
      <c r="V13" s="28" t="s">
        <v>687</v>
      </c>
      <c r="W13" s="24" t="s">
        <v>422</v>
      </c>
      <c r="X13" s="25"/>
    </row>
    <row r="14" spans="1:24" ht="17.25" customHeight="1" x14ac:dyDescent="0.25">
      <c r="A14" s="27" t="s">
        <v>599</v>
      </c>
      <c r="B14" s="26" t="s">
        <v>30</v>
      </c>
      <c r="C14" s="19" t="s">
        <v>403</v>
      </c>
      <c r="D14" s="17" t="s">
        <v>418</v>
      </c>
      <c r="E14" s="3"/>
      <c r="F14" s="132" t="str">
        <f>INDEX(NVIVO!F:F,MATCH(B14,NVIVO!B:B,0))</f>
        <v>European Commission_2000</v>
      </c>
      <c r="G14" s="17" t="s">
        <v>424</v>
      </c>
      <c r="H14" s="3"/>
      <c r="I14" s="20">
        <v>1</v>
      </c>
      <c r="J14" s="21">
        <v>174</v>
      </c>
      <c r="K14" s="3"/>
      <c r="L14" s="20">
        <v>1</v>
      </c>
      <c r="M14" s="3"/>
      <c r="N14" s="20">
        <v>1</v>
      </c>
      <c r="O14" s="3"/>
      <c r="P14" s="3"/>
      <c r="Q14" s="3"/>
      <c r="R14" s="3"/>
      <c r="S14" s="23" t="s">
        <v>419</v>
      </c>
      <c r="T14" s="24" t="s">
        <v>600</v>
      </c>
      <c r="U14" s="25">
        <v>2000</v>
      </c>
      <c r="V14" s="23" t="s">
        <v>601</v>
      </c>
      <c r="W14" s="24" t="s">
        <v>427</v>
      </c>
      <c r="X14" s="3"/>
    </row>
    <row r="15" spans="1:24" ht="17.25" customHeight="1" x14ac:dyDescent="0.25">
      <c r="A15" s="14" t="s">
        <v>461</v>
      </c>
      <c r="B15" s="26" t="s">
        <v>36</v>
      </c>
      <c r="C15" s="19" t="s">
        <v>403</v>
      </c>
      <c r="D15" s="17" t="s">
        <v>418</v>
      </c>
      <c r="E15" s="18" t="s">
        <v>462</v>
      </c>
      <c r="F15" s="132" t="str">
        <f>INDEX(NVIVO!F:F,MATCH(B15,NVIVO!B:B,0))</f>
        <v>EC_2001</v>
      </c>
      <c r="G15" s="3"/>
      <c r="H15" s="3"/>
      <c r="I15" s="20">
        <v>1</v>
      </c>
      <c r="J15" s="3"/>
      <c r="K15" s="3"/>
      <c r="L15" s="3"/>
      <c r="M15" s="3"/>
      <c r="N15" s="20">
        <v>1</v>
      </c>
      <c r="O15" s="20">
        <v>1</v>
      </c>
      <c r="P15" s="3"/>
      <c r="Q15" s="3"/>
      <c r="R15" s="20">
        <v>1</v>
      </c>
      <c r="S15" s="23" t="s">
        <v>419</v>
      </c>
      <c r="T15" s="24" t="s">
        <v>419</v>
      </c>
      <c r="U15" s="25">
        <v>2001</v>
      </c>
      <c r="V15" s="23" t="s">
        <v>463</v>
      </c>
      <c r="W15" s="24" t="s">
        <v>427</v>
      </c>
      <c r="X15" s="25" t="s">
        <v>464</v>
      </c>
    </row>
    <row r="16" spans="1:24" ht="17.25" customHeight="1" x14ac:dyDescent="0.25">
      <c r="A16" s="27" t="s">
        <v>567</v>
      </c>
      <c r="B16" s="15" t="s">
        <v>39</v>
      </c>
      <c r="C16" s="16" t="s">
        <v>403</v>
      </c>
      <c r="D16" s="17" t="s">
        <v>418</v>
      </c>
      <c r="E16" s="3"/>
      <c r="F16" s="132" t="str">
        <f>INDEX(NVIVO!F:F,MATCH(B16,NVIVO!B:B,0))</f>
        <v>EC Helsinki Group_2002</v>
      </c>
      <c r="G16" s="3"/>
      <c r="H16" s="17" t="s">
        <v>409</v>
      </c>
      <c r="I16" s="20">
        <v>1</v>
      </c>
      <c r="J16" s="21">
        <v>4</v>
      </c>
      <c r="K16" s="22" t="s">
        <v>569</v>
      </c>
      <c r="L16" s="20">
        <v>1</v>
      </c>
      <c r="M16" s="3"/>
      <c r="N16" s="20">
        <v>1</v>
      </c>
      <c r="O16" s="3"/>
      <c r="P16" s="3"/>
      <c r="Q16" s="3"/>
      <c r="R16" s="3"/>
      <c r="S16" s="23" t="s">
        <v>419</v>
      </c>
      <c r="T16" s="24" t="s">
        <v>570</v>
      </c>
      <c r="U16" s="25">
        <v>2002</v>
      </c>
      <c r="V16" s="23" t="s">
        <v>571</v>
      </c>
      <c r="W16" s="24" t="s">
        <v>427</v>
      </c>
      <c r="X16" s="3"/>
    </row>
    <row r="17" spans="1:24" ht="17.25" customHeight="1" x14ac:dyDescent="0.25">
      <c r="A17" s="27" t="s">
        <v>617</v>
      </c>
      <c r="B17" s="15" t="s">
        <v>44</v>
      </c>
      <c r="C17" s="16" t="s">
        <v>403</v>
      </c>
      <c r="D17" s="17" t="s">
        <v>418</v>
      </c>
      <c r="E17" s="3"/>
      <c r="F17" s="132" t="str">
        <f>INDEX(NVIVO!F:F,MATCH(B17,NVIVO!B:B,0))</f>
        <v>European Commission_2003a</v>
      </c>
      <c r="G17" s="17" t="s">
        <v>424</v>
      </c>
      <c r="H17" s="3"/>
      <c r="I17" s="20">
        <v>1</v>
      </c>
      <c r="J17" s="21">
        <v>116</v>
      </c>
      <c r="K17" s="3"/>
      <c r="L17" s="20">
        <v>1</v>
      </c>
      <c r="M17" s="3"/>
      <c r="N17" s="3"/>
      <c r="O17" s="3"/>
      <c r="P17" s="3"/>
      <c r="Q17" s="3"/>
      <c r="R17" s="3"/>
      <c r="S17" s="23" t="s">
        <v>419</v>
      </c>
      <c r="T17" s="24" t="s">
        <v>419</v>
      </c>
      <c r="U17" s="25">
        <v>2003</v>
      </c>
      <c r="V17" s="23" t="s">
        <v>618</v>
      </c>
      <c r="W17" s="24" t="s">
        <v>422</v>
      </c>
      <c r="X17" s="25" t="s">
        <v>619</v>
      </c>
    </row>
    <row r="18" spans="1:24" ht="17.25" customHeight="1" x14ac:dyDescent="0.25">
      <c r="A18" s="27" t="s">
        <v>494</v>
      </c>
      <c r="B18" s="15" t="s">
        <v>48</v>
      </c>
      <c r="C18" s="16" t="s">
        <v>403</v>
      </c>
      <c r="D18" s="17" t="s">
        <v>418</v>
      </c>
      <c r="E18" s="3"/>
      <c r="F18" s="132" t="str">
        <f>INDEX(NVIVO!F:F,MATCH(B18,NVIVO!B:B,0))</f>
        <v>European Commission_2004c</v>
      </c>
      <c r="G18" s="3"/>
      <c r="H18" s="17" t="s">
        <v>409</v>
      </c>
      <c r="I18" s="20">
        <v>1</v>
      </c>
      <c r="J18" s="21">
        <v>185</v>
      </c>
      <c r="K18" s="3"/>
      <c r="L18" s="3"/>
      <c r="M18" s="3"/>
      <c r="N18" s="3"/>
      <c r="O18" s="3"/>
      <c r="P18" s="3"/>
      <c r="Q18" s="20">
        <v>1</v>
      </c>
      <c r="R18" s="3"/>
      <c r="S18" s="23" t="s">
        <v>419</v>
      </c>
      <c r="T18" s="24" t="s">
        <v>419</v>
      </c>
      <c r="U18" s="25">
        <v>2004</v>
      </c>
      <c r="V18" s="23" t="s">
        <v>495</v>
      </c>
      <c r="W18" s="24" t="s">
        <v>422</v>
      </c>
      <c r="X18" s="25" t="s">
        <v>496</v>
      </c>
    </row>
    <row r="19" spans="1:24" ht="17.25" customHeight="1" x14ac:dyDescent="0.25">
      <c r="A19" s="27" t="s">
        <v>665</v>
      </c>
      <c r="B19" s="26" t="s">
        <v>53</v>
      </c>
      <c r="C19" s="19" t="s">
        <v>403</v>
      </c>
      <c r="D19" s="17" t="s">
        <v>418</v>
      </c>
      <c r="E19" s="3"/>
      <c r="F19" s="132" t="str">
        <f>INDEX(NVIVO!F:F,MATCH(B19,NVIVO!B:B,0))</f>
        <v>European Commission_2004b</v>
      </c>
      <c r="G19" s="17" t="s">
        <v>424</v>
      </c>
      <c r="H19" s="3"/>
      <c r="I19" s="20">
        <v>1</v>
      </c>
      <c r="J19" s="21">
        <v>179</v>
      </c>
      <c r="K19" s="3"/>
      <c r="L19" s="20">
        <v>1</v>
      </c>
      <c r="M19" s="3"/>
      <c r="N19" s="20">
        <v>1</v>
      </c>
      <c r="O19" s="3"/>
      <c r="P19" s="3"/>
      <c r="Q19" s="3"/>
      <c r="R19" s="3"/>
      <c r="S19" s="23" t="s">
        <v>419</v>
      </c>
      <c r="T19" s="24" t="s">
        <v>666</v>
      </c>
      <c r="U19" s="25">
        <v>2004</v>
      </c>
      <c r="V19" s="23" t="s">
        <v>667</v>
      </c>
      <c r="W19" s="24" t="s">
        <v>422</v>
      </c>
      <c r="X19" s="3"/>
    </row>
    <row r="20" spans="1:24" ht="17.25" customHeight="1" x14ac:dyDescent="0.25">
      <c r="A20" s="27" t="s">
        <v>682</v>
      </c>
      <c r="B20" s="47" t="s">
        <v>59</v>
      </c>
      <c r="C20" s="16" t="s">
        <v>403</v>
      </c>
      <c r="D20" s="17" t="s">
        <v>418</v>
      </c>
      <c r="E20" s="3"/>
      <c r="F20" s="132" t="str">
        <f>INDEX(NVIVO!F:F,MATCH(B20,NVIVO!B:B,0))</f>
        <v>European Commission_2005c</v>
      </c>
      <c r="G20" s="17" t="s">
        <v>424</v>
      </c>
      <c r="H20" s="3"/>
      <c r="I20" s="20">
        <v>1</v>
      </c>
      <c r="J20" s="21">
        <v>36</v>
      </c>
      <c r="K20" s="3"/>
      <c r="L20" s="3"/>
      <c r="M20" s="3"/>
      <c r="N20" s="3"/>
      <c r="O20" s="3"/>
      <c r="P20" s="3"/>
      <c r="Q20" s="20">
        <v>1</v>
      </c>
      <c r="R20" s="3"/>
      <c r="S20" s="23" t="s">
        <v>419</v>
      </c>
      <c r="T20" s="24" t="s">
        <v>419</v>
      </c>
      <c r="U20" s="25">
        <v>2005</v>
      </c>
      <c r="V20" s="23" t="s">
        <v>684</v>
      </c>
      <c r="W20" s="24" t="s">
        <v>422</v>
      </c>
      <c r="X20" s="25" t="s">
        <v>685</v>
      </c>
    </row>
    <row r="21" spans="1:24" ht="17.25" customHeight="1" x14ac:dyDescent="0.25">
      <c r="A21" s="27" t="s">
        <v>620</v>
      </c>
      <c r="B21" s="26" t="s">
        <v>62</v>
      </c>
      <c r="C21" s="19" t="s">
        <v>403</v>
      </c>
      <c r="D21" s="40" t="s">
        <v>418</v>
      </c>
      <c r="E21" s="3"/>
      <c r="F21" s="132" t="str">
        <f>INDEX(NVIVO!F:F,MATCH(B21,NVIVO!B:B,0))</f>
        <v>European_Commission_2006c</v>
      </c>
      <c r="G21" s="40"/>
      <c r="H21" s="40"/>
      <c r="I21" s="41">
        <v>1</v>
      </c>
      <c r="J21" s="42">
        <v>116</v>
      </c>
      <c r="K21" s="43"/>
      <c r="L21" s="41"/>
      <c r="M21" s="41"/>
      <c r="N21" s="41"/>
      <c r="O21" s="41"/>
      <c r="P21" s="41"/>
      <c r="Q21" s="41">
        <v>1</v>
      </c>
      <c r="R21" s="41"/>
      <c r="S21" s="44" t="s">
        <v>419</v>
      </c>
      <c r="T21" s="44" t="s">
        <v>419</v>
      </c>
      <c r="U21" s="45">
        <v>2006</v>
      </c>
      <c r="V21" s="44" t="s">
        <v>621</v>
      </c>
      <c r="W21" s="44" t="s">
        <v>422</v>
      </c>
      <c r="X21" s="2" t="s">
        <v>622</v>
      </c>
    </row>
    <row r="22" spans="1:24" ht="17.25" customHeight="1" x14ac:dyDescent="0.25">
      <c r="A22" s="27" t="s">
        <v>423</v>
      </c>
      <c r="B22" s="26" t="s">
        <v>66</v>
      </c>
      <c r="C22" s="19" t="s">
        <v>403</v>
      </c>
      <c r="D22" s="17" t="s">
        <v>418</v>
      </c>
      <c r="E22" s="3"/>
      <c r="F22" s="132" t="str">
        <f>INDEX(NVIVO!F:F,MATCH(B22,NVIVO!B:B,0))</f>
        <v>European Commission_2008a</v>
      </c>
      <c r="G22" s="17" t="s">
        <v>424</v>
      </c>
      <c r="H22" s="17" t="s">
        <v>409</v>
      </c>
      <c r="I22" s="20">
        <v>1</v>
      </c>
      <c r="J22" s="21">
        <v>164</v>
      </c>
      <c r="K22" s="3"/>
      <c r="L22" s="20">
        <v>1</v>
      </c>
      <c r="M22" s="3"/>
      <c r="N22" s="20">
        <v>1</v>
      </c>
      <c r="O22" s="3"/>
      <c r="P22" s="3"/>
      <c r="Q22" s="3"/>
      <c r="R22" s="3"/>
      <c r="S22" s="23" t="s">
        <v>419</v>
      </c>
      <c r="T22" s="24" t="s">
        <v>425</v>
      </c>
      <c r="U22" s="25">
        <v>2008</v>
      </c>
      <c r="V22" s="23" t="s">
        <v>426</v>
      </c>
      <c r="W22" s="24" t="s">
        <v>427</v>
      </c>
      <c r="X22" s="3"/>
    </row>
    <row r="23" spans="1:24" ht="17.25" customHeight="1" x14ac:dyDescent="0.25">
      <c r="A23" s="27" t="s">
        <v>555</v>
      </c>
      <c r="B23" s="15" t="s">
        <v>71</v>
      </c>
      <c r="C23" s="16" t="s">
        <v>403</v>
      </c>
      <c r="D23" s="17" t="s">
        <v>418</v>
      </c>
      <c r="E23" s="18"/>
      <c r="F23" s="132" t="str">
        <f>INDEX(NVIVO!F:F,MATCH(B23,NVIVO!B:B,0))</f>
        <v>European Commission_2008c</v>
      </c>
      <c r="G23" s="17" t="s">
        <v>424</v>
      </c>
      <c r="H23" s="17" t="s">
        <v>409</v>
      </c>
      <c r="I23" s="20">
        <v>1</v>
      </c>
      <c r="J23" s="21">
        <v>80</v>
      </c>
      <c r="K23" s="22"/>
      <c r="L23" s="20">
        <v>1</v>
      </c>
      <c r="M23" s="20"/>
      <c r="N23" s="20">
        <v>1</v>
      </c>
      <c r="O23" s="20"/>
      <c r="P23" s="20"/>
      <c r="Q23" s="20">
        <v>1</v>
      </c>
      <c r="R23" s="20"/>
      <c r="S23" s="23" t="s">
        <v>419</v>
      </c>
      <c r="T23" s="24" t="s">
        <v>419</v>
      </c>
      <c r="U23" s="25">
        <v>2008</v>
      </c>
      <c r="V23" s="23" t="s">
        <v>557</v>
      </c>
      <c r="W23" s="24" t="s">
        <v>427</v>
      </c>
      <c r="X23" s="25"/>
    </row>
    <row r="24" spans="1:24" ht="17.25" customHeight="1" x14ac:dyDescent="0.25">
      <c r="A24" s="27" t="s">
        <v>652</v>
      </c>
      <c r="B24" s="15" t="s">
        <v>76</v>
      </c>
      <c r="C24" s="16" t="s">
        <v>403</v>
      </c>
      <c r="D24" s="17" t="s">
        <v>418</v>
      </c>
      <c r="E24" s="3"/>
      <c r="F24" s="132" t="str">
        <f>INDEX(NVIVO!F:F,MATCH(B24,NVIVO!B:B,0))</f>
        <v>European Commission_2009a</v>
      </c>
      <c r="G24" s="3"/>
      <c r="H24" s="3"/>
      <c r="I24" s="20">
        <v>1</v>
      </c>
      <c r="J24" s="21">
        <v>136</v>
      </c>
      <c r="K24" s="3"/>
      <c r="L24" s="20">
        <v>1</v>
      </c>
      <c r="M24" s="3"/>
      <c r="N24" s="20">
        <v>1</v>
      </c>
      <c r="O24" s="3"/>
      <c r="P24" s="3"/>
      <c r="Q24" s="3"/>
      <c r="R24" s="3"/>
      <c r="S24" s="23" t="s">
        <v>419</v>
      </c>
      <c r="T24" s="24" t="s">
        <v>419</v>
      </c>
      <c r="U24" s="25">
        <v>2009</v>
      </c>
      <c r="V24" s="23" t="s">
        <v>654</v>
      </c>
      <c r="W24" s="24" t="s">
        <v>422</v>
      </c>
      <c r="X24" s="3"/>
    </row>
    <row r="25" spans="1:24" ht="17.25" customHeight="1" x14ac:dyDescent="0.25">
      <c r="A25" s="27" t="s">
        <v>697</v>
      </c>
      <c r="B25" s="15" t="s">
        <v>81</v>
      </c>
      <c r="C25" s="16" t="s">
        <v>403</v>
      </c>
      <c r="D25" s="17" t="s">
        <v>418</v>
      </c>
      <c r="E25" s="18"/>
      <c r="F25" s="132" t="str">
        <f>INDEX(NVIVO!F:F,MATCH(B25,NVIVO!B:B,0))</f>
        <v>European Commission_2009b</v>
      </c>
      <c r="G25" s="17"/>
      <c r="H25" s="17"/>
      <c r="I25" s="20">
        <v>1</v>
      </c>
      <c r="J25" s="21">
        <v>132</v>
      </c>
      <c r="K25" s="22"/>
      <c r="L25" s="20">
        <v>1</v>
      </c>
      <c r="M25" s="20"/>
      <c r="N25" s="20">
        <v>1</v>
      </c>
      <c r="O25" s="20"/>
      <c r="P25" s="20"/>
      <c r="Q25" s="20"/>
      <c r="R25" s="20"/>
      <c r="S25" s="23" t="s">
        <v>419</v>
      </c>
      <c r="T25" s="24" t="s">
        <v>419</v>
      </c>
      <c r="U25" s="25">
        <v>2009</v>
      </c>
      <c r="V25" s="23" t="s">
        <v>699</v>
      </c>
      <c r="W25" s="24" t="s">
        <v>427</v>
      </c>
      <c r="X25" s="25"/>
    </row>
    <row r="26" spans="1:24" ht="17.25" customHeight="1" x14ac:dyDescent="0.25">
      <c r="A26" s="27" t="s">
        <v>691</v>
      </c>
      <c r="B26" s="15" t="s">
        <v>84</v>
      </c>
      <c r="C26" s="16" t="s">
        <v>403</v>
      </c>
      <c r="D26" s="17" t="s">
        <v>418</v>
      </c>
      <c r="E26" s="3"/>
      <c r="F26" s="132" t="str">
        <f>INDEX(NVIVO!F:F,MATCH(B26,NVIVO!B:B,0))</f>
        <v>European Commission_2009c</v>
      </c>
      <c r="G26" s="3"/>
      <c r="H26" s="3"/>
      <c r="I26" s="20">
        <v>1</v>
      </c>
      <c r="J26" s="3"/>
      <c r="K26" s="3"/>
      <c r="L26" s="3"/>
      <c r="M26" s="3"/>
      <c r="N26" s="3"/>
      <c r="O26" s="3"/>
      <c r="P26" s="3"/>
      <c r="Q26" s="3"/>
      <c r="R26" s="20">
        <v>1</v>
      </c>
      <c r="S26" s="24" t="s">
        <v>419</v>
      </c>
      <c r="T26" s="24" t="s">
        <v>419</v>
      </c>
      <c r="U26" s="25">
        <v>2009</v>
      </c>
      <c r="V26" s="24" t="s">
        <v>693</v>
      </c>
      <c r="W26" s="3"/>
      <c r="X26" s="3"/>
    </row>
    <row r="27" spans="1:24" ht="17.25" customHeight="1" x14ac:dyDescent="0.25">
      <c r="A27" s="14" t="s">
        <v>87</v>
      </c>
      <c r="B27" s="26" t="s">
        <v>87</v>
      </c>
      <c r="C27" s="19" t="s">
        <v>403</v>
      </c>
      <c r="D27" s="17" t="s">
        <v>418</v>
      </c>
      <c r="E27" s="3"/>
      <c r="F27" s="132" t="str">
        <f>INDEX(NVIVO!F:F,MATCH(B27,NVIVO!B:B,0))</f>
        <v>EC_2009d</v>
      </c>
      <c r="G27" s="3"/>
      <c r="H27" s="17" t="s">
        <v>409</v>
      </c>
      <c r="I27" s="20">
        <v>1</v>
      </c>
      <c r="J27" s="21">
        <v>160</v>
      </c>
      <c r="K27" s="22">
        <v>1</v>
      </c>
      <c r="L27" s="20">
        <v>1</v>
      </c>
      <c r="M27" s="20">
        <v>1</v>
      </c>
      <c r="N27" s="20">
        <v>1</v>
      </c>
      <c r="O27" s="3"/>
      <c r="P27" s="3"/>
      <c r="Q27" s="3"/>
      <c r="R27" s="3"/>
      <c r="S27" s="23" t="s">
        <v>419</v>
      </c>
      <c r="T27" s="24" t="s">
        <v>419</v>
      </c>
      <c r="U27" s="25">
        <v>2009</v>
      </c>
      <c r="V27" s="23" t="s">
        <v>623</v>
      </c>
      <c r="W27" s="24" t="s">
        <v>427</v>
      </c>
      <c r="X27" s="25" t="s">
        <v>624</v>
      </c>
    </row>
    <row r="28" spans="1:24" ht="17.25" customHeight="1" x14ac:dyDescent="0.25">
      <c r="A28" s="14" t="s">
        <v>91</v>
      </c>
      <c r="B28" s="26" t="s">
        <v>91</v>
      </c>
      <c r="C28" s="19" t="s">
        <v>403</v>
      </c>
      <c r="D28" s="17" t="s">
        <v>418</v>
      </c>
      <c r="E28" s="3"/>
      <c r="F28" s="132" t="str">
        <f>INDEX(NVIVO!F:F,MATCH(B28,NVIVO!B:B,0))</f>
        <v>EC_2009e</v>
      </c>
      <c r="G28" s="3"/>
      <c r="H28" s="3"/>
      <c r="I28" s="20">
        <v>1</v>
      </c>
      <c r="J28" s="3"/>
      <c r="K28" s="3"/>
      <c r="L28" s="20">
        <v>1</v>
      </c>
      <c r="M28" s="3"/>
      <c r="N28" s="20">
        <v>1</v>
      </c>
      <c r="O28" s="3"/>
      <c r="P28" s="20">
        <v>1</v>
      </c>
      <c r="Q28" s="3"/>
      <c r="R28" s="3"/>
      <c r="S28" s="23" t="s">
        <v>537</v>
      </c>
      <c r="T28" s="24" t="s">
        <v>538</v>
      </c>
      <c r="U28" s="25">
        <v>2009</v>
      </c>
      <c r="V28" s="28" t="s">
        <v>539</v>
      </c>
      <c r="W28" s="24" t="s">
        <v>540</v>
      </c>
      <c r="X28" s="25" t="s">
        <v>541</v>
      </c>
    </row>
    <row r="29" spans="1:24" ht="17.25" customHeight="1" x14ac:dyDescent="0.25">
      <c r="A29" s="14" t="s">
        <v>96</v>
      </c>
      <c r="B29" s="26" t="s">
        <v>96</v>
      </c>
      <c r="C29" s="19" t="s">
        <v>403</v>
      </c>
      <c r="D29" s="17" t="s">
        <v>418</v>
      </c>
      <c r="E29" s="3"/>
      <c r="F29" s="132" t="str">
        <f>INDEX(NVIVO!F:F,MATCH(B29,NVIVO!B:B,0))</f>
        <v>EC_2009f</v>
      </c>
      <c r="G29" s="3"/>
      <c r="H29" s="3"/>
      <c r="I29" s="20">
        <v>1</v>
      </c>
      <c r="J29" s="3"/>
      <c r="K29" s="3"/>
      <c r="L29" s="20">
        <v>1</v>
      </c>
      <c r="M29" s="3"/>
      <c r="N29" s="20">
        <v>1</v>
      </c>
      <c r="O29" s="20">
        <v>1</v>
      </c>
      <c r="P29" s="3"/>
      <c r="Q29" s="3"/>
      <c r="R29" s="3"/>
      <c r="S29" s="23" t="s">
        <v>419</v>
      </c>
      <c r="T29" s="24" t="s">
        <v>419</v>
      </c>
      <c r="U29" s="25">
        <v>2008</v>
      </c>
      <c r="V29" s="28" t="s">
        <v>563</v>
      </c>
      <c r="W29" s="24" t="s">
        <v>422</v>
      </c>
      <c r="X29" s="25" t="s">
        <v>564</v>
      </c>
    </row>
    <row r="30" spans="1:24" ht="17.25" customHeight="1" x14ac:dyDescent="0.25">
      <c r="A30" s="14" t="s">
        <v>581</v>
      </c>
      <c r="B30" s="26" t="s">
        <v>99</v>
      </c>
      <c r="C30" s="19" t="s">
        <v>403</v>
      </c>
      <c r="D30" s="17" t="s">
        <v>418</v>
      </c>
      <c r="E30" s="3"/>
      <c r="F30" s="132" t="str">
        <f>INDEX(NVIVO!F:F,MATCH(B30,NVIVO!B:B,0))</f>
        <v>EC_2010</v>
      </c>
      <c r="G30" s="3"/>
      <c r="H30" s="3"/>
      <c r="I30" s="20">
        <v>1</v>
      </c>
      <c r="J30" s="3"/>
      <c r="K30" s="3"/>
      <c r="L30" s="20">
        <v>1</v>
      </c>
      <c r="M30" s="3"/>
      <c r="N30" s="20">
        <v>1</v>
      </c>
      <c r="O30" s="20">
        <v>1</v>
      </c>
      <c r="P30" s="3"/>
      <c r="Q30" s="3"/>
      <c r="R30" s="3"/>
      <c r="S30" s="23" t="s">
        <v>419</v>
      </c>
      <c r="T30" s="24" t="s">
        <v>582</v>
      </c>
      <c r="U30" s="25">
        <v>2010</v>
      </c>
      <c r="V30" s="28" t="s">
        <v>583</v>
      </c>
      <c r="W30" s="24" t="s">
        <v>584</v>
      </c>
      <c r="X30" s="25" t="s">
        <v>585</v>
      </c>
    </row>
    <row r="31" spans="1:24" ht="17.25" customHeight="1" x14ac:dyDescent="0.25">
      <c r="A31" s="27" t="s">
        <v>636</v>
      </c>
      <c r="B31" s="15" t="s">
        <v>102</v>
      </c>
      <c r="C31" s="16" t="s">
        <v>403</v>
      </c>
      <c r="D31" s="17" t="s">
        <v>418</v>
      </c>
      <c r="E31" s="3"/>
      <c r="F31" s="132" t="str">
        <f>INDEX(NVIVO!F:F,MATCH(B31,NVIVO!B:B,0))</f>
        <v>European Commission_2010</v>
      </c>
      <c r="G31" s="17" t="s">
        <v>424</v>
      </c>
      <c r="H31" s="3"/>
      <c r="I31" s="20">
        <v>1</v>
      </c>
      <c r="J31" s="21">
        <v>228</v>
      </c>
      <c r="K31" s="3"/>
      <c r="L31" s="20">
        <v>1</v>
      </c>
      <c r="M31" s="3"/>
      <c r="N31" s="20">
        <v>1</v>
      </c>
      <c r="O31" s="3"/>
      <c r="P31" s="3"/>
      <c r="Q31" s="3"/>
      <c r="R31" s="3"/>
      <c r="S31" s="23" t="s">
        <v>419</v>
      </c>
      <c r="T31" s="24" t="s">
        <v>638</v>
      </c>
      <c r="U31" s="25">
        <v>2010</v>
      </c>
      <c r="V31" s="23" t="s">
        <v>639</v>
      </c>
      <c r="W31" s="24" t="s">
        <v>427</v>
      </c>
      <c r="X31" s="3"/>
    </row>
    <row r="32" spans="1:24" ht="17.25" customHeight="1" x14ac:dyDescent="0.25">
      <c r="A32" s="61" t="s">
        <v>727</v>
      </c>
      <c r="B32" s="76" t="s">
        <v>354</v>
      </c>
      <c r="C32" s="16" t="s">
        <v>403</v>
      </c>
      <c r="D32" s="17" t="s">
        <v>418</v>
      </c>
      <c r="E32" s="3"/>
      <c r="F32" s="132" t="str">
        <f>INDEX(NVIVO!F:F,MATCH(B32,NVIVO!B:B,0))</f>
        <v>EC_2010c</v>
      </c>
      <c r="G32" s="3"/>
      <c r="H32" s="3"/>
      <c r="I32" s="20">
        <v>1</v>
      </c>
      <c r="J32" s="21">
        <v>98</v>
      </c>
      <c r="K32" s="3"/>
      <c r="L32" s="79">
        <v>1</v>
      </c>
      <c r="M32" s="3"/>
      <c r="N32" s="20">
        <v>1</v>
      </c>
      <c r="O32" s="3"/>
      <c r="P32" s="3"/>
      <c r="Q32" s="20">
        <v>1</v>
      </c>
      <c r="R32" s="3"/>
      <c r="S32" s="74" t="s">
        <v>419</v>
      </c>
      <c r="T32" s="74"/>
      <c r="U32" s="74">
        <v>2010</v>
      </c>
      <c r="V32" s="74" t="s">
        <v>750</v>
      </c>
      <c r="W32" s="74"/>
      <c r="X32" s="77"/>
    </row>
    <row r="33" spans="1:24" ht="17.25" customHeight="1" x14ac:dyDescent="0.25">
      <c r="A33" s="72" t="s">
        <v>828</v>
      </c>
      <c r="B33" s="72" t="s">
        <v>838</v>
      </c>
      <c r="C33" s="16" t="s">
        <v>403</v>
      </c>
      <c r="D33" s="17" t="s">
        <v>418</v>
      </c>
      <c r="E33" s="3"/>
      <c r="F33" s="132" t="str">
        <f>INDEX(NVIVO!F:F,MATCH(B33,NVIVO!B:B,0))</f>
        <v>Schiebinger_etal_2010</v>
      </c>
      <c r="G33" s="3"/>
      <c r="H33" s="3"/>
      <c r="I33" s="20">
        <v>1</v>
      </c>
      <c r="J33" s="21">
        <v>66</v>
      </c>
      <c r="K33" s="3"/>
      <c r="L33" s="3"/>
      <c r="M33" s="3"/>
      <c r="N33" s="3"/>
      <c r="O33" s="3"/>
      <c r="P33" s="3"/>
      <c r="Q33" s="78">
        <v>1</v>
      </c>
      <c r="R33" s="3"/>
      <c r="S33" s="3"/>
      <c r="T33" s="3"/>
      <c r="U33" s="3"/>
      <c r="V33" s="3" t="s">
        <v>904</v>
      </c>
      <c r="W33" s="3"/>
      <c r="X33" s="3"/>
    </row>
    <row r="34" spans="1:24" ht="17.25" customHeight="1" x14ac:dyDescent="0.25">
      <c r="A34" s="14" t="s">
        <v>106</v>
      </c>
      <c r="B34" s="26" t="s">
        <v>106</v>
      </c>
      <c r="C34" s="19" t="s">
        <v>403</v>
      </c>
      <c r="D34" s="17" t="s">
        <v>418</v>
      </c>
      <c r="E34" s="3"/>
      <c r="F34" s="132" t="str">
        <f>INDEX(NVIVO!F:F,MATCH(B34,NVIVO!B:B,0))</f>
        <v>EC_2011a</v>
      </c>
      <c r="G34" s="3"/>
      <c r="H34" s="17" t="s">
        <v>409</v>
      </c>
      <c r="I34" s="20">
        <v>1</v>
      </c>
      <c r="J34" s="3"/>
      <c r="K34" s="3"/>
      <c r="L34" s="3"/>
      <c r="M34" s="3"/>
      <c r="N34" s="3"/>
      <c r="O34" s="3"/>
      <c r="P34" s="3"/>
      <c r="Q34" s="20">
        <v>1</v>
      </c>
      <c r="R34" s="3"/>
      <c r="S34" s="23" t="s">
        <v>419</v>
      </c>
      <c r="T34" s="24" t="s">
        <v>659</v>
      </c>
      <c r="U34" s="17">
        <v>2011</v>
      </c>
      <c r="V34" s="23" t="s">
        <v>660</v>
      </c>
      <c r="W34" s="24" t="s">
        <v>422</v>
      </c>
      <c r="X34" s="25" t="s">
        <v>661</v>
      </c>
    </row>
    <row r="35" spans="1:24" ht="17.25" customHeight="1" x14ac:dyDescent="0.25">
      <c r="A35" s="14" t="s">
        <v>108</v>
      </c>
      <c r="B35" s="26" t="s">
        <v>108</v>
      </c>
      <c r="C35" s="19" t="s">
        <v>403</v>
      </c>
      <c r="D35" s="17" t="s">
        <v>418</v>
      </c>
      <c r="E35" s="3"/>
      <c r="F35" s="132" t="str">
        <f>INDEX(NVIVO!F:F,MATCH(B35,NVIVO!B:B,0))</f>
        <v>European Commission_2012a</v>
      </c>
      <c r="G35" s="3"/>
      <c r="H35" s="17" t="s">
        <v>409</v>
      </c>
      <c r="I35" s="20">
        <v>1</v>
      </c>
      <c r="J35" s="21">
        <v>52</v>
      </c>
      <c r="K35" s="22">
        <v>1</v>
      </c>
      <c r="L35" s="20">
        <v>1</v>
      </c>
      <c r="M35" s="3"/>
      <c r="N35" s="20">
        <v>1</v>
      </c>
      <c r="O35" s="3"/>
      <c r="P35" s="3"/>
      <c r="Q35" s="3"/>
      <c r="R35" s="3"/>
      <c r="S35" s="23" t="s">
        <v>419</v>
      </c>
      <c r="T35" s="24" t="s">
        <v>641</v>
      </c>
      <c r="U35" s="25">
        <v>2012</v>
      </c>
      <c r="V35" s="23" t="s">
        <v>642</v>
      </c>
      <c r="W35" s="24" t="s">
        <v>422</v>
      </c>
      <c r="X35" s="25" t="s">
        <v>643</v>
      </c>
    </row>
    <row r="36" spans="1:24" ht="17.25" customHeight="1" x14ac:dyDescent="0.25">
      <c r="A36" s="14" t="s">
        <v>113</v>
      </c>
      <c r="B36" s="15" t="s">
        <v>113</v>
      </c>
      <c r="C36" s="19" t="s">
        <v>403</v>
      </c>
      <c r="D36" s="17" t="s">
        <v>418</v>
      </c>
      <c r="E36" s="3"/>
      <c r="F36" s="132" t="str">
        <f>INDEX(NVIVO!F:F,MATCH(B36,NVIVO!B:B,0))</f>
        <v>EC_2012c</v>
      </c>
      <c r="G36" s="3"/>
      <c r="H36" s="3"/>
      <c r="I36" s="20">
        <v>1</v>
      </c>
      <c r="J36" s="3"/>
      <c r="K36" s="3"/>
      <c r="L36" s="20">
        <v>1</v>
      </c>
      <c r="M36" s="3"/>
      <c r="N36" s="20">
        <v>1</v>
      </c>
      <c r="O36" s="20">
        <v>1</v>
      </c>
      <c r="P36" s="20">
        <v>1</v>
      </c>
      <c r="Q36" s="3"/>
      <c r="R36" s="3"/>
      <c r="S36" s="23" t="s">
        <v>419</v>
      </c>
      <c r="T36" s="24" t="s">
        <v>558</v>
      </c>
      <c r="U36" s="25">
        <v>2012</v>
      </c>
      <c r="V36" s="28" t="s">
        <v>559</v>
      </c>
      <c r="W36" s="3"/>
      <c r="X36" s="3"/>
    </row>
    <row r="37" spans="1:24" ht="17.25" customHeight="1" x14ac:dyDescent="0.25">
      <c r="A37" s="61" t="s">
        <v>730</v>
      </c>
      <c r="B37" s="76" t="s">
        <v>358</v>
      </c>
      <c r="C37" s="16" t="s">
        <v>403</v>
      </c>
      <c r="D37" s="17" t="s">
        <v>418</v>
      </c>
      <c r="E37" s="3"/>
      <c r="F37" s="132" t="str">
        <f>INDEX(NVIVO!F:F,MATCH(B37,NVIVO!B:B,0))</f>
        <v>EC_2012d</v>
      </c>
      <c r="G37" s="3"/>
      <c r="H37" s="3"/>
      <c r="I37" s="20">
        <v>1</v>
      </c>
      <c r="J37" s="21">
        <v>6</v>
      </c>
      <c r="K37" s="3"/>
      <c r="L37" s="79"/>
      <c r="M37" s="3"/>
      <c r="N37" s="20">
        <v>1</v>
      </c>
      <c r="O37" s="20"/>
      <c r="P37" s="3"/>
      <c r="Q37" s="20">
        <v>1</v>
      </c>
      <c r="R37" s="3"/>
      <c r="S37" s="74" t="s">
        <v>419</v>
      </c>
      <c r="T37" s="74"/>
      <c r="U37" s="74">
        <v>2012</v>
      </c>
      <c r="V37" s="74" t="s">
        <v>732</v>
      </c>
      <c r="W37" s="74"/>
      <c r="X37" s="77"/>
    </row>
    <row r="38" spans="1:24" ht="17.25" customHeight="1" x14ac:dyDescent="0.25">
      <c r="A38" s="14" t="s">
        <v>118</v>
      </c>
      <c r="B38" s="26" t="s">
        <v>118</v>
      </c>
      <c r="C38" s="19" t="s">
        <v>403</v>
      </c>
      <c r="D38" s="17" t="s">
        <v>418</v>
      </c>
      <c r="E38" s="3"/>
      <c r="F38" s="132" t="str">
        <f>INDEX(NVIVO!F:F,MATCH(B38,NVIVO!B:B,0))</f>
        <v>EC_2013a</v>
      </c>
      <c r="G38" s="17" t="s">
        <v>409</v>
      </c>
      <c r="H38" s="17" t="s">
        <v>409</v>
      </c>
      <c r="I38" s="20">
        <v>1</v>
      </c>
      <c r="J38" s="21">
        <v>144</v>
      </c>
      <c r="K38" s="22">
        <v>1</v>
      </c>
      <c r="L38" s="3"/>
      <c r="M38" s="3"/>
      <c r="N38" s="3"/>
      <c r="O38" s="3"/>
      <c r="P38" s="3"/>
      <c r="Q38" s="20">
        <v>1</v>
      </c>
      <c r="R38" s="3"/>
      <c r="S38" s="23" t="s">
        <v>419</v>
      </c>
      <c r="T38" s="24" t="s">
        <v>523</v>
      </c>
      <c r="U38" s="25">
        <v>2013</v>
      </c>
      <c r="V38" s="23" t="s">
        <v>524</v>
      </c>
      <c r="W38" s="24" t="s">
        <v>422</v>
      </c>
      <c r="X38" s="25" t="s">
        <v>525</v>
      </c>
    </row>
    <row r="39" spans="1:24" ht="17.25" customHeight="1" x14ac:dyDescent="0.25">
      <c r="A39" s="14" t="s">
        <v>122</v>
      </c>
      <c r="B39" s="26" t="s">
        <v>122</v>
      </c>
      <c r="C39" s="19" t="s">
        <v>403</v>
      </c>
      <c r="D39" s="17" t="s">
        <v>418</v>
      </c>
      <c r="E39" s="3"/>
      <c r="F39" s="132" t="str">
        <f>INDEX(NVIVO!F:F,MATCH(B39,NVIVO!B:B,0))</f>
        <v>EC_2013b</v>
      </c>
      <c r="G39" s="3"/>
      <c r="H39" s="3"/>
      <c r="I39" s="20">
        <v>1</v>
      </c>
      <c r="J39" s="3"/>
      <c r="K39" s="3"/>
      <c r="L39" s="3"/>
      <c r="M39" s="3"/>
      <c r="N39" s="20">
        <v>1</v>
      </c>
      <c r="O39" s="20">
        <v>1</v>
      </c>
      <c r="P39" s="3"/>
      <c r="Q39" s="20">
        <v>1</v>
      </c>
      <c r="R39" s="3"/>
      <c r="S39" s="23" t="s">
        <v>419</v>
      </c>
      <c r="T39" s="24" t="s">
        <v>500</v>
      </c>
      <c r="U39" s="25">
        <v>2014</v>
      </c>
      <c r="V39" s="28" t="s">
        <v>501</v>
      </c>
      <c r="W39" s="24" t="s">
        <v>422</v>
      </c>
      <c r="X39" s="25" t="s">
        <v>502</v>
      </c>
    </row>
    <row r="40" spans="1:24" ht="17.25" customHeight="1" x14ac:dyDescent="0.25">
      <c r="A40" s="27" t="s">
        <v>625</v>
      </c>
      <c r="B40" s="15" t="s">
        <v>125</v>
      </c>
      <c r="C40" s="16" t="s">
        <v>403</v>
      </c>
      <c r="D40" s="17" t="s">
        <v>418</v>
      </c>
      <c r="E40" s="3"/>
      <c r="F40" s="132" t="str">
        <f>INDEX(NVIVO!F:F,MATCH(B40,NVIVO!B:B,0))</f>
        <v>European Commission_2013</v>
      </c>
      <c r="G40" s="3"/>
      <c r="H40" s="3"/>
      <c r="I40" s="20">
        <v>1</v>
      </c>
      <c r="J40" s="21">
        <v>159</v>
      </c>
      <c r="K40" s="3"/>
      <c r="L40" s="20">
        <v>1</v>
      </c>
      <c r="M40" s="3"/>
      <c r="N40" s="20">
        <v>1</v>
      </c>
      <c r="O40" s="3"/>
      <c r="P40" s="3"/>
      <c r="Q40" s="3"/>
      <c r="R40" s="3"/>
      <c r="S40" s="23" t="s">
        <v>419</v>
      </c>
      <c r="T40" s="24" t="s">
        <v>419</v>
      </c>
      <c r="U40" s="25">
        <v>2013</v>
      </c>
      <c r="V40" s="23" t="s">
        <v>627</v>
      </c>
      <c r="W40" s="24" t="s">
        <v>427</v>
      </c>
      <c r="X40" s="3"/>
    </row>
    <row r="41" spans="1:24" ht="17.25" customHeight="1" x14ac:dyDescent="0.25">
      <c r="A41" s="61" t="s">
        <v>737</v>
      </c>
      <c r="B41" s="76" t="s">
        <v>363</v>
      </c>
      <c r="C41" s="16" t="s">
        <v>403</v>
      </c>
      <c r="D41" s="17" t="s">
        <v>418</v>
      </c>
      <c r="E41" s="3"/>
      <c r="F41" s="132" t="str">
        <f>INDEX(NVIVO!F:F,MATCH(B41,NVIVO!B:B,0))</f>
        <v>EC_2014</v>
      </c>
      <c r="G41" s="3"/>
      <c r="H41" s="3"/>
      <c r="I41" s="20">
        <v>1</v>
      </c>
      <c r="J41" s="21">
        <v>4</v>
      </c>
      <c r="K41" s="3"/>
      <c r="L41" s="73">
        <v>1</v>
      </c>
      <c r="M41" s="3"/>
      <c r="N41" s="20">
        <v>1</v>
      </c>
      <c r="O41" s="3"/>
      <c r="P41" s="3"/>
      <c r="Q41" s="20">
        <v>1</v>
      </c>
      <c r="R41" s="3"/>
      <c r="S41" s="74" t="s">
        <v>419</v>
      </c>
      <c r="T41" s="74"/>
      <c r="U41" s="74">
        <v>2014</v>
      </c>
      <c r="V41" s="74" t="s">
        <v>741</v>
      </c>
      <c r="W41" s="74"/>
      <c r="X41" s="77"/>
    </row>
    <row r="42" spans="1:24" ht="17.25" customHeight="1" x14ac:dyDescent="0.25">
      <c r="A42" s="14" t="s">
        <v>129</v>
      </c>
      <c r="B42" s="26" t="s">
        <v>129</v>
      </c>
      <c r="C42" s="19" t="s">
        <v>403</v>
      </c>
      <c r="D42" s="17" t="s">
        <v>418</v>
      </c>
      <c r="E42" s="3"/>
      <c r="F42" s="132" t="str">
        <f>INDEX(NVIVO!F:F,MATCH(B42,NVIVO!B:B,0))</f>
        <v>EC_2015a</v>
      </c>
      <c r="G42" s="3"/>
      <c r="H42" s="17" t="s">
        <v>409</v>
      </c>
      <c r="I42" s="20">
        <v>1</v>
      </c>
      <c r="J42" s="3"/>
      <c r="K42" s="22">
        <v>1</v>
      </c>
      <c r="L42" s="3"/>
      <c r="M42" s="3"/>
      <c r="N42" s="3"/>
      <c r="O42" s="3"/>
      <c r="P42" s="3"/>
      <c r="Q42" s="20">
        <v>1</v>
      </c>
      <c r="R42" s="3"/>
      <c r="S42" s="23" t="s">
        <v>419</v>
      </c>
      <c r="T42" s="24" t="s">
        <v>420</v>
      </c>
      <c r="U42" s="25">
        <v>2015</v>
      </c>
      <c r="V42" s="23" t="s">
        <v>465</v>
      </c>
      <c r="W42" s="24" t="s">
        <v>422</v>
      </c>
      <c r="X42" s="25" t="s">
        <v>466</v>
      </c>
    </row>
    <row r="43" spans="1:24" ht="17.25" customHeight="1" x14ac:dyDescent="0.25">
      <c r="A43" s="14" t="s">
        <v>132</v>
      </c>
      <c r="B43" s="26" t="s">
        <v>132</v>
      </c>
      <c r="C43" s="19" t="s">
        <v>403</v>
      </c>
      <c r="D43" s="17" t="s">
        <v>418</v>
      </c>
      <c r="E43" s="3"/>
      <c r="F43" s="132" t="str">
        <f>INDEX(NVIVO!F:F,MATCH(B43,NVIVO!B:B,0))</f>
        <v>EC_2015b</v>
      </c>
      <c r="G43" s="3"/>
      <c r="H43" s="3"/>
      <c r="I43" s="20">
        <v>1</v>
      </c>
      <c r="J43" s="3"/>
      <c r="K43" s="3"/>
      <c r="L43" s="20">
        <v>1</v>
      </c>
      <c r="M43" s="3"/>
      <c r="N43" s="20">
        <v>1</v>
      </c>
      <c r="O43" s="20">
        <v>1</v>
      </c>
      <c r="P43" s="3"/>
      <c r="Q43" s="20">
        <v>1</v>
      </c>
      <c r="R43" s="3"/>
      <c r="S43" s="23" t="s">
        <v>419</v>
      </c>
      <c r="T43" s="24" t="s">
        <v>420</v>
      </c>
      <c r="U43" s="25">
        <v>2015</v>
      </c>
      <c r="V43" s="28" t="s">
        <v>575</v>
      </c>
      <c r="W43" s="24" t="s">
        <v>422</v>
      </c>
      <c r="X43" s="25" t="s">
        <v>576</v>
      </c>
    </row>
    <row r="44" spans="1:24" ht="17.25" customHeight="1" x14ac:dyDescent="0.25">
      <c r="A44" s="14" t="s">
        <v>136</v>
      </c>
      <c r="B44" s="26" t="s">
        <v>136</v>
      </c>
      <c r="C44" s="19" t="s">
        <v>403</v>
      </c>
      <c r="D44" s="17" t="s">
        <v>418</v>
      </c>
      <c r="E44" s="3"/>
      <c r="F44" s="132" t="str">
        <f>INDEX(NVIVO!F:F,MATCH(B44,NVIVO!B:B,0))</f>
        <v>EC_2015c</v>
      </c>
      <c r="G44" s="3"/>
      <c r="H44" s="17" t="s">
        <v>409</v>
      </c>
      <c r="I44" s="20">
        <v>1</v>
      </c>
      <c r="J44" s="3"/>
      <c r="K44" s="22">
        <v>1</v>
      </c>
      <c r="L44" s="20">
        <v>1</v>
      </c>
      <c r="M44" s="3"/>
      <c r="N44" s="20">
        <v>1</v>
      </c>
      <c r="O44" s="3"/>
      <c r="P44" s="3"/>
      <c r="Q44" s="3"/>
      <c r="R44" s="3"/>
      <c r="S44" s="23" t="s">
        <v>419</v>
      </c>
      <c r="T44" s="24" t="s">
        <v>420</v>
      </c>
      <c r="U44" s="25">
        <v>2015</v>
      </c>
      <c r="V44" s="23" t="s">
        <v>565</v>
      </c>
      <c r="W44" s="24" t="s">
        <v>422</v>
      </c>
      <c r="X44" s="25" t="s">
        <v>566</v>
      </c>
    </row>
    <row r="45" spans="1:24" ht="17.25" customHeight="1" x14ac:dyDescent="0.25">
      <c r="A45" s="14" t="s">
        <v>140</v>
      </c>
      <c r="B45" s="26" t="s">
        <v>140</v>
      </c>
      <c r="C45" s="19" t="s">
        <v>403</v>
      </c>
      <c r="D45" s="17" t="s">
        <v>418</v>
      </c>
      <c r="E45" s="3"/>
      <c r="F45" s="132" t="str">
        <f>INDEX(NVIVO!F:F,MATCH(B45,NVIVO!B:B,0))</f>
        <v>EC_2015d</v>
      </c>
      <c r="G45" s="3"/>
      <c r="H45" s="17" t="s">
        <v>409</v>
      </c>
      <c r="I45" s="20">
        <v>1</v>
      </c>
      <c r="J45" s="3"/>
      <c r="K45" s="22">
        <v>1</v>
      </c>
      <c r="L45" s="20">
        <v>1</v>
      </c>
      <c r="M45" s="3"/>
      <c r="N45" s="20">
        <v>1</v>
      </c>
      <c r="O45" s="3"/>
      <c r="P45" s="3"/>
      <c r="Q45" s="3"/>
      <c r="R45" s="3"/>
      <c r="S45" s="23" t="s">
        <v>419</v>
      </c>
      <c r="T45" s="24" t="s">
        <v>420</v>
      </c>
      <c r="U45" s="25">
        <v>2015</v>
      </c>
      <c r="V45" s="23" t="s">
        <v>421</v>
      </c>
      <c r="W45" s="24" t="s">
        <v>422</v>
      </c>
      <c r="X45" s="3"/>
    </row>
    <row r="46" spans="1:24" ht="17.25" customHeight="1" x14ac:dyDescent="0.25">
      <c r="A46" s="27" t="s">
        <v>644</v>
      </c>
      <c r="B46" s="15" t="s">
        <v>144</v>
      </c>
      <c r="C46" s="19" t="s">
        <v>403</v>
      </c>
      <c r="D46" s="29" t="s">
        <v>418</v>
      </c>
      <c r="E46" s="31"/>
      <c r="F46" s="132" t="str">
        <f>INDEX(NVIVO!F:F,MATCH(B46,NVIVO!B:B,0))</f>
        <v>EC STAGES_2015</v>
      </c>
      <c r="G46" s="29"/>
      <c r="H46" s="29" t="s">
        <v>409</v>
      </c>
      <c r="I46" s="20">
        <v>1</v>
      </c>
      <c r="J46" s="32"/>
      <c r="K46" s="33"/>
      <c r="L46" s="34">
        <v>1</v>
      </c>
      <c r="M46" s="34"/>
      <c r="N46" s="34">
        <v>1</v>
      </c>
      <c r="O46" s="34"/>
      <c r="P46" s="34"/>
      <c r="Q46" s="34"/>
      <c r="R46" s="34"/>
      <c r="S46" s="29" t="s">
        <v>419</v>
      </c>
      <c r="T46" s="18" t="s">
        <v>645</v>
      </c>
      <c r="U46" s="29">
        <v>2015</v>
      </c>
      <c r="V46" s="31" t="s">
        <v>646</v>
      </c>
      <c r="W46" s="31" t="s">
        <v>427</v>
      </c>
      <c r="X46" s="29" t="s">
        <v>647</v>
      </c>
    </row>
    <row r="47" spans="1:24" ht="17.25" customHeight="1" x14ac:dyDescent="0.25">
      <c r="A47" s="27" t="s">
        <v>628</v>
      </c>
      <c r="B47" s="15" t="s">
        <v>148</v>
      </c>
      <c r="C47" s="16" t="s">
        <v>403</v>
      </c>
      <c r="D47" s="40" t="s">
        <v>418</v>
      </c>
      <c r="E47" s="3"/>
      <c r="F47" s="132" t="str">
        <f>INDEX(NVIVO!F:F,MATCH(B47,NVIVO!B:B,0))</f>
        <v>European_Commission_2015</v>
      </c>
      <c r="G47" s="40"/>
      <c r="H47" s="40"/>
      <c r="I47" s="41">
        <v>1</v>
      </c>
      <c r="J47" s="42">
        <v>224</v>
      </c>
      <c r="K47" s="43"/>
      <c r="L47" s="41">
        <v>1</v>
      </c>
      <c r="M47" s="41"/>
      <c r="N47" s="41">
        <v>1</v>
      </c>
      <c r="O47" s="41"/>
      <c r="P47" s="41"/>
      <c r="Q47" s="41"/>
      <c r="R47" s="41"/>
      <c r="S47" s="44" t="s">
        <v>419</v>
      </c>
      <c r="T47" s="44" t="s">
        <v>419</v>
      </c>
      <c r="U47" s="45">
        <v>2015</v>
      </c>
      <c r="V47" s="44" t="s">
        <v>629</v>
      </c>
      <c r="W47" s="44" t="s">
        <v>422</v>
      </c>
      <c r="X47" s="2" t="s">
        <v>630</v>
      </c>
    </row>
    <row r="48" spans="1:24" ht="17.25" customHeight="1" x14ac:dyDescent="0.25">
      <c r="A48" s="75" t="s">
        <v>740</v>
      </c>
      <c r="B48" s="76" t="s">
        <v>353</v>
      </c>
      <c r="C48" s="16" t="s">
        <v>403</v>
      </c>
      <c r="D48" s="17" t="s">
        <v>418</v>
      </c>
      <c r="E48" s="3"/>
      <c r="F48" s="132" t="str">
        <f>INDEX(NVIVO!F:F,MATCH(B48,NVIVO!B:B,0))</f>
        <v>EC_2015g</v>
      </c>
      <c r="G48" s="3"/>
      <c r="H48" s="3"/>
      <c r="I48" s="20">
        <v>1</v>
      </c>
      <c r="J48" s="21">
        <v>14</v>
      </c>
      <c r="K48" s="3"/>
      <c r="L48" s="79"/>
      <c r="M48" s="3"/>
      <c r="N48" s="3"/>
      <c r="O48" s="3"/>
      <c r="P48" s="3"/>
      <c r="Q48" s="20">
        <v>1</v>
      </c>
      <c r="R48" s="3"/>
      <c r="S48" s="74" t="s">
        <v>419</v>
      </c>
      <c r="T48" s="74"/>
      <c r="U48" s="74">
        <v>2015</v>
      </c>
      <c r="V48" s="74" t="s">
        <v>743</v>
      </c>
      <c r="W48" s="74"/>
      <c r="X48" s="77"/>
    </row>
    <row r="49" spans="1:24" ht="17.25" customHeight="1" x14ac:dyDescent="0.25">
      <c r="A49" s="75" t="s">
        <v>742</v>
      </c>
      <c r="B49" s="76" t="s">
        <v>364</v>
      </c>
      <c r="C49" s="16" t="s">
        <v>403</v>
      </c>
      <c r="D49" s="17" t="s">
        <v>404</v>
      </c>
      <c r="E49" s="3"/>
      <c r="F49" s="132" t="str">
        <f>INDEX(NVIVO!F:F,MATCH(B49,NVIVO!B:B,0))</f>
        <v>EC_2015h</v>
      </c>
      <c r="G49" s="3"/>
      <c r="H49" s="3"/>
      <c r="I49" s="20">
        <v>1</v>
      </c>
      <c r="J49" s="21">
        <v>78</v>
      </c>
      <c r="K49" s="3"/>
      <c r="L49" s="73">
        <v>1</v>
      </c>
      <c r="M49" s="3"/>
      <c r="N49" s="20">
        <v>1</v>
      </c>
      <c r="O49" s="3"/>
      <c r="P49" s="3"/>
      <c r="Q49" s="20">
        <v>1</v>
      </c>
      <c r="R49" s="80">
        <v>1</v>
      </c>
      <c r="S49" s="74" t="s">
        <v>745</v>
      </c>
      <c r="T49" s="74"/>
      <c r="U49" s="74">
        <v>2015</v>
      </c>
      <c r="V49" s="74" t="s">
        <v>747</v>
      </c>
      <c r="W49" s="74"/>
      <c r="X49" s="77"/>
    </row>
    <row r="50" spans="1:24" ht="17.25" customHeight="1" x14ac:dyDescent="0.25">
      <c r="A50" s="75" t="s">
        <v>753</v>
      </c>
      <c r="B50" s="76" t="s">
        <v>374</v>
      </c>
      <c r="C50" s="16" t="s">
        <v>403</v>
      </c>
      <c r="D50" s="17" t="s">
        <v>404</v>
      </c>
      <c r="E50" s="3"/>
      <c r="F50" s="132" t="str">
        <f>INDEX(NVIVO!F:F,MATCH(B50,NVIVO!B:B,0))</f>
        <v>EC_2016</v>
      </c>
      <c r="G50" s="3"/>
      <c r="H50" s="3"/>
      <c r="I50" s="20">
        <v>1</v>
      </c>
      <c r="J50" s="21">
        <v>74</v>
      </c>
      <c r="K50" s="3"/>
      <c r="L50" s="73"/>
      <c r="M50" s="3"/>
      <c r="N50" s="20"/>
      <c r="O50" s="16"/>
      <c r="P50" s="3"/>
      <c r="Q50" s="78">
        <v>1</v>
      </c>
      <c r="R50" s="78">
        <v>1</v>
      </c>
      <c r="S50" s="74" t="s">
        <v>754</v>
      </c>
      <c r="T50" s="74"/>
      <c r="U50" s="74">
        <v>2016</v>
      </c>
      <c r="V50" s="74" t="s">
        <v>756</v>
      </c>
      <c r="W50" s="74"/>
      <c r="X50" s="77"/>
    </row>
    <row r="51" spans="1:24" ht="17.25" customHeight="1" x14ac:dyDescent="0.25">
      <c r="A51" s="27" t="s">
        <v>152</v>
      </c>
      <c r="B51" s="26" t="s">
        <v>152</v>
      </c>
      <c r="C51" s="19" t="s">
        <v>403</v>
      </c>
      <c r="D51" s="17" t="s">
        <v>418</v>
      </c>
      <c r="E51" s="3"/>
      <c r="F51" s="132" t="str">
        <f>INDEX(NVIVO!F:F,MATCH(B51,NVIVO!B:B,0))</f>
        <v>European Science Foundation_2011</v>
      </c>
      <c r="G51" s="3"/>
      <c r="H51" s="3"/>
      <c r="I51" s="20">
        <v>1</v>
      </c>
      <c r="J51" s="21">
        <v>24</v>
      </c>
      <c r="K51" s="3"/>
      <c r="L51" s="3"/>
      <c r="M51" s="3"/>
      <c r="N51" s="20">
        <v>1</v>
      </c>
      <c r="O51" s="3"/>
      <c r="P51" s="3"/>
      <c r="Q51" s="20">
        <v>1</v>
      </c>
      <c r="R51" s="3"/>
      <c r="S51" s="23" t="s">
        <v>578</v>
      </c>
      <c r="T51" s="24" t="s">
        <v>578</v>
      </c>
      <c r="U51" s="25">
        <v>2011</v>
      </c>
      <c r="V51" s="23" t="s">
        <v>579</v>
      </c>
      <c r="W51" s="24" t="s">
        <v>580</v>
      </c>
      <c r="X51" s="3"/>
    </row>
    <row r="52" spans="1:24" ht="17.25" customHeight="1" x14ac:dyDescent="0.25">
      <c r="A52" s="14" t="s">
        <v>154</v>
      </c>
      <c r="B52" s="66" t="s">
        <v>154</v>
      </c>
      <c r="C52" s="66" t="s">
        <v>403</v>
      </c>
      <c r="D52" s="68" t="s">
        <v>408</v>
      </c>
      <c r="E52" s="67"/>
      <c r="F52" s="132" t="str">
        <f>INDEX(NVIVO!F:F,MATCH(B52,NVIVO!B:B,0))</f>
        <v>FoSi_2011</v>
      </c>
      <c r="G52" s="68"/>
      <c r="H52" s="68"/>
      <c r="I52" s="69">
        <v>1</v>
      </c>
      <c r="J52" s="68">
        <v>64</v>
      </c>
      <c r="K52" s="68"/>
      <c r="L52" s="69">
        <v>1</v>
      </c>
      <c r="M52" s="81">
        <v>1</v>
      </c>
      <c r="N52" s="69">
        <v>1</v>
      </c>
      <c r="O52" s="68"/>
      <c r="P52" s="68"/>
      <c r="Q52" s="68"/>
      <c r="R52" s="68"/>
      <c r="S52" s="3"/>
      <c r="T52" s="24" t="s">
        <v>634</v>
      </c>
      <c r="U52" s="25">
        <v>2011</v>
      </c>
      <c r="V52" s="24" t="s">
        <v>635</v>
      </c>
      <c r="W52" s="3"/>
      <c r="X52" s="3"/>
    </row>
    <row r="53" spans="1:24" ht="17.25" customHeight="1" x14ac:dyDescent="0.25">
      <c r="A53" s="82" t="s">
        <v>826</v>
      </c>
      <c r="B53" s="82" t="s">
        <v>837</v>
      </c>
      <c r="C53" s="16" t="s">
        <v>403</v>
      </c>
      <c r="D53" s="17" t="s">
        <v>408</v>
      </c>
      <c r="E53" s="3"/>
      <c r="F53" s="132" t="str">
        <f>INDEX(NVIVO!F:F,MATCH(B53,NVIVO!B:B,0))</f>
        <v>Hogan_etal_2010</v>
      </c>
      <c r="G53" s="3"/>
      <c r="H53" s="3"/>
      <c r="I53" s="20">
        <v>1</v>
      </c>
      <c r="J53" s="21">
        <v>11</v>
      </c>
      <c r="K53" s="3"/>
      <c r="L53" s="79"/>
      <c r="M53" s="3"/>
      <c r="N53" s="20">
        <v>1</v>
      </c>
      <c r="O53" s="3"/>
      <c r="P53" s="3"/>
      <c r="Q53" s="74"/>
      <c r="R53" s="3"/>
      <c r="S53" s="3"/>
      <c r="T53" s="3"/>
      <c r="U53" s="3"/>
      <c r="V53" s="3" t="s">
        <v>901</v>
      </c>
      <c r="W53" s="3"/>
      <c r="X53" s="3"/>
    </row>
    <row r="54" spans="1:24" ht="17.25" customHeight="1" x14ac:dyDescent="0.25">
      <c r="A54" s="14" t="s">
        <v>158</v>
      </c>
      <c r="B54" s="15" t="s">
        <v>158</v>
      </c>
      <c r="C54" s="16" t="s">
        <v>403</v>
      </c>
      <c r="D54" s="17" t="s">
        <v>404</v>
      </c>
      <c r="E54" s="3"/>
      <c r="F54" s="132" t="str">
        <f>INDEX(NVIVO!F:F,MATCH(B54,NVIVO!B:B,0))</f>
        <v>IAC_2006</v>
      </c>
      <c r="G54" s="3"/>
      <c r="H54" s="17" t="s">
        <v>409</v>
      </c>
      <c r="I54" s="20">
        <v>1</v>
      </c>
      <c r="J54" s="21">
        <v>100</v>
      </c>
      <c r="K54" s="22">
        <v>1</v>
      </c>
      <c r="L54" s="3"/>
      <c r="M54" s="3"/>
      <c r="N54" s="20">
        <v>1</v>
      </c>
      <c r="O54" s="3"/>
      <c r="P54" s="3"/>
      <c r="Q54" s="3"/>
      <c r="R54" s="20">
        <v>1</v>
      </c>
      <c r="S54" s="23" t="s">
        <v>688</v>
      </c>
      <c r="T54" s="24" t="s">
        <v>688</v>
      </c>
      <c r="U54" s="25">
        <v>2006</v>
      </c>
      <c r="V54" s="23" t="s">
        <v>689</v>
      </c>
      <c r="W54" s="24" t="s">
        <v>690</v>
      </c>
      <c r="X54" s="3"/>
    </row>
    <row r="55" spans="1:24" ht="17.25" customHeight="1" x14ac:dyDescent="0.25">
      <c r="A55" s="14" t="s">
        <v>676</v>
      </c>
      <c r="B55" s="15" t="s">
        <v>164</v>
      </c>
      <c r="C55" s="16" t="s">
        <v>403</v>
      </c>
      <c r="D55" s="29" t="s">
        <v>408</v>
      </c>
      <c r="E55" s="3"/>
      <c r="F55" s="132" t="str">
        <f>INDEX(NVIVO!F:F,MATCH(B55,NVIVO!B:B,0))</f>
        <v>NAP_1994</v>
      </c>
      <c r="G55" s="3"/>
      <c r="H55" s="3"/>
      <c r="I55" s="20">
        <v>1</v>
      </c>
      <c r="J55" s="3"/>
      <c r="K55" s="22">
        <v>1</v>
      </c>
      <c r="L55" s="3"/>
      <c r="M55" s="3"/>
      <c r="N55" s="20">
        <v>1</v>
      </c>
      <c r="O55" s="20">
        <v>1</v>
      </c>
      <c r="P55" s="3"/>
      <c r="Q55" s="20">
        <v>1</v>
      </c>
      <c r="R55" s="3"/>
      <c r="S55" s="23" t="s">
        <v>456</v>
      </c>
      <c r="T55" s="24" t="s">
        <v>457</v>
      </c>
      <c r="U55" s="25">
        <v>1994</v>
      </c>
      <c r="V55" s="24" t="s">
        <v>677</v>
      </c>
      <c r="W55" s="3"/>
      <c r="X55" s="3"/>
    </row>
    <row r="56" spans="1:24" ht="17.25" customHeight="1" x14ac:dyDescent="0.25">
      <c r="A56" s="14" t="s">
        <v>553</v>
      </c>
      <c r="B56" s="66" t="s">
        <v>169</v>
      </c>
      <c r="C56" s="66" t="s">
        <v>403</v>
      </c>
      <c r="D56" s="70" t="s">
        <v>408</v>
      </c>
      <c r="E56" s="71"/>
      <c r="F56" s="132" t="str">
        <f>INDEX(NVIVO!F:F,MATCH(B56,NVIVO!B:B,0))</f>
        <v>IOM_1999</v>
      </c>
      <c r="G56" s="68"/>
      <c r="H56" s="68"/>
      <c r="I56" s="69">
        <v>1</v>
      </c>
      <c r="J56" s="68">
        <v>234</v>
      </c>
      <c r="K56" s="68"/>
      <c r="L56" s="68"/>
      <c r="M56" s="68"/>
      <c r="N56" s="68"/>
      <c r="O56" s="68"/>
      <c r="P56" s="68"/>
      <c r="Q56" s="81">
        <v>1</v>
      </c>
      <c r="R56" s="68"/>
      <c r="S56" s="23" t="s">
        <v>456</v>
      </c>
      <c r="T56" s="24" t="s">
        <v>456</v>
      </c>
      <c r="U56" s="25">
        <v>1999</v>
      </c>
      <c r="V56" s="24" t="s">
        <v>554</v>
      </c>
      <c r="W56" s="3"/>
      <c r="X56" s="3"/>
    </row>
    <row r="57" spans="1:24" ht="17.25" customHeight="1" x14ac:dyDescent="0.25">
      <c r="A57" s="14" t="s">
        <v>488</v>
      </c>
      <c r="B57" s="15" t="s">
        <v>174</v>
      </c>
      <c r="C57" s="16" t="s">
        <v>403</v>
      </c>
      <c r="D57" s="17" t="s">
        <v>408</v>
      </c>
      <c r="E57" s="3"/>
      <c r="F57" s="132" t="str">
        <f>INDEX(NVIVO!F:F,MATCH(B57,NVIVO!B:B,0))</f>
        <v>NAS_2001</v>
      </c>
      <c r="G57" s="17" t="s">
        <v>409</v>
      </c>
      <c r="H57" s="17" t="s">
        <v>409</v>
      </c>
      <c r="I57" s="20">
        <v>1</v>
      </c>
      <c r="J57" s="3"/>
      <c r="K57" s="3"/>
      <c r="L57" s="3"/>
      <c r="M57" s="3"/>
      <c r="N57" s="20">
        <v>1</v>
      </c>
      <c r="O57" s="20">
        <v>1</v>
      </c>
      <c r="P57" s="3"/>
      <c r="Q57" s="20">
        <v>1</v>
      </c>
      <c r="R57" s="3"/>
      <c r="S57" s="23" t="s">
        <v>435</v>
      </c>
      <c r="T57" s="24" t="s">
        <v>489</v>
      </c>
      <c r="U57" s="25">
        <v>2001</v>
      </c>
      <c r="V57" s="23" t="s">
        <v>490</v>
      </c>
      <c r="W57" s="24" t="s">
        <v>442</v>
      </c>
      <c r="X57" s="25" t="s">
        <v>491</v>
      </c>
    </row>
    <row r="58" spans="1:24" ht="17.25" customHeight="1" x14ac:dyDescent="0.25">
      <c r="A58" s="14" t="s">
        <v>612</v>
      </c>
      <c r="B58" s="15" t="s">
        <v>178</v>
      </c>
      <c r="C58" s="16" t="s">
        <v>403</v>
      </c>
      <c r="D58" s="17" t="s">
        <v>408</v>
      </c>
      <c r="E58" s="18"/>
      <c r="F58" s="132" t="str">
        <f>INDEX(NVIVO!F:F,MATCH(B58,NVIVO!B:B,0))</f>
        <v>NAS_2012b</v>
      </c>
      <c r="G58" s="17"/>
      <c r="H58" s="17"/>
      <c r="I58" s="20">
        <v>1</v>
      </c>
      <c r="J58" s="21">
        <v>72</v>
      </c>
      <c r="K58" s="22"/>
      <c r="L58" s="20"/>
      <c r="M58" s="20"/>
      <c r="N58" s="20">
        <v>1</v>
      </c>
      <c r="O58" s="20"/>
      <c r="P58" s="20"/>
      <c r="Q58" s="20">
        <v>1</v>
      </c>
      <c r="R58" s="20"/>
      <c r="S58" s="23" t="s">
        <v>613</v>
      </c>
      <c r="T58" s="24" t="s">
        <v>614</v>
      </c>
      <c r="U58" s="25">
        <v>2012</v>
      </c>
      <c r="V58" s="28" t="s">
        <v>615</v>
      </c>
      <c r="W58" s="24" t="s">
        <v>442</v>
      </c>
      <c r="X58" s="46" t="s">
        <v>616</v>
      </c>
    </row>
    <row r="59" spans="1:24" ht="17.25" customHeight="1" x14ac:dyDescent="0.25">
      <c r="A59" s="14" t="s">
        <v>181</v>
      </c>
      <c r="B59" s="15" t="s">
        <v>181</v>
      </c>
      <c r="C59" s="16" t="s">
        <v>403</v>
      </c>
      <c r="D59" s="17" t="s">
        <v>418</v>
      </c>
      <c r="E59" s="3"/>
      <c r="F59" s="132" t="str">
        <f>INDEX(NVIVO!F:F,MATCH(B59,NVIVO!B:B,0))</f>
        <v>LERU_2012</v>
      </c>
      <c r="G59" s="3"/>
      <c r="H59" s="17" t="s">
        <v>409</v>
      </c>
      <c r="I59" s="20">
        <v>1</v>
      </c>
      <c r="J59" s="21">
        <v>32</v>
      </c>
      <c r="K59" s="22">
        <v>1</v>
      </c>
      <c r="L59" s="3"/>
      <c r="M59" s="3"/>
      <c r="N59" s="3"/>
      <c r="O59" s="3"/>
      <c r="P59" s="3"/>
      <c r="Q59" s="20">
        <v>1</v>
      </c>
      <c r="R59" s="3"/>
      <c r="S59" s="23" t="s">
        <v>526</v>
      </c>
      <c r="T59" s="24" t="s">
        <v>713</v>
      </c>
      <c r="U59" s="25">
        <v>2012</v>
      </c>
      <c r="V59" s="23" t="s">
        <v>714</v>
      </c>
      <c r="W59" s="24" t="s">
        <v>422</v>
      </c>
      <c r="X59" s="25" t="s">
        <v>715</v>
      </c>
    </row>
    <row r="60" spans="1:24" ht="17.25" customHeight="1" x14ac:dyDescent="0.25">
      <c r="A60" s="14" t="s">
        <v>185</v>
      </c>
      <c r="B60" s="15" t="s">
        <v>185</v>
      </c>
      <c r="C60" s="16" t="s">
        <v>403</v>
      </c>
      <c r="D60" s="17" t="s">
        <v>418</v>
      </c>
      <c r="E60" s="3"/>
      <c r="F60" s="132" t="str">
        <f>INDEX(NVIVO!F:F,MATCH(B60,NVIVO!B:B,0))</f>
        <v>LERU_2015</v>
      </c>
      <c r="G60" s="3"/>
      <c r="H60" s="17" t="s">
        <v>409</v>
      </c>
      <c r="I60" s="20">
        <v>1</v>
      </c>
      <c r="J60" s="3"/>
      <c r="K60" s="22">
        <v>1</v>
      </c>
      <c r="L60" s="3"/>
      <c r="M60" s="3"/>
      <c r="N60" s="20">
        <v>1</v>
      </c>
      <c r="O60" s="3"/>
      <c r="P60" s="3"/>
      <c r="Q60" s="20">
        <v>1</v>
      </c>
      <c r="R60" s="20">
        <v>1</v>
      </c>
      <c r="S60" s="23" t="s">
        <v>526</v>
      </c>
      <c r="T60" s="24" t="s">
        <v>527</v>
      </c>
      <c r="U60" s="25">
        <v>2015</v>
      </c>
      <c r="V60" s="23" t="s">
        <v>528</v>
      </c>
      <c r="W60" s="24" t="s">
        <v>529</v>
      </c>
      <c r="X60" s="25" t="s">
        <v>530</v>
      </c>
    </row>
    <row r="61" spans="1:24" ht="17.25" customHeight="1" x14ac:dyDescent="0.25">
      <c r="A61" s="14" t="s">
        <v>189</v>
      </c>
      <c r="B61" s="15" t="s">
        <v>189</v>
      </c>
      <c r="C61" s="16" t="s">
        <v>403</v>
      </c>
      <c r="D61" s="17" t="s">
        <v>408</v>
      </c>
      <c r="E61" s="3"/>
      <c r="F61" s="132" t="str">
        <f>INDEX(NVIVO!F:F,MATCH(B61,NVIVO!B:B,0))</f>
        <v>MIT_1999</v>
      </c>
      <c r="G61" s="3"/>
      <c r="H61" s="17" t="s">
        <v>409</v>
      </c>
      <c r="I61" s="20">
        <v>1</v>
      </c>
      <c r="J61" s="3"/>
      <c r="K61" s="3"/>
      <c r="L61" s="20">
        <v>1</v>
      </c>
      <c r="M61" s="3"/>
      <c r="N61" s="20">
        <v>1</v>
      </c>
      <c r="O61" s="3"/>
      <c r="P61" s="3"/>
      <c r="Q61" s="3"/>
      <c r="R61" s="3"/>
      <c r="S61" s="23" t="s">
        <v>410</v>
      </c>
      <c r="T61" s="24" t="s">
        <v>411</v>
      </c>
      <c r="U61" s="25">
        <v>1999</v>
      </c>
      <c r="V61" s="23" t="s">
        <v>412</v>
      </c>
      <c r="W61" s="24" t="s">
        <v>413</v>
      </c>
      <c r="X61" s="25" t="s">
        <v>414</v>
      </c>
    </row>
    <row r="62" spans="1:24" ht="17.25" customHeight="1" x14ac:dyDescent="0.25">
      <c r="A62" s="14" t="s">
        <v>434</v>
      </c>
      <c r="B62" s="15" t="s">
        <v>190</v>
      </c>
      <c r="C62" s="16" t="s">
        <v>403</v>
      </c>
      <c r="D62" s="17" t="s">
        <v>408</v>
      </c>
      <c r="E62" s="3"/>
      <c r="F62" s="132" t="str">
        <f>INDEX(NVIVO!F:F,MATCH(B62,NVIVO!B:B,0))</f>
        <v>NAS_2007</v>
      </c>
      <c r="G62" s="17" t="s">
        <v>424</v>
      </c>
      <c r="H62" s="17" t="s">
        <v>409</v>
      </c>
      <c r="I62" s="20">
        <v>1</v>
      </c>
      <c r="J62" s="3"/>
      <c r="K62" s="22">
        <v>1</v>
      </c>
      <c r="L62" s="20">
        <v>1</v>
      </c>
      <c r="M62" s="3"/>
      <c r="N62" s="20">
        <v>1</v>
      </c>
      <c r="O62" s="3"/>
      <c r="P62" s="3"/>
      <c r="Q62" s="3"/>
      <c r="R62" s="3"/>
      <c r="S62" s="23" t="s">
        <v>435</v>
      </c>
      <c r="T62" s="24" t="s">
        <v>436</v>
      </c>
      <c r="U62" s="17">
        <v>2007</v>
      </c>
      <c r="V62" s="28" t="s">
        <v>437</v>
      </c>
      <c r="W62" s="24" t="s">
        <v>438</v>
      </c>
      <c r="X62" s="3"/>
    </row>
    <row r="63" spans="1:24" ht="17.25" customHeight="1" x14ac:dyDescent="0.25">
      <c r="A63" s="14" t="s">
        <v>195</v>
      </c>
      <c r="B63" s="15" t="s">
        <v>195</v>
      </c>
      <c r="C63" s="16" t="s">
        <v>403</v>
      </c>
      <c r="D63" s="17" t="s">
        <v>408</v>
      </c>
      <c r="E63" s="3"/>
      <c r="F63" s="132" t="str">
        <f>INDEX(NVIVO!F:F,MATCH(B63,NVIVO!B:B,0))</f>
        <v>NCWGE_2012</v>
      </c>
      <c r="G63" s="17" t="s">
        <v>424</v>
      </c>
      <c r="H63" s="3"/>
      <c r="I63" s="20">
        <v>1</v>
      </c>
      <c r="J63" s="21">
        <v>10</v>
      </c>
      <c r="K63" s="3"/>
      <c r="L63" s="20">
        <v>1</v>
      </c>
      <c r="M63" s="20">
        <v>1</v>
      </c>
      <c r="N63" s="3"/>
      <c r="O63" s="3"/>
      <c r="P63" s="3"/>
      <c r="Q63" s="3"/>
      <c r="R63" s="3"/>
      <c r="S63" s="23" t="s">
        <v>606</v>
      </c>
      <c r="T63" s="24" t="s">
        <v>606</v>
      </c>
      <c r="U63" s="25">
        <v>2012</v>
      </c>
      <c r="V63" s="23" t="s">
        <v>607</v>
      </c>
      <c r="W63" s="24" t="s">
        <v>442</v>
      </c>
      <c r="X63" s="25" t="s">
        <v>608</v>
      </c>
    </row>
    <row r="64" spans="1:24" ht="17.25" customHeight="1" x14ac:dyDescent="0.25">
      <c r="A64" s="75" t="s">
        <v>749</v>
      </c>
      <c r="B64" s="76" t="s">
        <v>829</v>
      </c>
      <c r="C64" s="16" t="s">
        <v>403</v>
      </c>
      <c r="D64" s="17" t="s">
        <v>408</v>
      </c>
      <c r="E64" s="3"/>
      <c r="F64" s="132" t="str">
        <f>INDEX(NVIVO!F:F,MATCH(B64,NVIVO!B:B,0))</f>
        <v>NOW_2007</v>
      </c>
      <c r="G64" s="3"/>
      <c r="H64" s="3"/>
      <c r="I64" s="20">
        <v>1</v>
      </c>
      <c r="J64" s="21">
        <v>43</v>
      </c>
      <c r="K64" s="3"/>
      <c r="L64" s="73">
        <v>1</v>
      </c>
      <c r="M64" s="3"/>
      <c r="N64" s="20">
        <v>1</v>
      </c>
      <c r="O64" s="3"/>
      <c r="P64" s="3"/>
      <c r="Q64" s="74"/>
      <c r="R64" s="74"/>
      <c r="S64" s="74" t="s">
        <v>757</v>
      </c>
      <c r="T64" s="74"/>
      <c r="U64" s="74">
        <v>2003</v>
      </c>
      <c r="V64" s="74" t="s">
        <v>758</v>
      </c>
      <c r="W64" s="74"/>
      <c r="X64" s="77"/>
    </row>
    <row r="65" spans="1:24" ht="17.25" customHeight="1" x14ac:dyDescent="0.25">
      <c r="A65" s="39" t="s">
        <v>721</v>
      </c>
      <c r="B65" s="15" t="s">
        <v>196</v>
      </c>
      <c r="C65" s="16" t="s">
        <v>403</v>
      </c>
      <c r="D65" s="40" t="s">
        <v>408</v>
      </c>
      <c r="E65" s="3"/>
      <c r="F65" s="132" t="str">
        <f>INDEX(NVIVO!F:F,MATCH(B65,NVIVO!B:B,0))</f>
        <v>NAP_1987</v>
      </c>
      <c r="G65" s="40"/>
      <c r="H65" s="40"/>
      <c r="I65" s="41">
        <v>1</v>
      </c>
      <c r="J65" s="42">
        <v>189</v>
      </c>
      <c r="K65" s="43"/>
      <c r="L65" s="41">
        <v>1</v>
      </c>
      <c r="M65" s="41">
        <v>1</v>
      </c>
      <c r="N65" s="41"/>
      <c r="O65" s="41"/>
      <c r="P65" s="41"/>
      <c r="Q65" s="41"/>
      <c r="R65" s="41"/>
      <c r="S65" s="44" t="s">
        <v>595</v>
      </c>
      <c r="T65" s="44" t="s">
        <v>596</v>
      </c>
      <c r="U65" s="45">
        <v>1987</v>
      </c>
      <c r="V65" s="44" t="s">
        <v>722</v>
      </c>
      <c r="W65" s="44" t="s">
        <v>438</v>
      </c>
      <c r="X65" s="2" t="s">
        <v>723</v>
      </c>
    </row>
    <row r="66" spans="1:24" ht="17.25" customHeight="1" x14ac:dyDescent="0.25">
      <c r="A66" s="14" t="s">
        <v>694</v>
      </c>
      <c r="B66" s="15" t="s">
        <v>198</v>
      </c>
      <c r="C66" s="16" t="s">
        <v>403</v>
      </c>
      <c r="D66" s="17" t="s">
        <v>408</v>
      </c>
      <c r="E66" s="3"/>
      <c r="F66" s="132" t="str">
        <f>INDEX(NVIVO!F:F,MATCH(B66,NVIVO!B:B,0))</f>
        <v>NRC_1991</v>
      </c>
      <c r="G66" s="3"/>
      <c r="H66" s="17" t="s">
        <v>409</v>
      </c>
      <c r="I66" s="20">
        <v>1</v>
      </c>
      <c r="J66" s="3"/>
      <c r="K66" s="3"/>
      <c r="L66" s="20">
        <v>1</v>
      </c>
      <c r="M66" s="20">
        <v>1</v>
      </c>
      <c r="N66" s="3"/>
      <c r="O66" s="3"/>
      <c r="P66" s="3"/>
      <c r="Q66" s="3"/>
      <c r="R66" s="3"/>
      <c r="S66" s="23" t="s">
        <v>444</v>
      </c>
      <c r="T66" s="24" t="s">
        <v>695</v>
      </c>
      <c r="U66" s="25">
        <v>1991</v>
      </c>
      <c r="V66" s="23" t="s">
        <v>696</v>
      </c>
      <c r="W66" s="24" t="s">
        <v>442</v>
      </c>
      <c r="X66" s="3"/>
    </row>
    <row r="67" spans="1:24" ht="17.25" customHeight="1" x14ac:dyDescent="0.25">
      <c r="A67" s="39" t="s">
        <v>594</v>
      </c>
      <c r="B67" s="15" t="s">
        <v>204</v>
      </c>
      <c r="C67" s="16" t="s">
        <v>403</v>
      </c>
      <c r="D67" s="40" t="s">
        <v>408</v>
      </c>
      <c r="E67" s="3"/>
      <c r="F67" s="132" t="str">
        <f>INDEX(NVIVO!F:F,MATCH(B67,NVIVO!B:B,0))</f>
        <v>NAP_1992</v>
      </c>
      <c r="G67" s="40"/>
      <c r="H67" s="40"/>
      <c r="I67" s="41">
        <v>1</v>
      </c>
      <c r="J67" s="42">
        <v>76</v>
      </c>
      <c r="K67" s="43"/>
      <c r="L67" s="41">
        <v>1</v>
      </c>
      <c r="M67" s="41">
        <v>1</v>
      </c>
      <c r="N67" s="41"/>
      <c r="O67" s="41"/>
      <c r="P67" s="41"/>
      <c r="Q67" s="41"/>
      <c r="R67" s="41"/>
      <c r="S67" s="44" t="s">
        <v>595</v>
      </c>
      <c r="T67" s="44" t="s">
        <v>596</v>
      </c>
      <c r="U67" s="45">
        <v>1992</v>
      </c>
      <c r="V67" s="44" t="s">
        <v>597</v>
      </c>
      <c r="W67" s="44" t="s">
        <v>438</v>
      </c>
      <c r="X67" s="2" t="s">
        <v>598</v>
      </c>
    </row>
    <row r="68" spans="1:24" ht="17.25" customHeight="1" x14ac:dyDescent="0.25">
      <c r="A68" s="14" t="s">
        <v>668</v>
      </c>
      <c r="B68" s="15" t="s">
        <v>208</v>
      </c>
      <c r="C68" s="16" t="s">
        <v>403</v>
      </c>
      <c r="D68" s="29" t="s">
        <v>408</v>
      </c>
      <c r="E68" s="3"/>
      <c r="F68" s="132" t="str">
        <f>INDEX(NVIVO!F:F,MATCH(B68,NVIVO!B:B,0))</f>
        <v>NAP_2000</v>
      </c>
      <c r="G68" s="3"/>
      <c r="H68" s="3"/>
      <c r="I68" s="20">
        <v>1</v>
      </c>
      <c r="J68" s="3"/>
      <c r="K68" s="22">
        <v>1</v>
      </c>
      <c r="L68" s="20">
        <v>1</v>
      </c>
      <c r="M68" s="3"/>
      <c r="N68" s="20">
        <v>1</v>
      </c>
      <c r="O68" s="20">
        <v>1</v>
      </c>
      <c r="P68" s="3"/>
      <c r="Q68" s="3"/>
      <c r="R68" s="20">
        <v>1</v>
      </c>
      <c r="S68" s="23" t="s">
        <v>456</v>
      </c>
      <c r="T68" s="24" t="s">
        <v>457</v>
      </c>
      <c r="U68" s="25">
        <v>2000</v>
      </c>
      <c r="V68" s="24" t="s">
        <v>669</v>
      </c>
      <c r="W68" s="3"/>
      <c r="X68" s="3"/>
    </row>
    <row r="69" spans="1:24" ht="17.25" customHeight="1" x14ac:dyDescent="0.25">
      <c r="A69" s="14" t="s">
        <v>488</v>
      </c>
      <c r="B69" s="15" t="s">
        <v>210</v>
      </c>
      <c r="C69" s="16" t="s">
        <v>403</v>
      </c>
      <c r="D69" s="17" t="s">
        <v>408</v>
      </c>
      <c r="E69" s="3"/>
      <c r="F69" s="132" t="str">
        <f>INDEX(NVIVO!F:F,MATCH(B69,NVIVO!B:B,0))</f>
        <v>NRC_2001</v>
      </c>
      <c r="G69" s="3"/>
      <c r="H69" s="3"/>
      <c r="I69" s="20">
        <v>1</v>
      </c>
      <c r="J69" s="3"/>
      <c r="K69" s="22">
        <v>1</v>
      </c>
      <c r="L69" s="20">
        <v>1</v>
      </c>
      <c r="M69" s="20">
        <v>1</v>
      </c>
      <c r="N69" s="3"/>
      <c r="O69" s="3"/>
      <c r="P69" s="3"/>
      <c r="Q69" s="3"/>
      <c r="R69" s="3"/>
      <c r="S69" s="23" t="s">
        <v>444</v>
      </c>
      <c r="T69" s="24" t="s">
        <v>444</v>
      </c>
      <c r="U69" s="25">
        <v>2001</v>
      </c>
      <c r="V69" s="23" t="s">
        <v>492</v>
      </c>
      <c r="W69" s="24" t="s">
        <v>442</v>
      </c>
      <c r="X69" s="25" t="s">
        <v>493</v>
      </c>
    </row>
    <row r="70" spans="1:24" ht="17.25" customHeight="1" x14ac:dyDescent="0.25">
      <c r="A70" s="14" t="s">
        <v>656</v>
      </c>
      <c r="B70" s="15" t="s">
        <v>215</v>
      </c>
      <c r="C70" s="16" t="s">
        <v>403</v>
      </c>
      <c r="D70" s="17" t="s">
        <v>408</v>
      </c>
      <c r="E70" s="3"/>
      <c r="F70" s="132" t="str">
        <f>INDEX(NVIVO!F:F,MATCH(B70,NVIVO!B:B,0))</f>
        <v>NRC_2006</v>
      </c>
      <c r="G70" s="3"/>
      <c r="H70" s="17" t="s">
        <v>409</v>
      </c>
      <c r="I70" s="20">
        <v>1</v>
      </c>
      <c r="J70" s="3"/>
      <c r="K70" s="3"/>
      <c r="L70" s="20">
        <v>1</v>
      </c>
      <c r="M70" s="20">
        <v>1</v>
      </c>
      <c r="N70" s="20">
        <v>1</v>
      </c>
      <c r="O70" s="3"/>
      <c r="P70" s="3"/>
      <c r="Q70" s="3"/>
      <c r="R70" s="3"/>
      <c r="S70" s="23" t="s">
        <v>444</v>
      </c>
      <c r="T70" s="24" t="s">
        <v>657</v>
      </c>
      <c r="U70" s="25">
        <v>2006</v>
      </c>
      <c r="V70" s="23" t="s">
        <v>658</v>
      </c>
      <c r="W70" s="24" t="s">
        <v>442</v>
      </c>
      <c r="X70" s="3"/>
    </row>
    <row r="71" spans="1:24" ht="17.25" customHeight="1" x14ac:dyDescent="0.25">
      <c r="A71" s="14" t="s">
        <v>439</v>
      </c>
      <c r="B71" s="15" t="s">
        <v>220</v>
      </c>
      <c r="C71" s="16" t="s">
        <v>403</v>
      </c>
      <c r="D71" s="17" t="s">
        <v>408</v>
      </c>
      <c r="E71" s="3"/>
      <c r="F71" s="132" t="str">
        <f>INDEX(NVIVO!F:F,MATCH(B71,NVIVO!B:B,0))</f>
        <v>NAS_2006</v>
      </c>
      <c r="G71" s="3"/>
      <c r="H71" s="3"/>
      <c r="I71" s="20">
        <v>1</v>
      </c>
      <c r="J71" s="21">
        <v>245</v>
      </c>
      <c r="K71" s="3"/>
      <c r="L71" s="20">
        <v>1</v>
      </c>
      <c r="M71" s="20">
        <v>1</v>
      </c>
      <c r="N71" s="3"/>
      <c r="O71" s="3"/>
      <c r="P71" s="3"/>
      <c r="Q71" s="3"/>
      <c r="R71" s="3"/>
      <c r="S71" s="23" t="s">
        <v>435</v>
      </c>
      <c r="T71" s="24" t="s">
        <v>440</v>
      </c>
      <c r="U71" s="17">
        <v>2006</v>
      </c>
      <c r="V71" s="28" t="s">
        <v>441</v>
      </c>
      <c r="W71" s="24" t="s">
        <v>442</v>
      </c>
      <c r="X71" s="3"/>
    </row>
    <row r="72" spans="1:24" ht="17.25" customHeight="1" x14ac:dyDescent="0.25">
      <c r="A72" s="14" t="s">
        <v>497</v>
      </c>
      <c r="B72" s="15" t="s">
        <v>224</v>
      </c>
      <c r="C72" s="16" t="s">
        <v>403</v>
      </c>
      <c r="D72" s="17" t="s">
        <v>408</v>
      </c>
      <c r="E72" s="18"/>
      <c r="F72" s="132" t="str">
        <f>INDEX(NVIVO!F:F,MATCH(B72,NVIVO!B:B,0))</f>
        <v>NRC_2010</v>
      </c>
      <c r="G72" s="17"/>
      <c r="H72" s="17" t="s">
        <v>409</v>
      </c>
      <c r="I72" s="20">
        <v>1</v>
      </c>
      <c r="J72" s="21">
        <v>385</v>
      </c>
      <c r="K72" s="22">
        <v>1</v>
      </c>
      <c r="L72" s="20">
        <v>1</v>
      </c>
      <c r="M72" s="20">
        <v>1</v>
      </c>
      <c r="N72" s="20"/>
      <c r="O72" s="20"/>
      <c r="P72" s="20"/>
      <c r="Q72" s="20"/>
      <c r="R72" s="20"/>
      <c r="S72" s="23" t="s">
        <v>444</v>
      </c>
      <c r="T72" s="24" t="s">
        <v>498</v>
      </c>
      <c r="U72" s="25">
        <v>2010</v>
      </c>
      <c r="V72" s="23" t="s">
        <v>499</v>
      </c>
      <c r="W72" s="24" t="s">
        <v>442</v>
      </c>
      <c r="X72" s="25"/>
    </row>
    <row r="73" spans="1:24" ht="17.25" customHeight="1" x14ac:dyDescent="0.25">
      <c r="A73" s="14" t="s">
        <v>443</v>
      </c>
      <c r="B73" s="15" t="s">
        <v>229</v>
      </c>
      <c r="C73" s="16" t="s">
        <v>403</v>
      </c>
      <c r="D73" s="17" t="s">
        <v>408</v>
      </c>
      <c r="E73" s="3"/>
      <c r="F73" s="132" t="str">
        <f>INDEX(NVIVO!F:F,MATCH(B73,NVIVO!B:B,0))</f>
        <v>NAS_2012</v>
      </c>
      <c r="G73" s="17" t="s">
        <v>409</v>
      </c>
      <c r="H73" s="17" t="s">
        <v>409</v>
      </c>
      <c r="I73" s="20">
        <v>1</v>
      </c>
      <c r="J73" s="21">
        <v>127</v>
      </c>
      <c r="K73" s="22">
        <v>1</v>
      </c>
      <c r="L73" s="20">
        <v>1</v>
      </c>
      <c r="M73" s="3"/>
      <c r="N73" s="20">
        <v>1</v>
      </c>
      <c r="O73" s="3"/>
      <c r="P73" s="3"/>
      <c r="Q73" s="3"/>
      <c r="R73" s="3"/>
      <c r="S73" s="23" t="s">
        <v>444</v>
      </c>
      <c r="T73" s="24" t="s">
        <v>445</v>
      </c>
      <c r="U73" s="25">
        <v>2012</v>
      </c>
      <c r="V73" s="23" t="s">
        <v>446</v>
      </c>
      <c r="W73" s="24" t="s">
        <v>442</v>
      </c>
      <c r="X73" s="3"/>
    </row>
    <row r="74" spans="1:24" ht="17.25" customHeight="1" x14ac:dyDescent="0.25">
      <c r="A74" s="39" t="s">
        <v>609</v>
      </c>
      <c r="B74" s="15" t="s">
        <v>232</v>
      </c>
      <c r="C74" s="16" t="s">
        <v>403</v>
      </c>
      <c r="D74" s="40" t="s">
        <v>408</v>
      </c>
      <c r="E74" s="18"/>
      <c r="F74" s="132" t="str">
        <f>INDEX(NVIVO!F:F,MATCH(B74,NVIVO!B:B,0))</f>
        <v>NAP_2013</v>
      </c>
      <c r="G74" s="40"/>
      <c r="H74" s="40"/>
      <c r="I74" s="41">
        <v>1</v>
      </c>
      <c r="J74" s="42">
        <v>292</v>
      </c>
      <c r="K74" s="43"/>
      <c r="L74" s="41">
        <v>1</v>
      </c>
      <c r="M74" s="41"/>
      <c r="N74" s="41">
        <v>1</v>
      </c>
      <c r="O74" s="41"/>
      <c r="P74" s="41"/>
      <c r="Q74" s="41"/>
      <c r="R74" s="41"/>
      <c r="S74" s="44" t="s">
        <v>595</v>
      </c>
      <c r="T74" s="44" t="s">
        <v>596</v>
      </c>
      <c r="U74" s="45">
        <v>2013</v>
      </c>
      <c r="V74" s="44" t="s">
        <v>610</v>
      </c>
      <c r="W74" s="44" t="s">
        <v>438</v>
      </c>
      <c r="X74" s="2" t="s">
        <v>611</v>
      </c>
    </row>
    <row r="75" spans="1:24" ht="17.25" customHeight="1" x14ac:dyDescent="0.25">
      <c r="A75" s="14" t="s">
        <v>455</v>
      </c>
      <c r="B75" s="15" t="s">
        <v>236</v>
      </c>
      <c r="C75" s="16" t="s">
        <v>403</v>
      </c>
      <c r="D75" s="29" t="s">
        <v>408</v>
      </c>
      <c r="E75" s="3"/>
      <c r="F75" s="132" t="str">
        <f>INDEX(NVIVO!F:F,MATCH(B75,NVIVO!B:B,0))</f>
        <v>NAP_2014</v>
      </c>
      <c r="G75" s="3"/>
      <c r="H75" s="3"/>
      <c r="I75" s="20">
        <v>1</v>
      </c>
      <c r="J75" s="3"/>
      <c r="K75" s="22">
        <v>1</v>
      </c>
      <c r="L75" s="20">
        <v>1</v>
      </c>
      <c r="M75" s="3"/>
      <c r="N75" s="20">
        <v>1</v>
      </c>
      <c r="O75" s="20">
        <v>1</v>
      </c>
      <c r="P75" s="20">
        <v>1</v>
      </c>
      <c r="Q75" s="3"/>
      <c r="R75" s="3"/>
      <c r="S75" s="23" t="s">
        <v>456</v>
      </c>
      <c r="T75" s="30" t="s">
        <v>457</v>
      </c>
      <c r="U75" s="17">
        <v>2014</v>
      </c>
      <c r="V75" s="24" t="s">
        <v>458</v>
      </c>
      <c r="W75" s="3"/>
      <c r="X75" s="3"/>
    </row>
    <row r="76" spans="1:24" ht="17.25" customHeight="1" x14ac:dyDescent="0.25">
      <c r="A76" s="48" t="s">
        <v>705</v>
      </c>
      <c r="B76" s="62" t="s">
        <v>347</v>
      </c>
      <c r="C76" s="62" t="s">
        <v>403</v>
      </c>
      <c r="D76" s="63" t="s">
        <v>408</v>
      </c>
      <c r="E76" s="64" t="s">
        <v>706</v>
      </c>
      <c r="F76" s="132" t="str">
        <f>INDEX(NVIVO!F:F,MATCH(B76,NVIVO!B:B,0))</f>
        <v>NSF_1994</v>
      </c>
      <c r="G76" s="63"/>
      <c r="H76" s="63"/>
      <c r="I76" s="65">
        <v>1</v>
      </c>
      <c r="J76" s="63">
        <v>26</v>
      </c>
      <c r="K76" s="65"/>
      <c r="L76" s="65">
        <v>1</v>
      </c>
      <c r="M76" s="65"/>
      <c r="N76" s="65">
        <v>1</v>
      </c>
      <c r="O76" s="65"/>
      <c r="P76" s="65"/>
      <c r="Q76" s="65"/>
      <c r="R76" s="65"/>
      <c r="S76" s="51" t="s">
        <v>707</v>
      </c>
      <c r="T76" s="50" t="s">
        <v>707</v>
      </c>
      <c r="U76" s="49">
        <v>1994</v>
      </c>
      <c r="V76" s="50" t="s">
        <v>708</v>
      </c>
      <c r="W76" s="50"/>
      <c r="X76" s="49"/>
    </row>
    <row r="77" spans="1:24" ht="17.25" customHeight="1" x14ac:dyDescent="0.25">
      <c r="A77" s="14" t="s">
        <v>240</v>
      </c>
      <c r="B77" s="15" t="s">
        <v>240</v>
      </c>
      <c r="C77" s="16" t="s">
        <v>403</v>
      </c>
      <c r="D77" s="17" t="s">
        <v>408</v>
      </c>
      <c r="E77" s="3"/>
      <c r="F77" s="132" t="str">
        <f>INDEX(NVIVO!F:F,MATCH(B77,NVIVO!B:B,0))</f>
        <v>NSF_2000</v>
      </c>
      <c r="G77" s="3"/>
      <c r="H77" s="17" t="s">
        <v>409</v>
      </c>
      <c r="I77" s="20">
        <v>1</v>
      </c>
      <c r="J77" s="21">
        <v>266</v>
      </c>
      <c r="K77" s="3"/>
      <c r="L77" s="20">
        <v>1</v>
      </c>
      <c r="M77" s="3"/>
      <c r="N77" s="3"/>
      <c r="O77" s="3"/>
      <c r="P77" s="3"/>
      <c r="Q77" s="3"/>
      <c r="R77" s="3"/>
      <c r="S77" s="23" t="s">
        <v>447</v>
      </c>
      <c r="T77" s="24" t="s">
        <v>447</v>
      </c>
      <c r="U77" s="25">
        <v>2000</v>
      </c>
      <c r="V77" s="23" t="s">
        <v>709</v>
      </c>
      <c r="W77" s="24" t="s">
        <v>450</v>
      </c>
      <c r="X77" s="3"/>
    </row>
    <row r="78" spans="1:24" ht="17.25" customHeight="1" x14ac:dyDescent="0.25">
      <c r="A78" s="14" t="s">
        <v>244</v>
      </c>
      <c r="B78" s="15" t="s">
        <v>244</v>
      </c>
      <c r="C78" s="16" t="s">
        <v>403</v>
      </c>
      <c r="D78" s="17" t="s">
        <v>408</v>
      </c>
      <c r="E78" s="3"/>
      <c r="F78" s="132" t="str">
        <f>INDEX(NVIVO!F:F,MATCH(B78,NVIVO!B:B,0))</f>
        <v>NSF_2002</v>
      </c>
      <c r="G78" s="3"/>
      <c r="H78" s="3"/>
      <c r="I78" s="20">
        <v>1</v>
      </c>
      <c r="J78" s="3"/>
      <c r="K78" s="3"/>
      <c r="L78" s="20">
        <v>1</v>
      </c>
      <c r="M78" s="3"/>
      <c r="N78" s="3"/>
      <c r="O78" s="3"/>
      <c r="P78" s="3"/>
      <c r="Q78" s="3"/>
      <c r="R78" s="3"/>
      <c r="S78" s="23" t="s">
        <v>447</v>
      </c>
      <c r="T78" s="24" t="s">
        <v>447</v>
      </c>
      <c r="U78" s="25">
        <v>2002</v>
      </c>
      <c r="V78" s="28" t="s">
        <v>710</v>
      </c>
      <c r="W78" s="24" t="s">
        <v>450</v>
      </c>
      <c r="X78" s="3"/>
    </row>
    <row r="79" spans="1:24" ht="17.25" customHeight="1" x14ac:dyDescent="0.25">
      <c r="A79" s="14" t="s">
        <v>248</v>
      </c>
      <c r="B79" s="15" t="s">
        <v>248</v>
      </c>
      <c r="C79" s="16" t="s">
        <v>403</v>
      </c>
      <c r="D79" s="17" t="s">
        <v>408</v>
      </c>
      <c r="E79" s="3"/>
      <c r="F79" s="132" t="str">
        <f>INDEX(NVIVO!F:F,MATCH(B79,NVIVO!B:B,0))</f>
        <v>NSF_2004</v>
      </c>
      <c r="G79" s="3"/>
      <c r="H79" s="17" t="s">
        <v>409</v>
      </c>
      <c r="I79" s="20">
        <v>1</v>
      </c>
      <c r="J79" s="21">
        <v>150</v>
      </c>
      <c r="K79" s="3"/>
      <c r="L79" s="20">
        <v>1</v>
      </c>
      <c r="M79" s="20">
        <v>1</v>
      </c>
      <c r="N79" s="20">
        <v>1</v>
      </c>
      <c r="O79" s="3"/>
      <c r="P79" s="3"/>
      <c r="Q79" s="3"/>
      <c r="R79" s="3"/>
      <c r="S79" s="23" t="s">
        <v>447</v>
      </c>
      <c r="T79" s="24" t="s">
        <v>448</v>
      </c>
      <c r="U79" s="25">
        <v>2004</v>
      </c>
      <c r="V79" s="23" t="s">
        <v>449</v>
      </c>
      <c r="W79" s="24" t="s">
        <v>450</v>
      </c>
      <c r="X79" s="25" t="s">
        <v>451</v>
      </c>
    </row>
    <row r="80" spans="1:24" ht="17.25" customHeight="1" x14ac:dyDescent="0.25">
      <c r="A80" s="14" t="s">
        <v>253</v>
      </c>
      <c r="B80" s="15" t="s">
        <v>253</v>
      </c>
      <c r="C80" s="16" t="s">
        <v>403</v>
      </c>
      <c r="D80" s="17" t="s">
        <v>408</v>
      </c>
      <c r="E80" s="3"/>
      <c r="F80" s="132" t="str">
        <f>INDEX(NVIVO!F:F,MATCH(B80,NVIVO!B:B,0))</f>
        <v>NSF_2013</v>
      </c>
      <c r="G80" s="3"/>
      <c r="H80" s="3"/>
      <c r="I80" s="20">
        <v>1</v>
      </c>
      <c r="J80" s="3"/>
      <c r="K80" s="3"/>
      <c r="L80" s="20">
        <v>1</v>
      </c>
      <c r="M80" s="3"/>
      <c r="N80" s="3"/>
      <c r="O80" s="3"/>
      <c r="P80" s="3"/>
      <c r="Q80" s="3"/>
      <c r="R80" s="3"/>
      <c r="S80" s="23" t="s">
        <v>447</v>
      </c>
      <c r="T80" s="24" t="s">
        <v>447</v>
      </c>
      <c r="U80" s="25">
        <v>2013</v>
      </c>
      <c r="V80" s="28" t="s">
        <v>711</v>
      </c>
      <c r="W80" s="24" t="s">
        <v>450</v>
      </c>
      <c r="X80" s="3"/>
    </row>
    <row r="81" spans="1:24" ht="17.25" customHeight="1" x14ac:dyDescent="0.25">
      <c r="A81" s="61" t="s">
        <v>733</v>
      </c>
      <c r="B81" s="76" t="s">
        <v>359</v>
      </c>
      <c r="C81" s="16" t="s">
        <v>403</v>
      </c>
      <c r="D81" s="17" t="s">
        <v>408</v>
      </c>
      <c r="E81" s="3"/>
      <c r="F81" s="132" t="str">
        <f>INDEX(NVIVO!F:F,MATCH(B81,NVIVO!B:B,0))</f>
        <v>NSF_2013b</v>
      </c>
      <c r="G81" s="3"/>
      <c r="H81" s="3"/>
      <c r="I81" s="20">
        <v>1</v>
      </c>
      <c r="J81" s="21">
        <v>60</v>
      </c>
      <c r="K81" s="3"/>
      <c r="L81" s="73">
        <v>1</v>
      </c>
      <c r="M81" s="3"/>
      <c r="N81" s="20">
        <v>1</v>
      </c>
      <c r="O81" s="3"/>
      <c r="P81" s="3"/>
      <c r="Q81" s="20">
        <v>1</v>
      </c>
      <c r="R81" s="3"/>
      <c r="S81" s="74" t="s">
        <v>447</v>
      </c>
      <c r="T81" s="74"/>
      <c r="U81" s="74">
        <v>2013</v>
      </c>
      <c r="V81" s="74" t="s">
        <v>739</v>
      </c>
      <c r="W81" s="74"/>
      <c r="X81" s="77"/>
    </row>
    <row r="82" spans="1:24" ht="17.25" customHeight="1" x14ac:dyDescent="0.25">
      <c r="A82" s="14" t="s">
        <v>255</v>
      </c>
      <c r="B82" s="15" t="s">
        <v>255</v>
      </c>
      <c r="C82" s="16" t="s">
        <v>403</v>
      </c>
      <c r="D82" s="17" t="s">
        <v>408</v>
      </c>
      <c r="E82" s="3"/>
      <c r="F82" s="132" t="str">
        <f>INDEX(NVIVO!F:F,MATCH(B82,NVIVO!B:B,0))</f>
        <v>NSF_2015</v>
      </c>
      <c r="G82" s="3"/>
      <c r="H82" s="17" t="s">
        <v>409</v>
      </c>
      <c r="I82" s="20">
        <v>1</v>
      </c>
      <c r="J82" s="3"/>
      <c r="K82" s="22">
        <v>1</v>
      </c>
      <c r="L82" s="20">
        <v>1</v>
      </c>
      <c r="M82" s="3"/>
      <c r="N82" s="3"/>
      <c r="O82" s="3"/>
      <c r="P82" s="3"/>
      <c r="Q82" s="3"/>
      <c r="R82" s="3"/>
      <c r="S82" s="23" t="s">
        <v>447</v>
      </c>
      <c r="T82" s="24" t="s">
        <v>447</v>
      </c>
      <c r="U82" s="25">
        <v>2015</v>
      </c>
      <c r="V82" s="23" t="s">
        <v>712</v>
      </c>
      <c r="W82" s="24" t="s">
        <v>450</v>
      </c>
      <c r="X82" s="3"/>
    </row>
    <row r="83" spans="1:24" ht="17.25" customHeight="1" x14ac:dyDescent="0.25">
      <c r="A83" s="76" t="s">
        <v>370</v>
      </c>
      <c r="B83" s="76" t="s">
        <v>370</v>
      </c>
      <c r="C83" s="16" t="s">
        <v>403</v>
      </c>
      <c r="D83" s="17" t="s">
        <v>404</v>
      </c>
      <c r="E83" s="3"/>
      <c r="F83" s="132" t="str">
        <f>INDEX(NVIVO!F:F,MATCH(B83,NVIVO!B:B,0))</f>
        <v>OECD_2007</v>
      </c>
      <c r="G83" s="3"/>
      <c r="H83" s="3"/>
      <c r="I83" s="20">
        <v>1</v>
      </c>
      <c r="J83" s="21">
        <v>15</v>
      </c>
      <c r="K83" s="3"/>
      <c r="L83" s="73">
        <v>1</v>
      </c>
      <c r="M83" s="3"/>
      <c r="N83" s="20">
        <v>1</v>
      </c>
      <c r="O83" s="3"/>
      <c r="P83" s="3"/>
      <c r="Q83" s="74"/>
      <c r="R83" s="74"/>
      <c r="S83" s="74" t="s">
        <v>586</v>
      </c>
      <c r="T83" s="74"/>
      <c r="U83" s="74">
        <v>2006</v>
      </c>
      <c r="V83" s="74" t="s">
        <v>728</v>
      </c>
      <c r="W83" s="74"/>
      <c r="X83" s="77"/>
    </row>
    <row r="84" spans="1:24" ht="17.25" customHeight="1" x14ac:dyDescent="0.25">
      <c r="A84" s="14" t="s">
        <v>257</v>
      </c>
      <c r="B84" s="15" t="s">
        <v>257</v>
      </c>
      <c r="C84" s="16" t="s">
        <v>403</v>
      </c>
      <c r="D84" s="17" t="s">
        <v>404</v>
      </c>
      <c r="E84" s="3"/>
      <c r="F84" s="132" t="str">
        <f>INDEX(NVIVO!F:F,MATCH(B84,NVIVO!B:B,0))</f>
        <v>OECD_2011</v>
      </c>
      <c r="G84" s="3"/>
      <c r="H84" s="3"/>
      <c r="I84" s="20">
        <v>1</v>
      </c>
      <c r="J84" s="21">
        <v>78</v>
      </c>
      <c r="K84" s="3"/>
      <c r="L84" s="20">
        <v>1</v>
      </c>
      <c r="M84" s="20">
        <v>1</v>
      </c>
      <c r="N84" s="3"/>
      <c r="O84" s="3"/>
      <c r="P84" s="3"/>
      <c r="Q84" s="3"/>
      <c r="R84" s="3"/>
      <c r="S84" s="23" t="s">
        <v>586</v>
      </c>
      <c r="T84" s="24" t="s">
        <v>586</v>
      </c>
      <c r="U84" s="25">
        <v>2011</v>
      </c>
      <c r="V84" s="23" t="s">
        <v>587</v>
      </c>
      <c r="W84" s="24" t="s">
        <v>588</v>
      </c>
      <c r="X84" s="25" t="s">
        <v>589</v>
      </c>
    </row>
    <row r="85" spans="1:24" ht="17.25" customHeight="1" x14ac:dyDescent="0.25">
      <c r="A85" s="14" t="s">
        <v>260</v>
      </c>
      <c r="B85" s="15" t="s">
        <v>260</v>
      </c>
      <c r="C85" s="16" t="s">
        <v>403</v>
      </c>
      <c r="D85" s="17" t="s">
        <v>408</v>
      </c>
      <c r="E85" s="3"/>
      <c r="F85" s="132" t="str">
        <f>INDEX(NVIVO!F:F,MATCH(B85,NVIVO!B:B,0))</f>
        <v>PCAST_2012</v>
      </c>
      <c r="G85" s="3"/>
      <c r="H85" s="3"/>
      <c r="I85" s="20">
        <v>1</v>
      </c>
      <c r="J85" s="3"/>
      <c r="K85" s="3"/>
      <c r="L85" s="20">
        <v>1</v>
      </c>
      <c r="M85" s="3"/>
      <c r="N85" s="20">
        <v>1</v>
      </c>
      <c r="O85" s="20">
        <v>1</v>
      </c>
      <c r="P85" s="3"/>
      <c r="Q85" s="3"/>
      <c r="R85" s="3"/>
      <c r="S85" s="23" t="s">
        <v>590</v>
      </c>
      <c r="T85" s="24" t="s">
        <v>591</v>
      </c>
      <c r="U85" s="25">
        <v>2012</v>
      </c>
      <c r="V85" s="18" t="s">
        <v>592</v>
      </c>
      <c r="W85" s="24" t="s">
        <v>438</v>
      </c>
      <c r="X85" s="25" t="s">
        <v>593</v>
      </c>
    </row>
    <row r="86" spans="1:24" ht="17.25" customHeight="1" x14ac:dyDescent="0.25">
      <c r="A86" s="14" t="s">
        <v>481</v>
      </c>
      <c r="B86" s="15" t="s">
        <v>265</v>
      </c>
      <c r="C86" s="16" t="s">
        <v>403</v>
      </c>
      <c r="D86" s="17" t="s">
        <v>418</v>
      </c>
      <c r="E86" s="3"/>
      <c r="F86" s="132" t="str">
        <f>INDEX(NVIVO!F:F,MATCH(B86,NVIVO!B:B,0))</f>
        <v>RobertBosch_2015</v>
      </c>
      <c r="G86" s="3"/>
      <c r="H86" s="17" t="s">
        <v>409</v>
      </c>
      <c r="I86" s="20">
        <v>1</v>
      </c>
      <c r="J86" s="3"/>
      <c r="K86" s="22">
        <v>1</v>
      </c>
      <c r="L86" s="20">
        <v>1</v>
      </c>
      <c r="M86" s="3"/>
      <c r="N86" s="20">
        <v>1</v>
      </c>
      <c r="O86" s="3"/>
      <c r="P86" s="3"/>
      <c r="Q86" s="3"/>
      <c r="R86" s="3"/>
      <c r="S86" s="23" t="s">
        <v>483</v>
      </c>
      <c r="T86" s="24" t="s">
        <v>484</v>
      </c>
      <c r="U86" s="25">
        <v>2015</v>
      </c>
      <c r="V86" s="23" t="s">
        <v>485</v>
      </c>
      <c r="W86" s="24" t="s">
        <v>486</v>
      </c>
      <c r="X86" s="25" t="s">
        <v>487</v>
      </c>
    </row>
    <row r="87" spans="1:24" ht="17.25" customHeight="1" x14ac:dyDescent="0.25">
      <c r="A87" s="14" t="s">
        <v>269</v>
      </c>
      <c r="B87" s="15" t="s">
        <v>269</v>
      </c>
      <c r="C87" s="16" t="s">
        <v>403</v>
      </c>
      <c r="D87" s="17" t="s">
        <v>404</v>
      </c>
      <c r="E87" s="38"/>
      <c r="F87" s="132" t="str">
        <f>INDEX(NVIVO!F:F,MATCH(B87,NVIVO!B:B,0))</f>
        <v>UN_1995</v>
      </c>
      <c r="G87" s="3"/>
      <c r="H87" s="3"/>
      <c r="I87" s="20">
        <v>1</v>
      </c>
      <c r="J87" s="3"/>
      <c r="K87" s="22">
        <v>1</v>
      </c>
      <c r="L87" s="3"/>
      <c r="M87" s="3"/>
      <c r="N87" s="3"/>
      <c r="O87" s="3"/>
      <c r="P87" s="3"/>
      <c r="Q87" s="20">
        <v>1</v>
      </c>
      <c r="R87" s="20">
        <v>1</v>
      </c>
      <c r="S87" s="3" t="s">
        <v>560</v>
      </c>
      <c r="T87" s="3" t="s">
        <v>561</v>
      </c>
      <c r="U87" s="3">
        <v>1995</v>
      </c>
      <c r="V87" s="3" t="s">
        <v>562</v>
      </c>
      <c r="W87" s="3"/>
      <c r="X87" s="3"/>
    </row>
    <row r="88" spans="1:24" ht="17.25" customHeight="1" x14ac:dyDescent="0.25">
      <c r="A88" s="14" t="s">
        <v>716</v>
      </c>
      <c r="B88" s="15" t="s">
        <v>272</v>
      </c>
      <c r="C88" s="16" t="s">
        <v>403</v>
      </c>
      <c r="D88" s="17" t="s">
        <v>404</v>
      </c>
      <c r="E88" s="3"/>
      <c r="F88" s="132" t="str">
        <f>INDEX(NVIVO!F:F,MATCH(B88,NVIVO!B:B,0))</f>
        <v>UNESCO_1998a</v>
      </c>
      <c r="G88" s="3"/>
      <c r="H88" s="17" t="s">
        <v>409</v>
      </c>
      <c r="I88" s="20">
        <v>1</v>
      </c>
      <c r="J88" s="21">
        <v>10</v>
      </c>
      <c r="K88" s="22" t="s">
        <v>569</v>
      </c>
      <c r="L88" s="20">
        <v>1</v>
      </c>
      <c r="M88" s="3"/>
      <c r="N88" s="20">
        <v>1</v>
      </c>
      <c r="O88" s="20">
        <v>1</v>
      </c>
      <c r="P88" s="3"/>
      <c r="Q88" s="20">
        <v>1</v>
      </c>
      <c r="R88" s="20">
        <v>1</v>
      </c>
      <c r="S88" s="23" t="s">
        <v>508</v>
      </c>
      <c r="T88" s="24" t="s">
        <v>603</v>
      </c>
      <c r="U88" s="25">
        <v>1998</v>
      </c>
      <c r="V88" s="23" t="s">
        <v>717</v>
      </c>
      <c r="W88" s="24" t="s">
        <v>718</v>
      </c>
      <c r="X88" s="3"/>
    </row>
    <row r="89" spans="1:24" ht="17.25" customHeight="1" x14ac:dyDescent="0.25">
      <c r="A89" s="14" t="s">
        <v>719</v>
      </c>
      <c r="B89" s="15" t="s">
        <v>273</v>
      </c>
      <c r="C89" s="16" t="s">
        <v>403</v>
      </c>
      <c r="D89" s="17" t="s">
        <v>404</v>
      </c>
      <c r="E89" s="3"/>
      <c r="F89" s="132" t="str">
        <f>INDEX(NVIVO!F:F,MATCH(B89,NVIVO!B:B,0))</f>
        <v>UN_1999b ; UNESCO_1999</v>
      </c>
      <c r="G89" s="17" t="s">
        <v>424</v>
      </c>
      <c r="H89" s="17" t="s">
        <v>409</v>
      </c>
      <c r="I89" s="20">
        <v>1</v>
      </c>
      <c r="J89" s="21">
        <v>58</v>
      </c>
      <c r="K89" s="3"/>
      <c r="L89" s="20">
        <v>1</v>
      </c>
      <c r="M89" s="3"/>
      <c r="N89" s="20">
        <v>1</v>
      </c>
      <c r="O89" s="20">
        <v>1</v>
      </c>
      <c r="P89" s="3"/>
      <c r="Q89" s="20">
        <v>1</v>
      </c>
      <c r="R89" s="20">
        <v>1</v>
      </c>
      <c r="S89" s="23" t="s">
        <v>508</v>
      </c>
      <c r="T89" s="24" t="s">
        <v>603</v>
      </c>
      <c r="U89" s="25">
        <v>1999</v>
      </c>
      <c r="V89" s="23" t="s">
        <v>720</v>
      </c>
      <c r="W89" s="24" t="s">
        <v>588</v>
      </c>
      <c r="X89" s="3"/>
    </row>
    <row r="90" spans="1:24" ht="17.25" customHeight="1" x14ac:dyDescent="0.25">
      <c r="A90" s="14" t="s">
        <v>275</v>
      </c>
      <c r="B90" s="15" t="s">
        <v>275</v>
      </c>
      <c r="C90" s="16" t="s">
        <v>403</v>
      </c>
      <c r="D90" s="17" t="s">
        <v>404</v>
      </c>
      <c r="E90" s="3"/>
      <c r="F90" s="132" t="str">
        <f>INDEX(NVIVO!F:F,MATCH(B90,NVIVO!B:B,0))</f>
        <v>UN_2000</v>
      </c>
      <c r="G90" s="3"/>
      <c r="H90" s="3"/>
      <c r="I90" s="20">
        <v>1</v>
      </c>
      <c r="J90" s="3"/>
      <c r="K90" s="22">
        <v>1</v>
      </c>
      <c r="L90" s="3"/>
      <c r="M90" s="3"/>
      <c r="N90" s="20">
        <v>1</v>
      </c>
      <c r="O90" s="20">
        <v>1</v>
      </c>
      <c r="P90" s="3"/>
      <c r="Q90" s="20">
        <v>1</v>
      </c>
      <c r="R90" s="20">
        <v>1</v>
      </c>
      <c r="S90" s="3" t="s">
        <v>662</v>
      </c>
      <c r="T90" s="3" t="s">
        <v>663</v>
      </c>
      <c r="U90" s="3">
        <v>2000</v>
      </c>
      <c r="V90" s="3" t="s">
        <v>664</v>
      </c>
      <c r="W90" s="3"/>
      <c r="X90" s="3"/>
    </row>
    <row r="91" spans="1:24" ht="17.25" customHeight="1" x14ac:dyDescent="0.25">
      <c r="A91" s="14" t="s">
        <v>280</v>
      </c>
      <c r="B91" s="15" t="s">
        <v>280</v>
      </c>
      <c r="C91" s="16" t="s">
        <v>403</v>
      </c>
      <c r="D91" s="17" t="s">
        <v>404</v>
      </c>
      <c r="E91" s="3"/>
      <c r="F91" s="132" t="str">
        <f>INDEX(NVIVO!F:F,MATCH(B91,NVIVO!B:B,0))</f>
        <v>UN_2002a</v>
      </c>
      <c r="G91" s="3"/>
      <c r="H91" s="3"/>
      <c r="I91" s="20">
        <v>1</v>
      </c>
      <c r="J91" s="3"/>
      <c r="K91" s="22">
        <v>1</v>
      </c>
      <c r="L91" s="3"/>
      <c r="M91" s="3"/>
      <c r="N91" s="20">
        <v>1</v>
      </c>
      <c r="O91" s="20">
        <v>1</v>
      </c>
      <c r="P91" s="3"/>
      <c r="Q91" s="3"/>
      <c r="R91" s="20">
        <v>1</v>
      </c>
      <c r="S91" s="3" t="s">
        <v>546</v>
      </c>
      <c r="T91" s="3" t="s">
        <v>547</v>
      </c>
      <c r="U91" s="3">
        <v>2002</v>
      </c>
      <c r="V91" s="3" t="s">
        <v>548</v>
      </c>
      <c r="W91" s="3"/>
      <c r="X91" s="3"/>
    </row>
    <row r="92" spans="1:24" ht="17.25" customHeight="1" x14ac:dyDescent="0.25">
      <c r="A92" s="14" t="s">
        <v>283</v>
      </c>
      <c r="B92" s="15" t="s">
        <v>283</v>
      </c>
      <c r="C92" s="16" t="s">
        <v>403</v>
      </c>
      <c r="D92" s="17" t="s">
        <v>404</v>
      </c>
      <c r="E92" s="18"/>
      <c r="F92" s="132" t="str">
        <f>INDEX(NVIVO!F:F,MATCH(B92,NVIVO!B:B,0))</f>
        <v>UN_2002b</v>
      </c>
      <c r="G92" s="17"/>
      <c r="H92" s="17"/>
      <c r="I92" s="20">
        <v>1</v>
      </c>
      <c r="J92" s="21"/>
      <c r="K92" s="22">
        <v>1</v>
      </c>
      <c r="L92" s="20"/>
      <c r="M92" s="20"/>
      <c r="N92" s="20">
        <v>1</v>
      </c>
      <c r="O92" s="20">
        <v>1</v>
      </c>
      <c r="P92" s="20"/>
      <c r="Q92" s="20">
        <v>1</v>
      </c>
      <c r="R92" s="20"/>
      <c r="S92" s="3" t="s">
        <v>505</v>
      </c>
      <c r="T92" s="3" t="s">
        <v>506</v>
      </c>
      <c r="U92" s="3">
        <v>2002</v>
      </c>
      <c r="V92" s="3" t="s">
        <v>507</v>
      </c>
      <c r="W92" s="3"/>
      <c r="X92" s="3"/>
    </row>
    <row r="93" spans="1:24" ht="17.25" customHeight="1" x14ac:dyDescent="0.25">
      <c r="A93" s="14" t="s">
        <v>284</v>
      </c>
      <c r="B93" s="15" t="s">
        <v>284</v>
      </c>
      <c r="C93" s="16" t="s">
        <v>403</v>
      </c>
      <c r="D93" s="17" t="s">
        <v>404</v>
      </c>
      <c r="E93" s="3"/>
      <c r="F93" s="132" t="str">
        <f>INDEX(NVIVO!F:F,MATCH(B93,NVIVO!B:B,0))</f>
        <v>UN_2003</v>
      </c>
      <c r="G93" s="3"/>
      <c r="H93" s="3"/>
      <c r="I93" s="20">
        <v>1</v>
      </c>
      <c r="J93" s="3"/>
      <c r="K93" s="22">
        <v>1</v>
      </c>
      <c r="L93" s="3"/>
      <c r="M93" s="3"/>
      <c r="N93" s="20">
        <v>1</v>
      </c>
      <c r="O93" s="20">
        <v>1</v>
      </c>
      <c r="P93" s="3"/>
      <c r="Q93" s="3"/>
      <c r="R93" s="20">
        <v>1</v>
      </c>
      <c r="S93" s="3" t="s">
        <v>508</v>
      </c>
      <c r="T93" s="3" t="s">
        <v>509</v>
      </c>
      <c r="U93" s="3">
        <v>2003</v>
      </c>
      <c r="V93" s="3" t="s">
        <v>510</v>
      </c>
      <c r="W93" s="3"/>
      <c r="X93" s="3"/>
    </row>
    <row r="94" spans="1:24" ht="17.25" customHeight="1" x14ac:dyDescent="0.25">
      <c r="A94" s="14" t="s">
        <v>534</v>
      </c>
      <c r="B94" s="15" t="s">
        <v>288</v>
      </c>
      <c r="C94" s="16" t="s">
        <v>403</v>
      </c>
      <c r="D94" s="17" t="s">
        <v>404</v>
      </c>
      <c r="E94" s="18"/>
      <c r="F94" s="132" t="str">
        <f>INDEX(NVIVO!F:F,MATCH(B94,NVIVO!B:B,0))</f>
        <v>UN_2004b</v>
      </c>
      <c r="G94" s="17"/>
      <c r="H94" s="17"/>
      <c r="I94" s="20">
        <v>1</v>
      </c>
      <c r="J94" s="21"/>
      <c r="K94" s="22">
        <v>1</v>
      </c>
      <c r="L94" s="20">
        <v>1</v>
      </c>
      <c r="M94" s="20"/>
      <c r="N94" s="20">
        <v>1</v>
      </c>
      <c r="O94" s="20">
        <v>1</v>
      </c>
      <c r="P94" s="20"/>
      <c r="Q94" s="20"/>
      <c r="R94" s="20">
        <v>1</v>
      </c>
      <c r="S94" s="3" t="s">
        <v>508</v>
      </c>
      <c r="T94" s="3" t="s">
        <v>535</v>
      </c>
      <c r="U94" s="3">
        <v>2004</v>
      </c>
      <c r="V94" s="3" t="s">
        <v>536</v>
      </c>
      <c r="W94" s="3"/>
      <c r="X94" s="3"/>
    </row>
    <row r="95" spans="1:24" ht="17.25" customHeight="1" x14ac:dyDescent="0.25">
      <c r="A95" s="14" t="s">
        <v>291</v>
      </c>
      <c r="B95" s="15" t="s">
        <v>291</v>
      </c>
      <c r="C95" s="16" t="s">
        <v>403</v>
      </c>
      <c r="D95" s="17" t="s">
        <v>404</v>
      </c>
      <c r="E95" s="3"/>
      <c r="F95" s="132" t="str">
        <f>INDEX(NVIVO!F:F,MATCH(B95,NVIVO!B:B,0))</f>
        <v>UN_2005</v>
      </c>
      <c r="G95" s="3"/>
      <c r="H95" s="3"/>
      <c r="I95" s="20">
        <v>1</v>
      </c>
      <c r="J95" s="3"/>
      <c r="K95" s="22">
        <v>1</v>
      </c>
      <c r="L95" s="3"/>
      <c r="M95" s="3"/>
      <c r="N95" s="20">
        <v>1</v>
      </c>
      <c r="O95" s="20">
        <v>1</v>
      </c>
      <c r="P95" s="3"/>
      <c r="Q95" s="20">
        <v>1</v>
      </c>
      <c r="R95" s="3"/>
      <c r="S95" s="3" t="s">
        <v>724</v>
      </c>
      <c r="T95" s="3" t="s">
        <v>725</v>
      </c>
      <c r="U95" s="3">
        <v>2005</v>
      </c>
      <c r="V95" s="3" t="s">
        <v>726</v>
      </c>
      <c r="W95" s="3"/>
      <c r="X95" s="3"/>
    </row>
    <row r="96" spans="1:24" ht="17.25" customHeight="1" x14ac:dyDescent="0.25">
      <c r="A96" s="14" t="s">
        <v>294</v>
      </c>
      <c r="B96" s="15" t="s">
        <v>294</v>
      </c>
      <c r="C96" s="16" t="s">
        <v>403</v>
      </c>
      <c r="D96" s="17" t="s">
        <v>404</v>
      </c>
      <c r="E96" s="3"/>
      <c r="F96" s="132" t="str">
        <f>INDEX(NVIVO!F:F,MATCH(B96,NVIVO!B:B,0))</f>
        <v>UN_2006a</v>
      </c>
      <c r="G96" s="3"/>
      <c r="H96" s="3"/>
      <c r="I96" s="20">
        <v>1</v>
      </c>
      <c r="J96" s="3"/>
      <c r="K96" s="22">
        <v>1</v>
      </c>
      <c r="L96" s="3"/>
      <c r="M96" s="3"/>
      <c r="N96" s="20">
        <v>1</v>
      </c>
      <c r="O96" s="20">
        <v>1</v>
      </c>
      <c r="P96" s="3"/>
      <c r="Q96" s="20">
        <v>1</v>
      </c>
      <c r="R96" s="20">
        <v>1</v>
      </c>
      <c r="S96" s="3" t="s">
        <v>517</v>
      </c>
      <c r="T96" s="3" t="s">
        <v>518</v>
      </c>
      <c r="U96" s="3">
        <v>2006</v>
      </c>
      <c r="V96" s="3" t="s">
        <v>519</v>
      </c>
      <c r="W96" s="3"/>
      <c r="X96" s="3"/>
    </row>
    <row r="97" spans="1:24" ht="17.25" customHeight="1" x14ac:dyDescent="0.25">
      <c r="A97" s="3" t="s">
        <v>700</v>
      </c>
      <c r="B97" s="83" t="s">
        <v>296</v>
      </c>
      <c r="C97" s="16" t="s">
        <v>403</v>
      </c>
      <c r="D97" s="3" t="s">
        <v>404</v>
      </c>
      <c r="E97" s="3"/>
      <c r="F97" s="132" t="str">
        <f>INDEX(NVIVO!F:F,MATCH(B97,NVIVO!B:B,0))</f>
        <v>UN_2006b</v>
      </c>
      <c r="G97" s="3"/>
      <c r="H97" s="3"/>
      <c r="I97" s="3">
        <v>1</v>
      </c>
      <c r="J97" s="3">
        <v>7</v>
      </c>
      <c r="K97" s="3"/>
      <c r="L97" s="3">
        <v>1</v>
      </c>
      <c r="M97" s="3"/>
      <c r="N97" s="3">
        <v>1</v>
      </c>
      <c r="O97" s="3">
        <v>1</v>
      </c>
      <c r="P97" s="3"/>
      <c r="Q97" s="3"/>
      <c r="R97" s="3"/>
      <c r="S97" s="3"/>
      <c r="T97" s="3"/>
      <c r="U97" s="3"/>
      <c r="V97" s="74" t="s">
        <v>655</v>
      </c>
      <c r="W97" s="3"/>
      <c r="X97" s="3"/>
    </row>
    <row r="98" spans="1:24" ht="17.25" customHeight="1" x14ac:dyDescent="0.25">
      <c r="A98" s="14" t="s">
        <v>602</v>
      </c>
      <c r="B98" s="15" t="s">
        <v>297</v>
      </c>
      <c r="C98" s="16" t="s">
        <v>403</v>
      </c>
      <c r="D98" s="17" t="s">
        <v>404</v>
      </c>
      <c r="E98" s="3"/>
      <c r="F98" s="132" t="str">
        <f>INDEX(NVIVO!F:F,MATCH(B98,NVIVO!B:B,0))</f>
        <v>UN_2007c</v>
      </c>
      <c r="G98" s="17" t="s">
        <v>424</v>
      </c>
      <c r="H98" s="17" t="s">
        <v>409</v>
      </c>
      <c r="I98" s="20">
        <v>1</v>
      </c>
      <c r="J98" s="21">
        <v>190</v>
      </c>
      <c r="K98" s="3"/>
      <c r="L98" s="20">
        <v>1</v>
      </c>
      <c r="M98" s="3"/>
      <c r="N98" s="20">
        <v>1</v>
      </c>
      <c r="O98" s="20">
        <v>1</v>
      </c>
      <c r="P98" s="3"/>
      <c r="Q98" s="3"/>
      <c r="R98" s="3"/>
      <c r="S98" s="28" t="s">
        <v>508</v>
      </c>
      <c r="T98" s="18" t="s">
        <v>603</v>
      </c>
      <c r="U98" s="17">
        <v>2007</v>
      </c>
      <c r="V98" s="28" t="s">
        <v>604</v>
      </c>
      <c r="W98" s="18" t="s">
        <v>605</v>
      </c>
      <c r="X98" s="17"/>
    </row>
    <row r="99" spans="1:24" ht="17.25" customHeight="1" x14ac:dyDescent="0.25">
      <c r="A99" s="14" t="s">
        <v>301</v>
      </c>
      <c r="B99" s="15" t="s">
        <v>301</v>
      </c>
      <c r="C99" s="16" t="s">
        <v>403</v>
      </c>
      <c r="D99" s="17" t="s">
        <v>404</v>
      </c>
      <c r="E99" s="3"/>
      <c r="F99" s="132" t="str">
        <f>INDEX(NVIVO!F:F,MATCH(B99,NVIVO!B:B,0))</f>
        <v>UN_2007b</v>
      </c>
      <c r="G99" s="3"/>
      <c r="H99" s="3"/>
      <c r="I99" s="20">
        <v>1</v>
      </c>
      <c r="J99" s="3"/>
      <c r="K99" s="22">
        <v>1</v>
      </c>
      <c r="L99" s="20">
        <v>1</v>
      </c>
      <c r="M99" s="3"/>
      <c r="N99" s="20">
        <v>1</v>
      </c>
      <c r="O99" s="3"/>
      <c r="P99" s="20">
        <v>1</v>
      </c>
      <c r="Q99" s="3"/>
      <c r="R99" s="3"/>
      <c r="S99" s="3"/>
      <c r="T99" s="3" t="s">
        <v>503</v>
      </c>
      <c r="U99" s="3">
        <v>2007</v>
      </c>
      <c r="V99" s="3" t="s">
        <v>504</v>
      </c>
      <c r="W99" s="3"/>
      <c r="X99" s="3"/>
    </row>
    <row r="100" spans="1:24" ht="17.25" customHeight="1" x14ac:dyDescent="0.25">
      <c r="A100" s="14" t="s">
        <v>305</v>
      </c>
      <c r="B100" s="15" t="s">
        <v>305</v>
      </c>
      <c r="C100" s="16" t="s">
        <v>403</v>
      </c>
      <c r="D100" s="17" t="s">
        <v>404</v>
      </c>
      <c r="E100" s="3"/>
      <c r="F100" s="132" t="str">
        <f>INDEX(NVIVO!F:F,MATCH(B100,NVIVO!B:B,0))</f>
        <v>UN_2010</v>
      </c>
      <c r="G100" s="3"/>
      <c r="H100" s="3"/>
      <c r="I100" s="20">
        <v>1</v>
      </c>
      <c r="J100" s="3"/>
      <c r="K100" s="22">
        <v>1</v>
      </c>
      <c r="L100" s="20">
        <v>1</v>
      </c>
      <c r="M100" s="3"/>
      <c r="N100" s="20">
        <v>1</v>
      </c>
      <c r="O100" s="20">
        <v>1</v>
      </c>
      <c r="P100" s="3"/>
      <c r="Q100" s="20">
        <v>1</v>
      </c>
      <c r="R100" s="20">
        <v>1</v>
      </c>
      <c r="S100" s="3" t="s">
        <v>520</v>
      </c>
      <c r="T100" s="3" t="s">
        <v>521</v>
      </c>
      <c r="U100" s="3">
        <v>2010</v>
      </c>
      <c r="V100" s="3" t="s">
        <v>522</v>
      </c>
      <c r="W100" s="3"/>
      <c r="X100" s="3"/>
    </row>
    <row r="101" spans="1:24" ht="17.25" customHeight="1" x14ac:dyDescent="0.25">
      <c r="A101" s="14" t="s">
        <v>308</v>
      </c>
      <c r="B101" s="15" t="s">
        <v>308</v>
      </c>
      <c r="C101" s="16" t="s">
        <v>403</v>
      </c>
      <c r="D101" s="17" t="s">
        <v>404</v>
      </c>
      <c r="E101" s="3"/>
      <c r="F101" s="132" t="str">
        <f>INDEX(NVIVO!F:F,MATCH(B101,NVIVO!B:B,0))</f>
        <v>UN_2011a</v>
      </c>
      <c r="G101" s="3"/>
      <c r="H101" s="3"/>
      <c r="I101" s="20">
        <v>1</v>
      </c>
      <c r="J101" s="3"/>
      <c r="K101" s="22">
        <v>1</v>
      </c>
      <c r="L101" s="3"/>
      <c r="M101" s="3"/>
      <c r="N101" s="3"/>
      <c r="O101" s="3"/>
      <c r="P101" s="3"/>
      <c r="Q101" s="20">
        <v>1</v>
      </c>
      <c r="R101" s="20">
        <v>1</v>
      </c>
      <c r="S101" s="3" t="s">
        <v>670</v>
      </c>
      <c r="T101" s="3" t="s">
        <v>671</v>
      </c>
      <c r="U101" s="3">
        <v>2011</v>
      </c>
      <c r="V101" s="3" t="s">
        <v>672</v>
      </c>
      <c r="W101" s="3"/>
      <c r="X101" s="3"/>
    </row>
    <row r="102" spans="1:24" ht="17.25" customHeight="1" x14ac:dyDescent="0.25">
      <c r="A102" s="14" t="s">
        <v>309</v>
      </c>
      <c r="B102" s="15" t="s">
        <v>309</v>
      </c>
      <c r="C102" s="16" t="s">
        <v>403</v>
      </c>
      <c r="D102" s="17" t="s">
        <v>404</v>
      </c>
      <c r="E102" s="3"/>
      <c r="F102" s="132" t="str">
        <f>INDEX(NVIVO!F:F,MATCH(B102,NVIVO!B:B,0))</f>
        <v>UN_2011b</v>
      </c>
      <c r="G102" s="3"/>
      <c r="H102" s="3"/>
      <c r="I102" s="20">
        <v>1</v>
      </c>
      <c r="J102" s="3"/>
      <c r="K102" s="22">
        <v>1</v>
      </c>
      <c r="L102" s="3"/>
      <c r="M102" s="3"/>
      <c r="N102" s="3"/>
      <c r="O102" s="3"/>
      <c r="P102" s="3"/>
      <c r="Q102" s="20">
        <v>1</v>
      </c>
      <c r="R102" s="20">
        <v>1</v>
      </c>
      <c r="S102" s="3" t="s">
        <v>415</v>
      </c>
      <c r="T102" s="3" t="s">
        <v>416</v>
      </c>
      <c r="U102" s="3">
        <v>2011</v>
      </c>
      <c r="V102" s="3" t="s">
        <v>417</v>
      </c>
      <c r="W102" s="3"/>
      <c r="X102" s="3"/>
    </row>
    <row r="103" spans="1:24" ht="17.25" customHeight="1" x14ac:dyDescent="0.25">
      <c r="A103" s="14" t="s">
        <v>314</v>
      </c>
      <c r="B103" s="15" t="s">
        <v>314</v>
      </c>
      <c r="C103" s="16" t="s">
        <v>403</v>
      </c>
      <c r="D103" s="17" t="s">
        <v>404</v>
      </c>
      <c r="E103" s="3"/>
      <c r="F103" s="132" t="str">
        <f>INDEX(NVIVO!F:F,MATCH(B103,NVIVO!B:B,0))</f>
        <v>UN_2011c</v>
      </c>
      <c r="G103" s="3"/>
      <c r="H103" s="3"/>
      <c r="I103" s="20">
        <v>1</v>
      </c>
      <c r="J103" s="3"/>
      <c r="K103" s="22">
        <v>1</v>
      </c>
      <c r="L103" s="20">
        <v>1</v>
      </c>
      <c r="M103" s="3"/>
      <c r="N103" s="20">
        <v>1</v>
      </c>
      <c r="O103" s="20">
        <v>1</v>
      </c>
      <c r="P103" s="3"/>
      <c r="Q103" s="3"/>
      <c r="R103" s="3"/>
      <c r="S103" s="23" t="s">
        <v>459</v>
      </c>
      <c r="T103" s="24" t="s">
        <v>459</v>
      </c>
      <c r="U103" s="25">
        <v>2011</v>
      </c>
      <c r="V103" s="3" t="s">
        <v>460</v>
      </c>
      <c r="W103" s="3"/>
      <c r="X103" s="3"/>
    </row>
    <row r="104" spans="1:24" ht="17.25" customHeight="1" x14ac:dyDescent="0.25">
      <c r="A104" s="14" t="s">
        <v>315</v>
      </c>
      <c r="B104" s="15" t="s">
        <v>315</v>
      </c>
      <c r="C104" s="16" t="s">
        <v>403</v>
      </c>
      <c r="D104" s="17" t="s">
        <v>404</v>
      </c>
      <c r="E104" s="18"/>
      <c r="F104" s="132" t="str">
        <f>INDEX(NVIVO!F:F,MATCH(B104,NVIVO!B:B,0))</f>
        <v>UN_2012</v>
      </c>
      <c r="G104" s="17"/>
      <c r="H104" s="17"/>
      <c r="I104" s="20">
        <v>1</v>
      </c>
      <c r="J104" s="21"/>
      <c r="K104" s="22">
        <v>1</v>
      </c>
      <c r="L104" s="20">
        <v>1</v>
      </c>
      <c r="M104" s="20"/>
      <c r="N104" s="20">
        <v>1</v>
      </c>
      <c r="O104" s="20">
        <v>1</v>
      </c>
      <c r="P104" s="20">
        <v>1</v>
      </c>
      <c r="Q104" s="20"/>
      <c r="R104" s="20"/>
      <c r="S104" s="3" t="s">
        <v>405</v>
      </c>
      <c r="T104" s="3" t="s">
        <v>406</v>
      </c>
      <c r="U104" s="3">
        <v>2012</v>
      </c>
      <c r="V104" s="3" t="s">
        <v>407</v>
      </c>
      <c r="W104" s="3"/>
      <c r="X104" s="3"/>
    </row>
    <row r="105" spans="1:24" ht="17.25" customHeight="1" x14ac:dyDescent="0.25">
      <c r="A105" s="75" t="s">
        <v>315</v>
      </c>
      <c r="B105" s="75" t="s">
        <v>376</v>
      </c>
      <c r="C105" s="16" t="s">
        <v>403</v>
      </c>
      <c r="D105" s="17" t="s">
        <v>404</v>
      </c>
      <c r="E105" s="3"/>
      <c r="F105" s="132" t="str">
        <f>INDEX(NVIVO!F:F,MATCH(B105,NVIVO!B:B,0))</f>
        <v>UN_2012b</v>
      </c>
      <c r="G105" s="3"/>
      <c r="H105" s="3"/>
      <c r="I105" s="20">
        <v>1</v>
      </c>
      <c r="J105" s="21">
        <v>118</v>
      </c>
      <c r="K105" s="3"/>
      <c r="L105" s="73">
        <v>1</v>
      </c>
      <c r="M105" s="3"/>
      <c r="N105" s="20">
        <v>1</v>
      </c>
      <c r="O105" s="3"/>
      <c r="P105" s="3"/>
      <c r="Q105" s="74"/>
      <c r="R105" s="74"/>
      <c r="S105" s="74" t="s">
        <v>508</v>
      </c>
      <c r="T105" s="74"/>
      <c r="U105" s="74">
        <v>2012</v>
      </c>
      <c r="V105" s="74" t="s">
        <v>735</v>
      </c>
      <c r="W105" s="74"/>
      <c r="X105" s="77"/>
    </row>
    <row r="106" spans="1:24" ht="17.25" customHeight="1" x14ac:dyDescent="0.25">
      <c r="A106" s="14" t="s">
        <v>320</v>
      </c>
      <c r="B106" s="15" t="s">
        <v>320</v>
      </c>
      <c r="C106" s="16" t="s">
        <v>403</v>
      </c>
      <c r="D106" s="17" t="s">
        <v>404</v>
      </c>
      <c r="E106" s="3"/>
      <c r="F106" s="132" t="str">
        <f>INDEX(NVIVO!F:F,MATCH(B106,NVIVO!B:B,0))</f>
        <v>UN_2013</v>
      </c>
      <c r="G106" s="3"/>
      <c r="H106" s="3"/>
      <c r="I106" s="20">
        <v>1</v>
      </c>
      <c r="J106" s="3"/>
      <c r="K106" s="22">
        <v>1</v>
      </c>
      <c r="L106" s="20">
        <v>1</v>
      </c>
      <c r="M106" s="3"/>
      <c r="N106" s="3"/>
      <c r="O106" s="20">
        <v>1</v>
      </c>
      <c r="P106" s="20">
        <v>1</v>
      </c>
      <c r="Q106" s="3"/>
      <c r="R106" s="3"/>
      <c r="S106" s="3" t="s">
        <v>471</v>
      </c>
      <c r="T106" s="3" t="s">
        <v>472</v>
      </c>
      <c r="U106" s="3">
        <v>2013</v>
      </c>
      <c r="V106" s="3" t="s">
        <v>473</v>
      </c>
      <c r="W106" s="3"/>
      <c r="X106" s="3"/>
    </row>
    <row r="107" spans="1:24" ht="17.25" customHeight="1" x14ac:dyDescent="0.25">
      <c r="A107" s="14" t="s">
        <v>324</v>
      </c>
      <c r="B107" s="15" t="s">
        <v>324</v>
      </c>
      <c r="C107" s="16" t="s">
        <v>403</v>
      </c>
      <c r="D107" s="17" t="s">
        <v>404</v>
      </c>
      <c r="E107" s="3"/>
      <c r="F107" s="132" t="str">
        <f>INDEX(NVIVO!F:F,MATCH(B107,NVIVO!B:B,0))</f>
        <v>UN_2014</v>
      </c>
      <c r="G107" s="3"/>
      <c r="H107" s="3"/>
      <c r="I107" s="20">
        <v>1</v>
      </c>
      <c r="J107" s="3"/>
      <c r="K107" s="22">
        <v>1</v>
      </c>
      <c r="L107" s="20">
        <v>1</v>
      </c>
      <c r="M107" s="3"/>
      <c r="N107" s="20">
        <v>1</v>
      </c>
      <c r="O107" s="3"/>
      <c r="P107" s="20">
        <v>1</v>
      </c>
      <c r="Q107" s="3"/>
      <c r="R107" s="20">
        <v>1</v>
      </c>
      <c r="S107" s="3" t="s">
        <v>531</v>
      </c>
      <c r="T107" s="3" t="s">
        <v>532</v>
      </c>
      <c r="U107" s="3">
        <v>2014</v>
      </c>
      <c r="V107" s="3" t="s">
        <v>533</v>
      </c>
      <c r="W107" s="3"/>
      <c r="X107" s="3"/>
    </row>
    <row r="108" spans="1:24" ht="17.25" customHeight="1" x14ac:dyDescent="0.25">
      <c r="A108" s="14" t="s">
        <v>572</v>
      </c>
      <c r="B108" s="15" t="s">
        <v>327</v>
      </c>
      <c r="C108" s="16" t="s">
        <v>403</v>
      </c>
      <c r="D108" s="17" t="s">
        <v>408</v>
      </c>
      <c r="E108" s="3"/>
      <c r="F108" s="132" t="str">
        <f>INDEX(NVIVO!F:F,MATCH(B108,NVIVO!B:B,0))</f>
        <v>US GAO_2000</v>
      </c>
      <c r="G108" s="3"/>
      <c r="H108" s="17" t="s">
        <v>409</v>
      </c>
      <c r="I108" s="20">
        <v>1</v>
      </c>
      <c r="J108" s="3"/>
      <c r="K108" s="3"/>
      <c r="L108" s="3"/>
      <c r="M108" s="3"/>
      <c r="N108" s="3"/>
      <c r="O108" s="3"/>
      <c r="P108" s="3"/>
      <c r="Q108" s="20">
        <v>1</v>
      </c>
      <c r="R108" s="3"/>
      <c r="S108" s="23" t="s">
        <v>429</v>
      </c>
      <c r="T108" s="24" t="s">
        <v>573</v>
      </c>
      <c r="U108" s="25">
        <v>2000</v>
      </c>
      <c r="V108" s="23" t="s">
        <v>574</v>
      </c>
      <c r="W108" s="24" t="s">
        <v>432</v>
      </c>
      <c r="X108" s="3"/>
    </row>
    <row r="109" spans="1:24" ht="17.25" customHeight="1" x14ac:dyDescent="0.25">
      <c r="A109" s="14" t="s">
        <v>511</v>
      </c>
      <c r="B109" s="15" t="s">
        <v>331</v>
      </c>
      <c r="C109" s="16" t="s">
        <v>403</v>
      </c>
      <c r="D109" s="17" t="s">
        <v>408</v>
      </c>
      <c r="E109" s="3"/>
      <c r="F109" s="132" t="str">
        <f>INDEX(NVIVO!F:F,MATCH(B109,NVIVO!B:B,0))</f>
        <v>US GAO_2004</v>
      </c>
      <c r="G109" s="3"/>
      <c r="H109" s="17" t="s">
        <v>409</v>
      </c>
      <c r="I109" s="20">
        <v>1</v>
      </c>
      <c r="J109" s="21">
        <v>55</v>
      </c>
      <c r="K109" s="3"/>
      <c r="L109" s="20">
        <v>1</v>
      </c>
      <c r="M109" s="20">
        <v>1</v>
      </c>
      <c r="N109" s="3"/>
      <c r="O109" s="3"/>
      <c r="P109" s="3"/>
      <c r="Q109" s="3"/>
      <c r="R109" s="3"/>
      <c r="S109" s="23" t="s">
        <v>513</v>
      </c>
      <c r="T109" s="24" t="s">
        <v>514</v>
      </c>
      <c r="U109" s="25">
        <v>2004</v>
      </c>
      <c r="V109" s="23" t="s">
        <v>515</v>
      </c>
      <c r="W109" s="24" t="s">
        <v>442</v>
      </c>
      <c r="X109" s="25" t="s">
        <v>516</v>
      </c>
    </row>
    <row r="110" spans="1:24" ht="17.25" customHeight="1" x14ac:dyDescent="0.25">
      <c r="A110" s="14" t="s">
        <v>428</v>
      </c>
      <c r="B110" s="15" t="s">
        <v>336</v>
      </c>
      <c r="C110" s="16" t="s">
        <v>403</v>
      </c>
      <c r="D110" s="17" t="s">
        <v>408</v>
      </c>
      <c r="E110" s="3"/>
      <c r="F110" s="132" t="str">
        <f>INDEX(NVIVO!F:F,MATCH(B110,NVIVO!B:B,0))</f>
        <v>US_GAO_2015</v>
      </c>
      <c r="G110" s="3"/>
      <c r="H110" s="3"/>
      <c r="I110" s="20">
        <v>1</v>
      </c>
      <c r="J110" s="3"/>
      <c r="K110" s="3"/>
      <c r="L110" s="3"/>
      <c r="M110" s="3"/>
      <c r="N110" s="20">
        <v>1</v>
      </c>
      <c r="O110" s="3"/>
      <c r="P110" s="3"/>
      <c r="Q110" s="20">
        <v>1</v>
      </c>
      <c r="R110" s="3"/>
      <c r="S110" s="23" t="s">
        <v>429</v>
      </c>
      <c r="T110" s="24" t="s">
        <v>430</v>
      </c>
      <c r="U110" s="25">
        <v>2015</v>
      </c>
      <c r="V110" s="28" t="s">
        <v>431</v>
      </c>
      <c r="W110" s="24" t="s">
        <v>432</v>
      </c>
      <c r="X110" s="25" t="s">
        <v>433</v>
      </c>
    </row>
    <row r="111" spans="1:24" ht="17.25" customHeight="1" x14ac:dyDescent="0.25">
      <c r="A111" s="14" t="s">
        <v>474</v>
      </c>
      <c r="B111" s="15" t="s">
        <v>340</v>
      </c>
      <c r="C111" s="16" t="s">
        <v>403</v>
      </c>
      <c r="D111" s="17" t="s">
        <v>404</v>
      </c>
      <c r="E111" s="3"/>
      <c r="F111" s="132" t="str">
        <f>INDEX(NVIVO!F:F,MATCH(B111,NVIVO!B:B,0))</f>
        <v>WorldBank_2004</v>
      </c>
      <c r="G111" s="3"/>
      <c r="H111" s="3"/>
      <c r="I111" s="20">
        <v>1</v>
      </c>
      <c r="J111" s="3"/>
      <c r="K111" s="22">
        <v>1</v>
      </c>
      <c r="L111" s="3"/>
      <c r="M111" s="3"/>
      <c r="N111" s="3"/>
      <c r="O111" s="3"/>
      <c r="P111" s="3"/>
      <c r="Q111" s="20">
        <v>1</v>
      </c>
      <c r="R111" s="3"/>
      <c r="S111" s="3" t="s">
        <v>475</v>
      </c>
      <c r="T111" s="3" t="s">
        <v>476</v>
      </c>
      <c r="U111" s="3">
        <v>2004</v>
      </c>
      <c r="V111" s="3" t="s">
        <v>477</v>
      </c>
      <c r="W111" s="3"/>
      <c r="X111" s="3"/>
    </row>
    <row r="112" spans="1:24" ht="17.25" customHeight="1" x14ac:dyDescent="0.25">
      <c r="A112" s="14" t="s">
        <v>549</v>
      </c>
      <c r="B112" s="15" t="s">
        <v>341</v>
      </c>
      <c r="C112" s="16" t="s">
        <v>403</v>
      </c>
      <c r="D112" s="17" t="s">
        <v>404</v>
      </c>
      <c r="E112" s="3"/>
      <c r="F112" s="132" t="str">
        <f>INDEX(NVIVO!F:F,MATCH(B112,NVIVO!B:B,0))</f>
        <v>WorldBank_2009</v>
      </c>
      <c r="G112" s="3"/>
      <c r="H112" s="3"/>
      <c r="I112" s="20">
        <v>1</v>
      </c>
      <c r="J112" s="3"/>
      <c r="K112" s="22">
        <v>1</v>
      </c>
      <c r="L112" s="3"/>
      <c r="M112" s="3"/>
      <c r="N112" s="20">
        <v>1</v>
      </c>
      <c r="O112" s="20">
        <v>1</v>
      </c>
      <c r="P112" s="3"/>
      <c r="Q112" s="20">
        <v>1</v>
      </c>
      <c r="R112" s="3"/>
      <c r="S112" s="23" t="s">
        <v>550</v>
      </c>
      <c r="T112" s="3" t="s">
        <v>551</v>
      </c>
      <c r="U112" s="3">
        <v>2009</v>
      </c>
      <c r="V112" s="3" t="s">
        <v>552</v>
      </c>
      <c r="W112" s="3"/>
      <c r="X112" s="3"/>
    </row>
    <row r="113" spans="1:24" ht="17.25" customHeight="1" x14ac:dyDescent="0.25">
      <c r="A113" s="29" t="s">
        <v>467</v>
      </c>
      <c r="B113" s="15" t="s">
        <v>343</v>
      </c>
      <c r="C113" s="16" t="s">
        <v>403</v>
      </c>
      <c r="D113" s="29" t="s">
        <v>408</v>
      </c>
      <c r="E113" s="31"/>
      <c r="F113" s="132" t="str">
        <f>INDEX(NVIVO!F:F,MATCH(B113,NVIVO!B:B,0))</f>
        <v>WorkLifeLaw_2014</v>
      </c>
      <c r="G113" s="29"/>
      <c r="H113" s="29"/>
      <c r="I113" s="20">
        <v>1</v>
      </c>
      <c r="J113" s="32"/>
      <c r="K113" s="33"/>
      <c r="L113" s="34">
        <v>1</v>
      </c>
      <c r="M113" s="34"/>
      <c r="N113" s="34">
        <v>1</v>
      </c>
      <c r="O113" s="34"/>
      <c r="P113" s="34">
        <v>1</v>
      </c>
      <c r="Q113" s="34"/>
      <c r="R113" s="34"/>
      <c r="S113" s="35" t="s">
        <v>468</v>
      </c>
      <c r="T113" s="36" t="s">
        <v>469</v>
      </c>
      <c r="U113" s="35">
        <v>2014</v>
      </c>
      <c r="V113" s="36" t="s">
        <v>470</v>
      </c>
      <c r="W113" s="3"/>
      <c r="X113" s="37"/>
    </row>
  </sheetData>
  <autoFilter ref="A1:X113">
    <sortState ref="A2:X113">
      <sortCondition ref="B1:B113"/>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3"/>
  <sheetViews>
    <sheetView workbookViewId="0">
      <selection activeCell="A114" sqref="A114:XFD114"/>
    </sheetView>
  </sheetViews>
  <sheetFormatPr defaultRowHeight="15" x14ac:dyDescent="0.25"/>
  <cols>
    <col min="1" max="1" width="14.42578125" style="52" customWidth="1"/>
  </cols>
  <sheetData>
    <row r="1" spans="1:8" x14ac:dyDescent="0.25">
      <c r="A1" s="53" t="s">
        <v>0</v>
      </c>
      <c r="B1" s="53" t="s">
        <v>759</v>
      </c>
      <c r="C1" s="53" t="s">
        <v>399</v>
      </c>
      <c r="D1" s="53" t="s">
        <v>760</v>
      </c>
      <c r="E1" s="53" t="s">
        <v>761</v>
      </c>
      <c r="F1" s="53" t="s">
        <v>397</v>
      </c>
      <c r="G1" s="53" t="s">
        <v>762</v>
      </c>
      <c r="H1" s="53" t="s">
        <v>763</v>
      </c>
    </row>
    <row r="2" spans="1:8" x14ac:dyDescent="0.25">
      <c r="A2" s="53" t="str">
        <f>INDEX(Overview!B:B,MATCH($D2,Overview!$V:$V,0))</f>
        <v>AAAS_1976</v>
      </c>
      <c r="B2" s="53" t="s">
        <v>868</v>
      </c>
      <c r="C2" s="53">
        <v>1976</v>
      </c>
      <c r="D2" s="53" t="s">
        <v>650</v>
      </c>
      <c r="E2" s="53" t="s">
        <v>438</v>
      </c>
      <c r="F2" s="53" t="s">
        <v>812</v>
      </c>
      <c r="G2" s="53" t="s">
        <v>812</v>
      </c>
      <c r="H2" s="53"/>
    </row>
    <row r="3" spans="1:8" x14ac:dyDescent="0.25">
      <c r="A3" s="53" t="str">
        <f>INDEX(Overview!B:B,MATCH($D3,Overview!$V:$V,0))</f>
        <v>AAUDE_2013</v>
      </c>
      <c r="B3" s="53" t="s">
        <v>914</v>
      </c>
      <c r="C3" s="53">
        <v>2013</v>
      </c>
      <c r="D3" s="53" t="s">
        <v>703</v>
      </c>
      <c r="E3" s="53" t="s">
        <v>704</v>
      </c>
      <c r="F3" s="53" t="s">
        <v>701</v>
      </c>
      <c r="G3" s="53" t="s">
        <v>701</v>
      </c>
      <c r="H3" s="53"/>
    </row>
    <row r="4" spans="1:8" x14ac:dyDescent="0.25">
      <c r="A4" s="53" t="str">
        <f>INDEX(Overview!B:B,MATCH($D4,Overview!$V:$V,0))</f>
        <v>AAUW_2004</v>
      </c>
      <c r="B4" s="53" t="s">
        <v>883</v>
      </c>
      <c r="C4" s="53">
        <v>2004</v>
      </c>
      <c r="D4" s="53" t="s">
        <v>884</v>
      </c>
      <c r="E4" s="53" t="s">
        <v>438</v>
      </c>
      <c r="F4" s="53" t="s">
        <v>542</v>
      </c>
      <c r="G4" s="53" t="s">
        <v>542</v>
      </c>
      <c r="H4" s="53"/>
    </row>
    <row r="5" spans="1:8" x14ac:dyDescent="0.25">
      <c r="A5" s="53" t="str">
        <f>INDEX(Overview!B:B,MATCH($D5,Overview!$V:$V,0))</f>
        <v>AAUW_2010</v>
      </c>
      <c r="B5" s="53" t="s">
        <v>899</v>
      </c>
      <c r="C5" s="53">
        <v>2010</v>
      </c>
      <c r="D5" s="53" t="s">
        <v>674</v>
      </c>
      <c r="E5" s="53" t="s">
        <v>438</v>
      </c>
      <c r="F5" s="53" t="s">
        <v>542</v>
      </c>
      <c r="G5" s="53" t="s">
        <v>542</v>
      </c>
      <c r="H5" s="53"/>
    </row>
    <row r="6" spans="1:8" x14ac:dyDescent="0.25">
      <c r="A6" s="53" t="str">
        <f>INDEX(Overview!B:B,MATCH($D6,Overview!$V:$V,0))</f>
        <v>AAUW_2013</v>
      </c>
      <c r="B6" s="53"/>
      <c r="C6" s="53">
        <v>2013</v>
      </c>
      <c r="D6" s="53" t="s">
        <v>544</v>
      </c>
      <c r="E6" s="53" t="s">
        <v>438</v>
      </c>
      <c r="F6" s="53" t="s">
        <v>542</v>
      </c>
      <c r="G6" s="53" t="s">
        <v>542</v>
      </c>
      <c r="H6" s="53" t="s">
        <v>543</v>
      </c>
    </row>
    <row r="7" spans="1:8" x14ac:dyDescent="0.25">
      <c r="A7" s="53" t="str">
        <f>INDEX(Overview!B:B,MATCH($D7,Overview!$V:$V,0))</f>
        <v>AAUW_2015</v>
      </c>
      <c r="B7" s="53" t="s">
        <v>922</v>
      </c>
      <c r="C7" s="53">
        <v>2015</v>
      </c>
      <c r="D7" s="53" t="s">
        <v>632</v>
      </c>
      <c r="E7" s="53" t="s">
        <v>438</v>
      </c>
      <c r="F7" s="53" t="s">
        <v>542</v>
      </c>
      <c r="G7" s="53" t="s">
        <v>542</v>
      </c>
      <c r="H7" s="53"/>
    </row>
    <row r="8" spans="1:8" x14ac:dyDescent="0.25">
      <c r="A8" s="53" t="str">
        <f>INDEX(Overview!B:B,MATCH($D8,Overview!$V:$V,0))</f>
        <v>ACE_2006</v>
      </c>
      <c r="B8" s="53" t="s">
        <v>886</v>
      </c>
      <c r="C8" s="53">
        <v>2006</v>
      </c>
      <c r="D8" s="53" t="s">
        <v>752</v>
      </c>
      <c r="E8" s="53" t="s">
        <v>438</v>
      </c>
      <c r="F8" s="53" t="s">
        <v>751</v>
      </c>
      <c r="G8" s="53" t="s">
        <v>751</v>
      </c>
      <c r="H8" s="53" t="s">
        <v>887</v>
      </c>
    </row>
    <row r="9" spans="1:8" x14ac:dyDescent="0.25">
      <c r="A9" s="53" t="str">
        <f>INDEX(Overview!B:B,MATCH($D9,Overview!$V:$V,0))</f>
        <v>AIR_2012</v>
      </c>
      <c r="B9" s="53" t="s">
        <v>908</v>
      </c>
      <c r="C9" s="53">
        <v>2012</v>
      </c>
      <c r="D9" s="53" t="s">
        <v>454</v>
      </c>
      <c r="E9" s="53" t="s">
        <v>438</v>
      </c>
      <c r="F9" s="53" t="s">
        <v>452</v>
      </c>
      <c r="G9" s="53" t="s">
        <v>452</v>
      </c>
      <c r="H9" s="53"/>
    </row>
    <row r="10" spans="1:8" x14ac:dyDescent="0.25">
      <c r="A10" s="53" t="str">
        <f>INDEX(Overview!B:B,MATCH($D10,Overview!$V:$V,0))</f>
        <v>AIR_2014b</v>
      </c>
      <c r="B10" s="53" t="s">
        <v>917</v>
      </c>
      <c r="C10" s="53">
        <v>2014</v>
      </c>
      <c r="D10" s="53" t="s">
        <v>479</v>
      </c>
      <c r="E10" s="53" t="s">
        <v>438</v>
      </c>
      <c r="F10" s="53" t="s">
        <v>452</v>
      </c>
      <c r="G10" s="53" t="s">
        <v>452</v>
      </c>
      <c r="H10" s="53"/>
    </row>
    <row r="11" spans="1:8" x14ac:dyDescent="0.25">
      <c r="A11" s="53" t="str">
        <f>INDEX(Overview!B:B,MATCH($D11,Overview!$V:$V,0))</f>
        <v>AL_2007</v>
      </c>
      <c r="B11" s="53" t="s">
        <v>890</v>
      </c>
      <c r="C11" s="53">
        <v>2007</v>
      </c>
      <c r="D11" s="53" t="s">
        <v>891</v>
      </c>
      <c r="E11" s="53" t="s">
        <v>486</v>
      </c>
      <c r="F11" s="53" t="s">
        <v>779</v>
      </c>
      <c r="G11" s="53" t="s">
        <v>780</v>
      </c>
      <c r="H11" s="53"/>
    </row>
    <row r="12" spans="1:8" x14ac:dyDescent="0.25">
      <c r="A12" s="53" t="str">
        <f>INDEX(Overview!B:B,MATCH($D12,Overview!$V:$V,0))</f>
        <v>EC_1999a</v>
      </c>
      <c r="B12" s="53"/>
      <c r="C12" s="53">
        <v>1999</v>
      </c>
      <c r="D12" s="53" t="s">
        <v>680</v>
      </c>
      <c r="E12" s="53" t="s">
        <v>422</v>
      </c>
      <c r="F12" s="53" t="s">
        <v>419</v>
      </c>
      <c r="G12" s="53" t="s">
        <v>731</v>
      </c>
      <c r="H12" s="53"/>
    </row>
    <row r="13" spans="1:8" x14ac:dyDescent="0.25">
      <c r="A13" s="53" t="str">
        <f>INDEX(Overview!B:B,MATCH($D13,Overview!$V:$V,0))</f>
        <v>EC_1999b</v>
      </c>
      <c r="B13" s="53"/>
      <c r="C13" s="53">
        <v>1999</v>
      </c>
      <c r="D13" s="53" t="s">
        <v>687</v>
      </c>
      <c r="E13" s="53" t="s">
        <v>422</v>
      </c>
      <c r="F13" s="53" t="s">
        <v>419</v>
      </c>
      <c r="G13" s="53" t="s">
        <v>731</v>
      </c>
      <c r="H13" s="53"/>
    </row>
    <row r="14" spans="1:8" x14ac:dyDescent="0.25">
      <c r="A14" s="53" t="str">
        <f>INDEX(Overview!B:B,MATCH($D14,Overview!$V:$V,0))</f>
        <v>EC_2000</v>
      </c>
      <c r="B14" s="53" t="s">
        <v>876</v>
      </c>
      <c r="C14" s="53">
        <v>2000</v>
      </c>
      <c r="D14" s="53" t="s">
        <v>601</v>
      </c>
      <c r="E14" s="53" t="s">
        <v>427</v>
      </c>
      <c r="F14" s="53" t="s">
        <v>419</v>
      </c>
      <c r="G14" s="53" t="s">
        <v>731</v>
      </c>
      <c r="H14" s="53" t="s">
        <v>805</v>
      </c>
    </row>
    <row r="15" spans="1:8" x14ac:dyDescent="0.25">
      <c r="A15" s="53" t="str">
        <f>INDEX(Overview!B:B,MATCH($D15,Overview!$V:$V,0))</f>
        <v>EC_2001</v>
      </c>
      <c r="B15" s="53"/>
      <c r="C15" s="53">
        <v>2001</v>
      </c>
      <c r="D15" s="53" t="s">
        <v>463</v>
      </c>
      <c r="E15" s="53" t="s">
        <v>427</v>
      </c>
      <c r="F15" s="53" t="s">
        <v>419</v>
      </c>
      <c r="G15" s="53" t="s">
        <v>731</v>
      </c>
      <c r="H15" s="53"/>
    </row>
    <row r="16" spans="1:8" x14ac:dyDescent="0.25">
      <c r="A16" s="53" t="str">
        <f>INDEX(Overview!B:B,MATCH($D16,Overview!$V:$V,0))</f>
        <v>EC_2002</v>
      </c>
      <c r="B16" s="53"/>
      <c r="C16" s="53">
        <v>2002</v>
      </c>
      <c r="D16" s="53" t="s">
        <v>571</v>
      </c>
      <c r="E16" s="53" t="s">
        <v>427</v>
      </c>
      <c r="F16" s="53" t="s">
        <v>419</v>
      </c>
      <c r="G16" s="53" t="s">
        <v>731</v>
      </c>
      <c r="H16" s="53" t="s">
        <v>798</v>
      </c>
    </row>
    <row r="17" spans="1:8" x14ac:dyDescent="0.25">
      <c r="A17" s="53" t="str">
        <f>INDEX(Overview!B:B,MATCH($D17,Overview!$V:$V,0))</f>
        <v>EC_2003</v>
      </c>
      <c r="B17" s="53"/>
      <c r="C17" s="53">
        <v>2003</v>
      </c>
      <c r="D17" s="53" t="s">
        <v>618</v>
      </c>
      <c r="E17" s="53" t="s">
        <v>422</v>
      </c>
      <c r="F17" s="53" t="s">
        <v>419</v>
      </c>
      <c r="G17" s="53" t="s">
        <v>731</v>
      </c>
      <c r="H17" s="53"/>
    </row>
    <row r="18" spans="1:8" x14ac:dyDescent="0.25">
      <c r="A18" s="53" t="str">
        <f>INDEX(Overview!B:B,MATCH($D18,Overview!$V:$V,0))</f>
        <v>EC_2004a</v>
      </c>
      <c r="B18" s="53"/>
      <c r="C18" s="53">
        <v>2004</v>
      </c>
      <c r="D18" s="53" t="s">
        <v>495</v>
      </c>
      <c r="E18" s="53" t="s">
        <v>422</v>
      </c>
      <c r="F18" s="53" t="s">
        <v>419</v>
      </c>
      <c r="G18" s="53" t="s">
        <v>731</v>
      </c>
      <c r="H18" s="53"/>
    </row>
    <row r="19" spans="1:8" x14ac:dyDescent="0.25">
      <c r="A19" s="53" t="str">
        <f>INDEX(Overview!B:B,MATCH($D19,Overview!$V:$V,0))</f>
        <v>EC_2004b</v>
      </c>
      <c r="B19" s="53" t="s">
        <v>882</v>
      </c>
      <c r="C19" s="53">
        <v>2004</v>
      </c>
      <c r="D19" s="53" t="s">
        <v>667</v>
      </c>
      <c r="E19" s="53" t="s">
        <v>422</v>
      </c>
      <c r="F19" s="53" t="s">
        <v>419</v>
      </c>
      <c r="G19" s="53" t="s">
        <v>731</v>
      </c>
      <c r="H19" s="53" t="s">
        <v>815</v>
      </c>
    </row>
    <row r="20" spans="1:8" x14ac:dyDescent="0.25">
      <c r="A20" s="53" t="str">
        <f>INDEX(Overview!B:B,MATCH($D20,Overview!$V:$V,0))</f>
        <v>EC_2005</v>
      </c>
      <c r="B20" s="53"/>
      <c r="C20" s="53">
        <v>2005</v>
      </c>
      <c r="D20" s="53" t="s">
        <v>684</v>
      </c>
      <c r="E20" s="53" t="s">
        <v>422</v>
      </c>
      <c r="F20" s="53" t="s">
        <v>419</v>
      </c>
      <c r="G20" s="53" t="s">
        <v>731</v>
      </c>
      <c r="H20" s="53"/>
    </row>
    <row r="21" spans="1:8" x14ac:dyDescent="0.25">
      <c r="A21" s="53" t="str">
        <f>INDEX(Overview!B:B,MATCH($D21,Overview!$V:$V,0))</f>
        <v>EC_2006</v>
      </c>
      <c r="B21" s="53"/>
      <c r="C21" s="53">
        <v>2006</v>
      </c>
      <c r="D21" s="53" t="s">
        <v>621</v>
      </c>
      <c r="E21" s="53" t="s">
        <v>422</v>
      </c>
      <c r="F21" s="53" t="s">
        <v>419</v>
      </c>
      <c r="G21" s="53" t="s">
        <v>731</v>
      </c>
      <c r="H21" s="53"/>
    </row>
    <row r="22" spans="1:8" x14ac:dyDescent="0.25">
      <c r="A22" s="53" t="str">
        <f>INDEX(Overview!B:B,MATCH($D22,Overview!$V:$V,0))</f>
        <v>EC_2008a</v>
      </c>
      <c r="B22" s="53" t="s">
        <v>893</v>
      </c>
      <c r="C22" s="53">
        <v>2008</v>
      </c>
      <c r="D22" s="53" t="s">
        <v>766</v>
      </c>
      <c r="E22" s="53" t="s">
        <v>427</v>
      </c>
      <c r="F22" s="53" t="s">
        <v>419</v>
      </c>
      <c r="G22" s="53" t="s">
        <v>731</v>
      </c>
      <c r="H22" s="53"/>
    </row>
    <row r="23" spans="1:8" x14ac:dyDescent="0.25">
      <c r="A23" s="53" t="str">
        <f>INDEX(Overview!B:B,MATCH($D23,Overview!$V:$V,0))</f>
        <v>EC_2008b</v>
      </c>
      <c r="B23" s="53"/>
      <c r="C23" s="53">
        <v>2008</v>
      </c>
      <c r="D23" s="53" t="s">
        <v>557</v>
      </c>
      <c r="E23" s="53" t="s">
        <v>427</v>
      </c>
      <c r="F23" s="53" t="s">
        <v>419</v>
      </c>
      <c r="G23" s="53" t="s">
        <v>731</v>
      </c>
      <c r="H23" s="53"/>
    </row>
    <row r="24" spans="1:8" x14ac:dyDescent="0.25">
      <c r="A24" s="53" t="str">
        <f>INDEX(Overview!B:B,MATCH($D24,Overview!$V:$V,0))</f>
        <v>EC_2009a</v>
      </c>
      <c r="B24" s="53"/>
      <c r="C24" s="53">
        <v>2009</v>
      </c>
      <c r="D24" s="53" t="s">
        <v>813</v>
      </c>
      <c r="E24" s="53" t="s">
        <v>422</v>
      </c>
      <c r="F24" s="53" t="s">
        <v>419</v>
      </c>
      <c r="G24" s="53" t="s">
        <v>731</v>
      </c>
      <c r="H24" s="53"/>
    </row>
    <row r="25" spans="1:8" x14ac:dyDescent="0.25">
      <c r="A25" s="53" t="str">
        <f>INDEX(Overview!B:B,MATCH($D25,Overview!$V:$V,0))</f>
        <v>EC_2009b</v>
      </c>
      <c r="B25" s="53"/>
      <c r="C25" s="53">
        <v>2009</v>
      </c>
      <c r="D25" s="53" t="s">
        <v>699</v>
      </c>
      <c r="E25" s="53" t="s">
        <v>427</v>
      </c>
      <c r="F25" s="53" t="s">
        <v>419</v>
      </c>
      <c r="G25" s="53" t="s">
        <v>731</v>
      </c>
      <c r="H25" s="53"/>
    </row>
    <row r="26" spans="1:8" x14ac:dyDescent="0.25">
      <c r="A26" s="53" t="str">
        <f>INDEX(Overview!B:B,MATCH($D26,Overview!$V:$V,0))</f>
        <v>EC_2009c</v>
      </c>
      <c r="B26" s="53"/>
      <c r="C26" s="53">
        <v>2009</v>
      </c>
      <c r="D26" s="53" t="s">
        <v>693</v>
      </c>
      <c r="E26" s="53" t="s">
        <v>427</v>
      </c>
      <c r="F26" s="53" t="s">
        <v>419</v>
      </c>
      <c r="G26" s="53" t="s">
        <v>731</v>
      </c>
      <c r="H26" s="53" t="s">
        <v>820</v>
      </c>
    </row>
    <row r="27" spans="1:8" x14ac:dyDescent="0.25">
      <c r="A27" s="53" t="str">
        <f>INDEX(Overview!B:B,MATCH($D27,Overview!$V:$V,0))</f>
        <v>EC_2009d</v>
      </c>
      <c r="B27" s="53"/>
      <c r="C27" s="53">
        <v>2009</v>
      </c>
      <c r="D27" s="53" t="s">
        <v>623</v>
      </c>
      <c r="E27" s="53" t="s">
        <v>427</v>
      </c>
      <c r="F27" s="53" t="s">
        <v>419</v>
      </c>
      <c r="G27" s="53" t="s">
        <v>731</v>
      </c>
      <c r="H27" s="53"/>
    </row>
    <row r="28" spans="1:8" x14ac:dyDescent="0.25">
      <c r="A28" s="53" t="str">
        <f>INDEX(Overview!B:B,MATCH($D28,Overview!$V:$V,0))</f>
        <v>EC_2009e</v>
      </c>
      <c r="B28" s="53" t="s">
        <v>895</v>
      </c>
      <c r="C28" s="53">
        <v>2009</v>
      </c>
      <c r="D28" s="53" t="s">
        <v>539</v>
      </c>
      <c r="E28" s="53" t="s">
        <v>540</v>
      </c>
      <c r="F28" s="53" t="s">
        <v>537</v>
      </c>
      <c r="G28" s="53" t="s">
        <v>537</v>
      </c>
      <c r="H28" s="53"/>
    </row>
    <row r="29" spans="1:8" x14ac:dyDescent="0.25">
      <c r="A29" s="53" t="str">
        <f>INDEX(Overview!B:B,MATCH($D29,Overview!$V:$V,0))</f>
        <v>EC_2009f</v>
      </c>
      <c r="B29" s="53"/>
      <c r="C29" s="53">
        <v>2008</v>
      </c>
      <c r="D29" s="53" t="s">
        <v>563</v>
      </c>
      <c r="E29" s="53" t="s">
        <v>422</v>
      </c>
      <c r="F29" s="53" t="s">
        <v>419</v>
      </c>
      <c r="G29" s="53" t="s">
        <v>731</v>
      </c>
      <c r="H29" s="53" t="s">
        <v>790</v>
      </c>
    </row>
    <row r="30" spans="1:8" x14ac:dyDescent="0.25">
      <c r="A30" s="53" t="str">
        <f>INDEX(Overview!B:B,MATCH($D30,Overview!$V:$V,0))</f>
        <v>EC_2010a</v>
      </c>
      <c r="B30" s="53" t="s">
        <v>896</v>
      </c>
      <c r="C30" s="53">
        <v>2010</v>
      </c>
      <c r="D30" s="53" t="s">
        <v>583</v>
      </c>
      <c r="E30" s="53" t="s">
        <v>584</v>
      </c>
      <c r="F30" s="53" t="s">
        <v>419</v>
      </c>
      <c r="G30" s="53" t="s">
        <v>801</v>
      </c>
      <c r="H30" s="53" t="s">
        <v>578</v>
      </c>
    </row>
    <row r="31" spans="1:8" x14ac:dyDescent="0.25">
      <c r="A31" s="53" t="str">
        <f>INDEX(Overview!B:B,MATCH($D31,Overview!$V:$V,0))</f>
        <v>EC_2010b</v>
      </c>
      <c r="B31" s="53" t="s">
        <v>902</v>
      </c>
      <c r="C31" s="53">
        <v>2010</v>
      </c>
      <c r="D31" s="53" t="s">
        <v>639</v>
      </c>
      <c r="E31" s="53" t="s">
        <v>427</v>
      </c>
      <c r="F31" s="53" t="s">
        <v>419</v>
      </c>
      <c r="G31" s="53" t="s">
        <v>731</v>
      </c>
      <c r="H31" s="53"/>
    </row>
    <row r="32" spans="1:8" x14ac:dyDescent="0.25">
      <c r="A32" s="53" t="str">
        <f>INDEX(Overview!B:B,MATCH($D32,Overview!$V:$V,0))</f>
        <v>EC_2010c</v>
      </c>
      <c r="B32" s="53" t="s">
        <v>898</v>
      </c>
      <c r="C32" s="53">
        <v>2010</v>
      </c>
      <c r="D32" s="53" t="s">
        <v>750</v>
      </c>
      <c r="E32" s="53" t="s">
        <v>422</v>
      </c>
      <c r="F32" s="53" t="s">
        <v>419</v>
      </c>
      <c r="G32" s="53" t="s">
        <v>731</v>
      </c>
      <c r="H32" s="53"/>
    </row>
    <row r="33" spans="1:8" x14ac:dyDescent="0.25">
      <c r="A33" s="53" t="str">
        <f>INDEX(Overview!B:B,MATCH($D33,Overview!$V:$V,0))</f>
        <v>EC_2010d</v>
      </c>
      <c r="B33" s="53" t="s">
        <v>903</v>
      </c>
      <c r="C33" s="53">
        <v>2010</v>
      </c>
      <c r="D33" s="53" t="s">
        <v>904</v>
      </c>
      <c r="E33" s="53" t="s">
        <v>422</v>
      </c>
      <c r="F33" s="53" t="s">
        <v>419</v>
      </c>
      <c r="G33" s="53" t="s">
        <v>731</v>
      </c>
      <c r="H33" s="53"/>
    </row>
    <row r="34" spans="1:8" x14ac:dyDescent="0.25">
      <c r="A34" s="53" t="str">
        <f>INDEX(Overview!B:B,MATCH($D34,Overview!$V:$V,0))</f>
        <v>EC_2011a</v>
      </c>
      <c r="B34" s="53"/>
      <c r="C34" s="53">
        <v>2011</v>
      </c>
      <c r="D34" s="53" t="s">
        <v>660</v>
      </c>
      <c r="E34" s="53" t="s">
        <v>422</v>
      </c>
      <c r="F34" s="53" t="s">
        <v>419</v>
      </c>
      <c r="G34" s="53" t="s">
        <v>731</v>
      </c>
      <c r="H34" s="53" t="s">
        <v>659</v>
      </c>
    </row>
    <row r="35" spans="1:8" x14ac:dyDescent="0.25">
      <c r="A35" s="53" t="str">
        <f>INDEX(Overview!B:B,MATCH($D35,Overview!$V:$V,0))</f>
        <v>EC_2012a</v>
      </c>
      <c r="B35" s="53"/>
      <c r="C35" s="53">
        <v>2011</v>
      </c>
      <c r="D35" s="53" t="s">
        <v>642</v>
      </c>
      <c r="E35" s="53" t="s">
        <v>422</v>
      </c>
      <c r="F35" s="53" t="s">
        <v>419</v>
      </c>
      <c r="G35" s="53" t="s">
        <v>731</v>
      </c>
      <c r="H35" s="53" t="s">
        <v>811</v>
      </c>
    </row>
    <row r="36" spans="1:8" x14ac:dyDescent="0.25">
      <c r="A36" s="53" t="str">
        <f>INDEX(Overview!B:B,MATCH($D36,Overview!$V:$V,0))</f>
        <v>EC_2012c</v>
      </c>
      <c r="B36" s="53" t="s">
        <v>909</v>
      </c>
      <c r="C36" s="53">
        <v>2012</v>
      </c>
      <c r="D36" s="53" t="s">
        <v>559</v>
      </c>
      <c r="E36" s="53" t="s">
        <v>422</v>
      </c>
      <c r="F36" s="53" t="s">
        <v>419</v>
      </c>
      <c r="G36" s="53" t="s">
        <v>731</v>
      </c>
      <c r="H36" s="53" t="s">
        <v>787</v>
      </c>
    </row>
    <row r="37" spans="1:8" x14ac:dyDescent="0.25">
      <c r="A37" s="53" t="str">
        <f>INDEX(Overview!B:B,MATCH($D37,Overview!$V:$V,0))</f>
        <v>EC_2012d</v>
      </c>
      <c r="B37" s="53"/>
      <c r="C37" s="53">
        <v>2012</v>
      </c>
      <c r="D37" s="53" t="s">
        <v>732</v>
      </c>
      <c r="E37" s="53" t="s">
        <v>422</v>
      </c>
      <c r="F37" s="53" t="s">
        <v>419</v>
      </c>
      <c r="G37" s="53" t="s">
        <v>731</v>
      </c>
      <c r="H37" s="53"/>
    </row>
    <row r="38" spans="1:8" x14ac:dyDescent="0.25">
      <c r="A38" s="53" t="str">
        <f>INDEX(Overview!B:B,MATCH($D38,Overview!$V:$V,0))</f>
        <v>EC_2013a</v>
      </c>
      <c r="B38" s="53" t="s">
        <v>915</v>
      </c>
      <c r="C38" s="53">
        <v>2013</v>
      </c>
      <c r="D38" s="53" t="s">
        <v>524</v>
      </c>
      <c r="E38" s="53" t="s">
        <v>422</v>
      </c>
      <c r="F38" s="53" t="s">
        <v>419</v>
      </c>
      <c r="G38" s="53" t="s">
        <v>731</v>
      </c>
      <c r="H38" s="53" t="s">
        <v>790</v>
      </c>
    </row>
    <row r="39" spans="1:8" x14ac:dyDescent="0.25">
      <c r="A39" s="53" t="str">
        <f>INDEX(Overview!B:B,MATCH($D39,Overview!$V:$V,0))</f>
        <v>EC_2013b</v>
      </c>
      <c r="B39" s="53" t="s">
        <v>918</v>
      </c>
      <c r="C39" s="53">
        <v>2014</v>
      </c>
      <c r="D39" s="53" t="s">
        <v>501</v>
      </c>
      <c r="E39" s="53" t="s">
        <v>422</v>
      </c>
      <c r="F39" s="53" t="s">
        <v>419</v>
      </c>
      <c r="G39" s="53" t="s">
        <v>731</v>
      </c>
      <c r="H39" s="53" t="s">
        <v>787</v>
      </c>
    </row>
    <row r="40" spans="1:8" x14ac:dyDescent="0.25">
      <c r="A40" s="53" t="str">
        <f>INDEX(Overview!B:B,MATCH($D40,Overview!$V:$V,0))</f>
        <v>EC_2013c</v>
      </c>
      <c r="B40" s="53"/>
      <c r="C40" s="53">
        <v>2013</v>
      </c>
      <c r="D40" s="53" t="s">
        <v>627</v>
      </c>
      <c r="E40" s="53" t="s">
        <v>427</v>
      </c>
      <c r="F40" s="53" t="s">
        <v>419</v>
      </c>
      <c r="G40" s="53" t="s">
        <v>731</v>
      </c>
      <c r="H40" s="53" t="s">
        <v>808</v>
      </c>
    </row>
    <row r="41" spans="1:8" x14ac:dyDescent="0.25">
      <c r="A41" s="53" t="str">
        <f>INDEX(Overview!B:B,MATCH($D41,Overview!$V:$V,0))</f>
        <v>EC_2014</v>
      </c>
      <c r="B41" s="53"/>
      <c r="C41" s="53">
        <v>2014</v>
      </c>
      <c r="D41" s="53" t="s">
        <v>741</v>
      </c>
      <c r="E41" s="53" t="s">
        <v>422</v>
      </c>
      <c r="F41" s="53" t="s">
        <v>419</v>
      </c>
      <c r="G41" s="53" t="s">
        <v>731</v>
      </c>
      <c r="H41" s="53"/>
    </row>
    <row r="42" spans="1:8" x14ac:dyDescent="0.25">
      <c r="A42" s="53" t="str">
        <f>INDEX(Overview!B:B,MATCH($D42,Overview!$V:$V,0))</f>
        <v>EC_2015a</v>
      </c>
      <c r="B42" s="53"/>
      <c r="C42" s="53">
        <v>2015</v>
      </c>
      <c r="D42" s="53" t="s">
        <v>465</v>
      </c>
      <c r="E42" s="53" t="s">
        <v>422</v>
      </c>
      <c r="F42" s="53" t="s">
        <v>419</v>
      </c>
      <c r="G42" s="53" t="s">
        <v>731</v>
      </c>
      <c r="H42" s="53" t="s">
        <v>420</v>
      </c>
    </row>
    <row r="43" spans="1:8" x14ac:dyDescent="0.25">
      <c r="A43" s="53" t="str">
        <f>INDEX(Overview!B:B,MATCH($D43,Overview!$V:$V,0))</f>
        <v>EC_2015b</v>
      </c>
      <c r="B43" s="53"/>
      <c r="C43" s="53">
        <v>2015</v>
      </c>
      <c r="D43" s="53" t="s">
        <v>575</v>
      </c>
      <c r="E43" s="53" t="s">
        <v>422</v>
      </c>
      <c r="F43" s="53" t="s">
        <v>419</v>
      </c>
      <c r="G43" s="53" t="s">
        <v>731</v>
      </c>
      <c r="H43" s="53" t="s">
        <v>420</v>
      </c>
    </row>
    <row r="44" spans="1:8" x14ac:dyDescent="0.25">
      <c r="A44" s="53" t="str">
        <f>INDEX(Overview!B:B,MATCH($D44,Overview!$V:$V,0))</f>
        <v>EC_2015c</v>
      </c>
      <c r="B44" s="53"/>
      <c r="C44" s="53">
        <v>2015</v>
      </c>
      <c r="D44" s="53" t="s">
        <v>565</v>
      </c>
      <c r="E44" s="53" t="s">
        <v>422</v>
      </c>
      <c r="F44" s="53" t="s">
        <v>419</v>
      </c>
      <c r="G44" s="53" t="s">
        <v>731</v>
      </c>
      <c r="H44" s="53" t="s">
        <v>420</v>
      </c>
    </row>
    <row r="45" spans="1:8" x14ac:dyDescent="0.25">
      <c r="A45" s="53" t="str">
        <f>INDEX(Overview!B:B,MATCH($D45,Overview!$V:$V,0))</f>
        <v>EC_2015d</v>
      </c>
      <c r="B45" s="53"/>
      <c r="C45" s="53">
        <v>2015</v>
      </c>
      <c r="D45" s="53" t="s">
        <v>421</v>
      </c>
      <c r="E45" s="53" t="s">
        <v>422</v>
      </c>
      <c r="F45" s="53" t="s">
        <v>419</v>
      </c>
      <c r="G45" s="53" t="s">
        <v>731</v>
      </c>
      <c r="H45" s="53" t="s">
        <v>420</v>
      </c>
    </row>
    <row r="46" spans="1:8" x14ac:dyDescent="0.25">
      <c r="A46" s="53" t="str">
        <f>INDEX(Overview!B:B,MATCH($D46,Overview!$V:$V,0))</f>
        <v>EC_2015e</v>
      </c>
      <c r="B46" s="53" t="s">
        <v>921</v>
      </c>
      <c r="C46" s="53">
        <v>2015</v>
      </c>
      <c r="D46" s="53" t="s">
        <v>646</v>
      </c>
      <c r="E46" s="53" t="s">
        <v>427</v>
      </c>
      <c r="F46" s="53" t="s">
        <v>419</v>
      </c>
      <c r="G46" s="53" t="s">
        <v>731</v>
      </c>
      <c r="H46" s="53"/>
    </row>
    <row r="47" spans="1:8" x14ac:dyDescent="0.25">
      <c r="A47" s="53" t="str">
        <f>INDEX(Overview!B:B,MATCH($D47,Overview!$V:$V,0))</f>
        <v>EC_2015f</v>
      </c>
      <c r="B47" s="53"/>
      <c r="C47" s="53">
        <v>2015</v>
      </c>
      <c r="D47" s="53" t="s">
        <v>629</v>
      </c>
      <c r="E47" s="53" t="s">
        <v>422</v>
      </c>
      <c r="F47" s="53" t="s">
        <v>419</v>
      </c>
      <c r="G47" s="53" t="s">
        <v>731</v>
      </c>
      <c r="H47" s="53"/>
    </row>
    <row r="48" spans="1:8" x14ac:dyDescent="0.25">
      <c r="A48" s="53" t="str">
        <f>INDEX(Overview!B:B,MATCH($D48,Overview!$V:$V,0))</f>
        <v>EC_2015g</v>
      </c>
      <c r="B48" s="53"/>
      <c r="C48" s="53">
        <v>2015</v>
      </c>
      <c r="D48" s="53" t="s">
        <v>743</v>
      </c>
      <c r="E48" s="53" t="s">
        <v>422</v>
      </c>
      <c r="F48" s="53" t="s">
        <v>419</v>
      </c>
      <c r="G48" s="53" t="s">
        <v>731</v>
      </c>
      <c r="H48" s="53"/>
    </row>
    <row r="49" spans="1:8" x14ac:dyDescent="0.25">
      <c r="A49" s="53" t="str">
        <f>INDEX(Overview!B:B,MATCH($D49,Overview!$V:$V,0))</f>
        <v>EC_2015h</v>
      </c>
      <c r="B49" s="53"/>
      <c r="C49" s="53">
        <v>2015</v>
      </c>
      <c r="D49" s="53" t="s">
        <v>747</v>
      </c>
      <c r="E49" s="53" t="s">
        <v>748</v>
      </c>
      <c r="F49" s="53" t="s">
        <v>745</v>
      </c>
      <c r="G49" s="53" t="s">
        <v>746</v>
      </c>
      <c r="H49" s="53"/>
    </row>
    <row r="50" spans="1:8" x14ac:dyDescent="0.25">
      <c r="A50" s="53" t="str">
        <f>INDEX(Overview!B:B,MATCH($D50,Overview!$V:$V,0))</f>
        <v>EC_2016</v>
      </c>
      <c r="B50" s="53" t="s">
        <v>924</v>
      </c>
      <c r="C50" s="53">
        <v>2016</v>
      </c>
      <c r="D50" s="53" t="s">
        <v>756</v>
      </c>
      <c r="E50" s="53" t="s">
        <v>748</v>
      </c>
      <c r="F50" s="53" t="s">
        <v>754</v>
      </c>
      <c r="G50" s="53" t="s">
        <v>755</v>
      </c>
      <c r="H50" s="53"/>
    </row>
    <row r="51" spans="1:8" x14ac:dyDescent="0.25">
      <c r="A51" s="53" t="str">
        <f>INDEX(Overview!B:B,MATCH($D51,Overview!$V:$V,0))</f>
        <v>ESF_2011</v>
      </c>
      <c r="B51" s="53"/>
      <c r="C51" s="53">
        <v>2011</v>
      </c>
      <c r="D51" s="53" t="s">
        <v>579</v>
      </c>
      <c r="E51" s="53" t="s">
        <v>580</v>
      </c>
      <c r="F51" s="53" t="s">
        <v>799</v>
      </c>
      <c r="G51" s="53" t="s">
        <v>800</v>
      </c>
      <c r="H51" s="53" t="s">
        <v>578</v>
      </c>
    </row>
    <row r="52" spans="1:8" x14ac:dyDescent="0.25">
      <c r="A52" s="53" t="str">
        <f>INDEX(Overview!B:B,MATCH($D52,Overview!$V:$V,0))</f>
        <v>FoSi_2011</v>
      </c>
      <c r="B52" s="53" t="s">
        <v>906</v>
      </c>
      <c r="C52" s="53">
        <v>2011</v>
      </c>
      <c r="D52" s="53" t="s">
        <v>635</v>
      </c>
      <c r="E52" s="53" t="s">
        <v>809</v>
      </c>
      <c r="F52" s="53" t="s">
        <v>447</v>
      </c>
      <c r="G52" s="53" t="s">
        <v>447</v>
      </c>
      <c r="H52" s="53" t="s">
        <v>810</v>
      </c>
    </row>
    <row r="53" spans="1:8" x14ac:dyDescent="0.25">
      <c r="A53" s="53" t="str">
        <f>INDEX(Overview!B:B,MATCH($D53,Overview!$V:$V,0))</f>
        <v>HZ_2010</v>
      </c>
      <c r="B53" s="53" t="s">
        <v>900</v>
      </c>
      <c r="C53" s="53">
        <v>2010</v>
      </c>
      <c r="D53" s="53" t="s">
        <v>901</v>
      </c>
      <c r="E53" s="53" t="s">
        <v>438</v>
      </c>
      <c r="F53" s="53" t="s">
        <v>447</v>
      </c>
      <c r="G53" s="53" t="s">
        <v>447</v>
      </c>
      <c r="H53" s="53"/>
    </row>
    <row r="54" spans="1:8" x14ac:dyDescent="0.25">
      <c r="A54" s="53" t="str">
        <f>INDEX(Overview!B:B,MATCH($D54,Overview!$V:$V,0))</f>
        <v>IAC_2006</v>
      </c>
      <c r="B54" s="53"/>
      <c r="C54" s="53">
        <v>2006</v>
      </c>
      <c r="D54" s="53" t="s">
        <v>689</v>
      </c>
      <c r="E54" s="53" t="s">
        <v>690</v>
      </c>
      <c r="F54" s="53" t="s">
        <v>688</v>
      </c>
      <c r="G54" s="53" t="s">
        <v>688</v>
      </c>
      <c r="H54" s="53" t="s">
        <v>819</v>
      </c>
    </row>
    <row r="55" spans="1:8" x14ac:dyDescent="0.25">
      <c r="A55" s="53" t="str">
        <f>INDEX(Overview!B:B,MATCH($D55,Overview!$V:$V,0))</f>
        <v>IOM_1994</v>
      </c>
      <c r="B55" s="53" t="s">
        <v>871</v>
      </c>
      <c r="C55" s="53">
        <v>1994</v>
      </c>
      <c r="D55" s="53" t="s">
        <v>677</v>
      </c>
      <c r="E55" s="53" t="s">
        <v>438</v>
      </c>
      <c r="F55" s="53" t="s">
        <v>782</v>
      </c>
      <c r="G55" s="53" t="s">
        <v>595</v>
      </c>
      <c r="H55" s="53" t="s">
        <v>818</v>
      </c>
    </row>
    <row r="56" spans="1:8" x14ac:dyDescent="0.25">
      <c r="A56" s="53" t="str">
        <f>INDEX(Overview!B:B,MATCH($D56,Overview!$V:$V,0))</f>
        <v>IOM_1999</v>
      </c>
      <c r="B56" s="53" t="s">
        <v>874</v>
      </c>
      <c r="C56" s="53">
        <v>1999</v>
      </c>
      <c r="D56" s="53" t="s">
        <v>554</v>
      </c>
      <c r="E56" s="53" t="s">
        <v>438</v>
      </c>
      <c r="F56" s="53" t="s">
        <v>782</v>
      </c>
      <c r="G56" s="53" t="s">
        <v>595</v>
      </c>
      <c r="H56" s="53" t="s">
        <v>795</v>
      </c>
    </row>
    <row r="57" spans="1:8" x14ac:dyDescent="0.25">
      <c r="A57" s="53" t="str">
        <f>INDEX(Overview!B:B,MATCH($D57,Overview!$V:$V,0))</f>
        <v>IOM_2001</v>
      </c>
      <c r="B57" s="53" t="s">
        <v>877</v>
      </c>
      <c r="C57" s="53">
        <v>2001</v>
      </c>
      <c r="D57" s="53" t="s">
        <v>490</v>
      </c>
      <c r="E57" s="53" t="s">
        <v>438</v>
      </c>
      <c r="F57" s="53" t="s">
        <v>782</v>
      </c>
      <c r="G57" s="53" t="s">
        <v>595</v>
      </c>
      <c r="H57" s="53" t="s">
        <v>783</v>
      </c>
    </row>
    <row r="58" spans="1:8" x14ac:dyDescent="0.25">
      <c r="A58" s="53" t="str">
        <f>INDEX(Overview!B:B,MATCH($D58,Overview!$V:$V,0))</f>
        <v>IOM_2012</v>
      </c>
      <c r="B58" s="53" t="s">
        <v>913</v>
      </c>
      <c r="C58" s="53">
        <v>2012</v>
      </c>
      <c r="D58" s="53" t="s">
        <v>615</v>
      </c>
      <c r="E58" s="53" t="s">
        <v>438</v>
      </c>
      <c r="F58" s="53" t="s">
        <v>782</v>
      </c>
      <c r="G58" s="53" t="s">
        <v>595</v>
      </c>
      <c r="H58" s="53" t="s">
        <v>807</v>
      </c>
    </row>
    <row r="59" spans="1:8" x14ac:dyDescent="0.25">
      <c r="A59" s="53" t="str">
        <f>INDEX(Overview!B:B,MATCH($D59,Overview!$V:$V,0))</f>
        <v>LERU_2012</v>
      </c>
      <c r="B59" s="53" t="s">
        <v>912</v>
      </c>
      <c r="C59" s="53">
        <v>2012</v>
      </c>
      <c r="D59" s="53" t="s">
        <v>714</v>
      </c>
      <c r="E59" s="53" t="s">
        <v>422</v>
      </c>
      <c r="F59" s="53" t="s">
        <v>526</v>
      </c>
      <c r="G59" s="53" t="s">
        <v>526</v>
      </c>
      <c r="H59" s="53"/>
    </row>
    <row r="60" spans="1:8" x14ac:dyDescent="0.25">
      <c r="A60" s="53" t="str">
        <f>INDEX(Overview!B:B,MATCH($D60,Overview!$V:$V,0))</f>
        <v>LERU_2015</v>
      </c>
      <c r="B60" s="53" t="s">
        <v>920</v>
      </c>
      <c r="C60" s="53">
        <v>2015</v>
      </c>
      <c r="D60" s="53" t="s">
        <v>528</v>
      </c>
      <c r="E60" s="53" t="s">
        <v>529</v>
      </c>
      <c r="F60" s="53" t="s">
        <v>526</v>
      </c>
      <c r="G60" s="53" t="s">
        <v>526</v>
      </c>
      <c r="H60" s="53"/>
    </row>
    <row r="61" spans="1:8" x14ac:dyDescent="0.25">
      <c r="A61" s="53" t="str">
        <f>INDEX(Overview!B:B,MATCH($D61,Overview!$V:$V,0))</f>
        <v>MIT_1999</v>
      </c>
      <c r="B61" s="53" t="s">
        <v>873</v>
      </c>
      <c r="C61" s="53">
        <v>1999</v>
      </c>
      <c r="D61" s="53" t="s">
        <v>412</v>
      </c>
      <c r="E61" s="53" t="s">
        <v>413</v>
      </c>
      <c r="F61" s="53" t="s">
        <v>410</v>
      </c>
      <c r="G61" s="53" t="s">
        <v>410</v>
      </c>
      <c r="H61" s="53" t="s">
        <v>765</v>
      </c>
    </row>
    <row r="62" spans="1:8" x14ac:dyDescent="0.25">
      <c r="A62" s="53" t="str">
        <f>INDEX(Overview!B:B,MATCH($D62,Overview!$V:$V,0))</f>
        <v>NAS_2007</v>
      </c>
      <c r="B62" s="53" t="s">
        <v>892</v>
      </c>
      <c r="C62" s="53">
        <v>2007</v>
      </c>
      <c r="D62" s="53" t="s">
        <v>437</v>
      </c>
      <c r="E62" s="53" t="s">
        <v>438</v>
      </c>
      <c r="F62" s="53" t="s">
        <v>768</v>
      </c>
      <c r="G62" s="53" t="s">
        <v>595</v>
      </c>
      <c r="H62" s="53"/>
    </row>
    <row r="63" spans="1:8" x14ac:dyDescent="0.25">
      <c r="A63" s="53" t="str">
        <f>INDEX(Overview!B:B,MATCH($D63,Overview!$V:$V,0))</f>
        <v>NCWGE_2012</v>
      </c>
      <c r="B63" s="53"/>
      <c r="C63" s="53">
        <v>2012</v>
      </c>
      <c r="D63" s="53" t="s">
        <v>607</v>
      </c>
      <c r="E63" s="53" t="s">
        <v>438</v>
      </c>
      <c r="F63" s="53" t="s">
        <v>606</v>
      </c>
      <c r="G63" s="53" t="s">
        <v>606</v>
      </c>
      <c r="H63" s="53"/>
    </row>
    <row r="64" spans="1:8" x14ac:dyDescent="0.25">
      <c r="A64" s="53" t="str">
        <f>INDEX(Overview!B:B,MATCH($D64,Overview!$V:$V,0))</f>
        <v>NOW_2003</v>
      </c>
      <c r="B64" s="53" t="s">
        <v>879</v>
      </c>
      <c r="C64" s="53">
        <v>2003</v>
      </c>
      <c r="D64" s="53" t="s">
        <v>758</v>
      </c>
      <c r="E64" s="53" t="s">
        <v>438</v>
      </c>
      <c r="F64" s="53" t="s">
        <v>757</v>
      </c>
      <c r="G64" s="53" t="s">
        <v>757</v>
      </c>
      <c r="H64" s="53"/>
    </row>
    <row r="65" spans="1:8" x14ac:dyDescent="0.25">
      <c r="A65" s="53" t="str">
        <f>INDEX(Overview!B:B,MATCH($D65,Overview!$V:$V,0))</f>
        <v>NRC_1987</v>
      </c>
      <c r="B65" s="53" t="s">
        <v>869</v>
      </c>
      <c r="C65" s="53">
        <v>1987</v>
      </c>
      <c r="D65" s="53" t="s">
        <v>722</v>
      </c>
      <c r="E65" s="53" t="s">
        <v>438</v>
      </c>
      <c r="F65" s="53" t="s">
        <v>444</v>
      </c>
      <c r="G65" s="53" t="s">
        <v>595</v>
      </c>
      <c r="H65" s="53" t="s">
        <v>822</v>
      </c>
    </row>
    <row r="66" spans="1:8" x14ac:dyDescent="0.25">
      <c r="A66" s="53" t="str">
        <f>INDEX(Overview!B:B,MATCH($D66,Overview!$V:$V,0))</f>
        <v>NRC_1991</v>
      </c>
      <c r="B66" s="53"/>
      <c r="C66" s="53">
        <v>1991</v>
      </c>
      <c r="D66" s="53" t="s">
        <v>696</v>
      </c>
      <c r="E66" s="53" t="s">
        <v>438</v>
      </c>
      <c r="F66" s="53" t="s">
        <v>444</v>
      </c>
      <c r="G66" s="53" t="s">
        <v>595</v>
      </c>
      <c r="H66" s="53" t="s">
        <v>821</v>
      </c>
    </row>
    <row r="67" spans="1:8" x14ac:dyDescent="0.25">
      <c r="A67" s="53" t="str">
        <f>INDEX(Overview!B:B,MATCH($D67,Overview!$V:$V,0))</f>
        <v>NRC_1992</v>
      </c>
      <c r="B67" s="53" t="s">
        <v>870</v>
      </c>
      <c r="C67" s="53">
        <v>1992</v>
      </c>
      <c r="D67" s="53" t="s">
        <v>597</v>
      </c>
      <c r="E67" s="53" t="s">
        <v>438</v>
      </c>
      <c r="F67" s="53" t="s">
        <v>444</v>
      </c>
      <c r="G67" s="53" t="s">
        <v>595</v>
      </c>
      <c r="H67" s="53" t="s">
        <v>804</v>
      </c>
    </row>
    <row r="68" spans="1:8" x14ac:dyDescent="0.25">
      <c r="A68" s="53" t="str">
        <f>INDEX(Overview!B:B,MATCH($D68,Overview!$V:$V,0))</f>
        <v>NRC_2000</v>
      </c>
      <c r="B68" s="53"/>
      <c r="C68" s="53">
        <v>2000</v>
      </c>
      <c r="D68" s="53" t="s">
        <v>669</v>
      </c>
      <c r="E68" s="53" t="s">
        <v>438</v>
      </c>
      <c r="F68" s="53" t="s">
        <v>816</v>
      </c>
      <c r="G68" s="53" t="s">
        <v>595</v>
      </c>
      <c r="H68" s="53" t="s">
        <v>817</v>
      </c>
    </row>
    <row r="69" spans="1:8" x14ac:dyDescent="0.25">
      <c r="A69" s="53" t="str">
        <f>INDEX(Overview!B:B,MATCH($D69,Overview!$V:$V,0))</f>
        <v>NRC_2001</v>
      </c>
      <c r="B69" s="53"/>
      <c r="C69" s="53">
        <v>2001</v>
      </c>
      <c r="D69" s="53" t="s">
        <v>784</v>
      </c>
      <c r="E69" s="53" t="s">
        <v>438</v>
      </c>
      <c r="F69" s="53" t="s">
        <v>444</v>
      </c>
      <c r="G69" s="53" t="s">
        <v>595</v>
      </c>
      <c r="H69" s="53" t="s">
        <v>785</v>
      </c>
    </row>
    <row r="70" spans="1:8" x14ac:dyDescent="0.25">
      <c r="A70" s="53" t="str">
        <f>INDEX(Overview!B:B,MATCH($D70,Overview!$V:$V,0))</f>
        <v>NRC_2006</v>
      </c>
      <c r="B70" s="53"/>
      <c r="C70" s="53">
        <v>2006</v>
      </c>
      <c r="D70" s="53" t="s">
        <v>658</v>
      </c>
      <c r="E70" s="53" t="s">
        <v>438</v>
      </c>
      <c r="F70" s="53" t="s">
        <v>444</v>
      </c>
      <c r="G70" s="53" t="s">
        <v>595</v>
      </c>
      <c r="H70" s="53" t="s">
        <v>814</v>
      </c>
    </row>
    <row r="71" spans="1:8" x14ac:dyDescent="0.25">
      <c r="A71" s="53" t="str">
        <f>INDEX(Overview!B:B,MATCH($D71,Overview!$V:$V,0))</f>
        <v>NRC_2006b</v>
      </c>
      <c r="B71" s="53" t="s">
        <v>888</v>
      </c>
      <c r="C71" s="53">
        <v>2006</v>
      </c>
      <c r="D71" s="53" t="s">
        <v>441</v>
      </c>
      <c r="E71" s="53" t="s">
        <v>438</v>
      </c>
      <c r="F71" s="53" t="s">
        <v>768</v>
      </c>
      <c r="G71" s="53" t="s">
        <v>595</v>
      </c>
      <c r="H71" s="53" t="s">
        <v>769</v>
      </c>
    </row>
    <row r="72" spans="1:8" x14ac:dyDescent="0.25">
      <c r="A72" s="53" t="str">
        <f>INDEX(Overview!B:B,MATCH($D72,Overview!$V:$V,0))</f>
        <v>NRC_2010</v>
      </c>
      <c r="B72" s="53" t="s">
        <v>897</v>
      </c>
      <c r="C72" s="53">
        <v>2010</v>
      </c>
      <c r="D72" s="53" t="s">
        <v>499</v>
      </c>
      <c r="E72" s="53" t="s">
        <v>438</v>
      </c>
      <c r="F72" s="53" t="s">
        <v>444</v>
      </c>
      <c r="G72" s="53" t="s">
        <v>595</v>
      </c>
      <c r="H72" s="53" t="s">
        <v>786</v>
      </c>
    </row>
    <row r="73" spans="1:8" x14ac:dyDescent="0.25">
      <c r="A73" s="53" t="str">
        <f>INDEX(Overview!B:B,MATCH($D73,Overview!$V:$V,0))</f>
        <v>NRC_2012</v>
      </c>
      <c r="B73" s="53" t="s">
        <v>910</v>
      </c>
      <c r="C73" s="53">
        <v>2012</v>
      </c>
      <c r="D73" s="53" t="s">
        <v>446</v>
      </c>
      <c r="E73" s="53" t="s">
        <v>438</v>
      </c>
      <c r="F73" s="53" t="s">
        <v>444</v>
      </c>
      <c r="G73" s="53" t="s">
        <v>595</v>
      </c>
      <c r="H73" s="53" t="s">
        <v>770</v>
      </c>
    </row>
    <row r="74" spans="1:8" x14ac:dyDescent="0.25">
      <c r="A74" s="53" t="str">
        <f>INDEX(Overview!B:B,MATCH($D74,Overview!$V:$V,0))</f>
        <v>NRC_2013</v>
      </c>
      <c r="B74" s="53"/>
      <c r="C74" s="53">
        <v>2013</v>
      </c>
      <c r="D74" s="53" t="s">
        <v>610</v>
      </c>
      <c r="E74" s="53" t="s">
        <v>438</v>
      </c>
      <c r="F74" s="53" t="s">
        <v>444</v>
      </c>
      <c r="G74" s="53" t="s">
        <v>595</v>
      </c>
      <c r="H74" s="53"/>
    </row>
    <row r="75" spans="1:8" x14ac:dyDescent="0.25">
      <c r="A75" s="53" t="str">
        <f>INDEX(Overview!B:B,MATCH($D75,Overview!$V:$V,0))</f>
        <v>NRC_2014</v>
      </c>
      <c r="B75" s="53" t="s">
        <v>916</v>
      </c>
      <c r="C75" s="53">
        <v>2014</v>
      </c>
      <c r="D75" s="53" t="s">
        <v>458</v>
      </c>
      <c r="E75" s="53" t="s">
        <v>438</v>
      </c>
      <c r="F75" s="53" t="s">
        <v>771</v>
      </c>
      <c r="G75" s="53" t="s">
        <v>595</v>
      </c>
      <c r="H75" s="53" t="s">
        <v>772</v>
      </c>
    </row>
    <row r="76" spans="1:8" x14ac:dyDescent="0.25">
      <c r="A76" s="53" t="str">
        <f>INDEX(Overview!B:B,MATCH($D76,Overview!$V:$V,0))</f>
        <v>NSF_1994</v>
      </c>
      <c r="B76" s="53"/>
      <c r="C76" s="53">
        <v>1994</v>
      </c>
      <c r="D76" s="53" t="s">
        <v>708</v>
      </c>
      <c r="E76" s="53" t="s">
        <v>438</v>
      </c>
      <c r="F76" s="53" t="s">
        <v>447</v>
      </c>
      <c r="G76" s="53" t="s">
        <v>447</v>
      </c>
      <c r="H76" s="53"/>
    </row>
    <row r="77" spans="1:8" x14ac:dyDescent="0.25">
      <c r="A77" s="53" t="str">
        <f>INDEX(Overview!B:B,MATCH($D77,Overview!$V:$V,0))</f>
        <v>NSF_2000</v>
      </c>
      <c r="B77" s="53"/>
      <c r="C77" s="53">
        <v>2000</v>
      </c>
      <c r="D77" s="53" t="s">
        <v>709</v>
      </c>
      <c r="E77" s="53" t="s">
        <v>450</v>
      </c>
      <c r="F77" s="53" t="s">
        <v>447</v>
      </c>
      <c r="G77" s="53" t="s">
        <v>447</v>
      </c>
      <c r="H77" s="53"/>
    </row>
    <row r="78" spans="1:8" x14ac:dyDescent="0.25">
      <c r="A78" s="53" t="str">
        <f>INDEX(Overview!B:B,MATCH($D78,Overview!$V:$V,0))</f>
        <v>NSF_2002</v>
      </c>
      <c r="B78" s="53"/>
      <c r="C78" s="53">
        <v>2002</v>
      </c>
      <c r="D78" s="53" t="s">
        <v>710</v>
      </c>
      <c r="E78" s="53" t="s">
        <v>450</v>
      </c>
      <c r="F78" s="53" t="s">
        <v>447</v>
      </c>
      <c r="G78" s="53" t="s">
        <v>447</v>
      </c>
      <c r="H78" s="53"/>
    </row>
    <row r="79" spans="1:8" x14ac:dyDescent="0.25">
      <c r="A79" s="53" t="str">
        <f>INDEX(Overview!B:B,MATCH($D79,Overview!$V:$V,0))</f>
        <v>NSF_2004</v>
      </c>
      <c r="B79" s="53"/>
      <c r="C79" s="53">
        <v>2004</v>
      </c>
      <c r="D79" s="53" t="s">
        <v>449</v>
      </c>
      <c r="E79" s="53" t="s">
        <v>450</v>
      </c>
      <c r="F79" s="53" t="s">
        <v>447</v>
      </c>
      <c r="G79" s="53" t="s">
        <v>447</v>
      </c>
      <c r="H79" s="53" t="s">
        <v>448</v>
      </c>
    </row>
    <row r="80" spans="1:8" x14ac:dyDescent="0.25">
      <c r="A80" s="53" t="str">
        <f>INDEX(Overview!B:B,MATCH($D80,Overview!$V:$V,0))</f>
        <v>NSF_2013</v>
      </c>
      <c r="B80" s="53"/>
      <c r="C80" s="53">
        <v>2013</v>
      </c>
      <c r="D80" s="53" t="s">
        <v>711</v>
      </c>
      <c r="E80" s="53" t="s">
        <v>450</v>
      </c>
      <c r="F80" s="53" t="s">
        <v>447</v>
      </c>
      <c r="G80" s="53" t="s">
        <v>447</v>
      </c>
      <c r="H80" s="53"/>
    </row>
    <row r="81" spans="1:8" x14ac:dyDescent="0.25">
      <c r="A81" s="53" t="str">
        <f>INDEX(Overview!B:B,MATCH($D81,Overview!$V:$V,0))</f>
        <v>NSF_2013b</v>
      </c>
      <c r="B81" s="53"/>
      <c r="C81" s="53">
        <v>2013</v>
      </c>
      <c r="D81" s="53" t="s">
        <v>739</v>
      </c>
      <c r="E81" s="53" t="s">
        <v>438</v>
      </c>
      <c r="F81" s="53" t="s">
        <v>447</v>
      </c>
      <c r="G81" s="53" t="s">
        <v>738</v>
      </c>
      <c r="H81" s="53"/>
    </row>
    <row r="82" spans="1:8" x14ac:dyDescent="0.25">
      <c r="A82" s="53" t="str">
        <f>INDEX(Overview!B:B,MATCH($D82,Overview!$V:$V,0))</f>
        <v>NSF_2015</v>
      </c>
      <c r="B82" s="53"/>
      <c r="C82" s="53">
        <v>2015</v>
      </c>
      <c r="D82" s="53" t="s">
        <v>712</v>
      </c>
      <c r="E82" s="53" t="s">
        <v>450</v>
      </c>
      <c r="F82" s="53" t="s">
        <v>447</v>
      </c>
      <c r="G82" s="53" t="s">
        <v>447</v>
      </c>
      <c r="H82" s="53"/>
    </row>
    <row r="83" spans="1:8" x14ac:dyDescent="0.25">
      <c r="A83" s="53" t="str">
        <f>INDEX(Overview!B:B,MATCH($D83,Overview!$V:$V,0))</f>
        <v>OECD_2007</v>
      </c>
      <c r="B83" s="53"/>
      <c r="C83" s="53">
        <v>2006</v>
      </c>
      <c r="D83" s="53" t="s">
        <v>728</v>
      </c>
      <c r="E83" s="53" t="s">
        <v>729</v>
      </c>
      <c r="F83" s="53" t="s">
        <v>586</v>
      </c>
      <c r="G83" s="53" t="s">
        <v>586</v>
      </c>
      <c r="H83" s="53"/>
    </row>
    <row r="84" spans="1:8" x14ac:dyDescent="0.25">
      <c r="A84" s="53" t="str">
        <f>INDEX(Overview!B:B,MATCH($D84,Overview!$V:$V,0))</f>
        <v>OECD_2011</v>
      </c>
      <c r="B84" s="53"/>
      <c r="C84" s="53">
        <v>2011</v>
      </c>
      <c r="D84" s="53" t="s">
        <v>587</v>
      </c>
      <c r="E84" s="53" t="s">
        <v>588</v>
      </c>
      <c r="F84" s="53" t="s">
        <v>586</v>
      </c>
      <c r="G84" s="53" t="s">
        <v>586</v>
      </c>
      <c r="H84" s="53"/>
    </row>
    <row r="85" spans="1:8" x14ac:dyDescent="0.25">
      <c r="A85" s="53" t="str">
        <f>INDEX(Overview!B:B,MATCH($D85,Overview!$V:$V,0))</f>
        <v>PCAST_2012</v>
      </c>
      <c r="B85" s="53" t="s">
        <v>911</v>
      </c>
      <c r="C85" s="53">
        <v>2012</v>
      </c>
      <c r="D85" s="53" t="s">
        <v>592</v>
      </c>
      <c r="E85" s="53" t="s">
        <v>438</v>
      </c>
      <c r="F85" s="53" t="s">
        <v>590</v>
      </c>
      <c r="G85" s="53" t="s">
        <v>802</v>
      </c>
      <c r="H85" s="53" t="s">
        <v>803</v>
      </c>
    </row>
    <row r="86" spans="1:8" x14ac:dyDescent="0.25">
      <c r="A86" s="53" t="str">
        <f>INDEX(Overview!B:B,MATCH($D86,Overview!$V:$V,0))</f>
        <v>RB_2015</v>
      </c>
      <c r="B86" s="53" t="s">
        <v>923</v>
      </c>
      <c r="C86" s="53">
        <v>2015</v>
      </c>
      <c r="D86" s="53" t="s">
        <v>485</v>
      </c>
      <c r="E86" s="53" t="s">
        <v>486</v>
      </c>
      <c r="F86" s="53" t="s">
        <v>779</v>
      </c>
      <c r="G86" s="53" t="s">
        <v>780</v>
      </c>
      <c r="H86" s="53" t="s">
        <v>781</v>
      </c>
    </row>
    <row r="87" spans="1:8" x14ac:dyDescent="0.25">
      <c r="A87" s="53" t="str">
        <f>INDEX(Overview!B:B,MATCH($D87,Overview!$V:$V,0))</f>
        <v>UN_1995</v>
      </c>
      <c r="B87" s="53" t="s">
        <v>872</v>
      </c>
      <c r="C87" s="53">
        <v>1995</v>
      </c>
      <c r="D87" s="53" t="s">
        <v>562</v>
      </c>
      <c r="E87" s="53" t="s">
        <v>584</v>
      </c>
      <c r="F87" s="53" t="s">
        <v>796</v>
      </c>
      <c r="G87" s="53" t="s">
        <v>797</v>
      </c>
      <c r="H87" s="53"/>
    </row>
    <row r="88" spans="1:8" x14ac:dyDescent="0.25">
      <c r="A88" s="53" t="str">
        <f>INDEX(Overview!B:B,MATCH($D88,Overview!$V:$V,0))</f>
        <v>UN_1998</v>
      </c>
      <c r="B88" s="53"/>
      <c r="C88" s="53">
        <v>1998</v>
      </c>
      <c r="D88" s="53" t="s">
        <v>717</v>
      </c>
      <c r="E88" s="53" t="s">
        <v>718</v>
      </c>
      <c r="F88" s="53" t="s">
        <v>508</v>
      </c>
      <c r="G88" s="53" t="s">
        <v>734</v>
      </c>
      <c r="H88" s="53"/>
    </row>
    <row r="89" spans="1:8" x14ac:dyDescent="0.25">
      <c r="A89" s="53" t="str">
        <f>INDEX(Overview!B:B,MATCH($D89,Overview!$V:$V,0))</f>
        <v>UN_1999a</v>
      </c>
      <c r="B89" s="53"/>
      <c r="C89" s="53">
        <v>1999</v>
      </c>
      <c r="D89" s="53" t="s">
        <v>720</v>
      </c>
      <c r="E89" s="53" t="s">
        <v>588</v>
      </c>
      <c r="F89" s="53" t="s">
        <v>508</v>
      </c>
      <c r="G89" s="53" t="s">
        <v>734</v>
      </c>
      <c r="H89" s="53"/>
    </row>
    <row r="90" spans="1:8" x14ac:dyDescent="0.25">
      <c r="A90" s="53" t="str">
        <f>INDEX(Overview!B:B,MATCH($D90,Overview!$V:$V,0))</f>
        <v>UN_2000</v>
      </c>
      <c r="B90" s="53" t="s">
        <v>875</v>
      </c>
      <c r="C90" s="53">
        <v>2000</v>
      </c>
      <c r="D90" s="53" t="s">
        <v>664</v>
      </c>
      <c r="E90" s="53" t="s">
        <v>736</v>
      </c>
      <c r="F90" s="53" t="s">
        <v>662</v>
      </c>
      <c r="G90" s="53" t="s">
        <v>734</v>
      </c>
      <c r="H90" s="53"/>
    </row>
    <row r="91" spans="1:8" x14ac:dyDescent="0.25">
      <c r="A91" s="53" t="str">
        <f>INDEX(Overview!B:B,MATCH($D91,Overview!$V:$V,0))</f>
        <v>UN_2002a</v>
      </c>
      <c r="B91" s="53"/>
      <c r="C91" s="53">
        <v>2002</v>
      </c>
      <c r="D91" s="53" t="s">
        <v>548</v>
      </c>
      <c r="E91" s="53" t="s">
        <v>736</v>
      </c>
      <c r="F91" s="53" t="s">
        <v>792</v>
      </c>
      <c r="G91" s="53" t="s">
        <v>734</v>
      </c>
      <c r="H91" s="53" t="s">
        <v>793</v>
      </c>
    </row>
    <row r="92" spans="1:8" x14ac:dyDescent="0.25">
      <c r="A92" s="53" t="str">
        <f>INDEX(Overview!B:B,MATCH($D92,Overview!$V:$V,0))</f>
        <v>UN_2002b</v>
      </c>
      <c r="B92" s="53" t="s">
        <v>878</v>
      </c>
      <c r="C92" s="53">
        <v>2002</v>
      </c>
      <c r="D92" s="53" t="s">
        <v>507</v>
      </c>
      <c r="E92" s="53" t="s">
        <v>736</v>
      </c>
      <c r="F92" s="53" t="s">
        <v>505</v>
      </c>
      <c r="G92" s="53" t="s">
        <v>734</v>
      </c>
      <c r="H92" s="53"/>
    </row>
    <row r="93" spans="1:8" x14ac:dyDescent="0.25">
      <c r="A93" s="53" t="str">
        <f>INDEX(Overview!B:B,MATCH($D93,Overview!$V:$V,0))</f>
        <v>UN_2003</v>
      </c>
      <c r="B93" s="53" t="s">
        <v>880</v>
      </c>
      <c r="C93" s="53">
        <v>2003</v>
      </c>
      <c r="D93" s="53" t="s">
        <v>510</v>
      </c>
      <c r="E93" s="53" t="s">
        <v>588</v>
      </c>
      <c r="F93" s="53" t="s">
        <v>508</v>
      </c>
      <c r="G93" s="53" t="s">
        <v>734</v>
      </c>
      <c r="H93" s="53"/>
    </row>
    <row r="94" spans="1:8" x14ac:dyDescent="0.25">
      <c r="A94" s="53" t="str">
        <f>INDEX(Overview!B:B,MATCH($D94,Overview!$V:$V,0))</f>
        <v>UN_2004</v>
      </c>
      <c r="B94" s="53"/>
      <c r="C94" s="53">
        <v>2004</v>
      </c>
      <c r="D94" s="53" t="s">
        <v>536</v>
      </c>
      <c r="E94" s="53" t="s">
        <v>588</v>
      </c>
      <c r="F94" s="53" t="s">
        <v>508</v>
      </c>
      <c r="G94" s="53" t="s">
        <v>734</v>
      </c>
      <c r="H94" s="53"/>
    </row>
    <row r="95" spans="1:8" x14ac:dyDescent="0.25">
      <c r="A95" s="53" t="str">
        <f>INDEX(Overview!B:B,MATCH($D95,Overview!$V:$V,0))</f>
        <v>UN_2005</v>
      </c>
      <c r="B95" s="53"/>
      <c r="C95" s="53">
        <v>2005</v>
      </c>
      <c r="D95" s="53" t="s">
        <v>726</v>
      </c>
      <c r="E95" s="53" t="s">
        <v>736</v>
      </c>
      <c r="F95" s="53" t="s">
        <v>823</v>
      </c>
      <c r="G95" s="53" t="s">
        <v>734</v>
      </c>
      <c r="H95" s="53" t="s">
        <v>824</v>
      </c>
    </row>
    <row r="96" spans="1:8" x14ac:dyDescent="0.25">
      <c r="A96" s="53" t="str">
        <f>INDEX(Overview!B:B,MATCH($D96,Overview!$V:$V,0))</f>
        <v>UN_2006b</v>
      </c>
      <c r="B96" s="53" t="s">
        <v>885</v>
      </c>
      <c r="C96" s="53">
        <v>2006</v>
      </c>
      <c r="D96" s="53" t="s">
        <v>655</v>
      </c>
      <c r="E96" s="53" t="s">
        <v>736</v>
      </c>
      <c r="F96" s="53" t="s">
        <v>788</v>
      </c>
      <c r="G96" s="53" t="s">
        <v>734</v>
      </c>
      <c r="H96" s="53" t="s">
        <v>789</v>
      </c>
    </row>
    <row r="97" spans="1:8" x14ac:dyDescent="0.25">
      <c r="A97" s="53" t="str">
        <f>INDEX(Overview!B:B,MATCH($D97,Overview!$V:$V,0))</f>
        <v>UN_2007a</v>
      </c>
      <c r="B97" s="53"/>
      <c r="C97" s="53">
        <v>2007</v>
      </c>
      <c r="D97" s="53" t="s">
        <v>604</v>
      </c>
      <c r="E97" s="53" t="s">
        <v>605</v>
      </c>
      <c r="F97" s="53" t="s">
        <v>508</v>
      </c>
      <c r="G97" s="53" t="s">
        <v>734</v>
      </c>
      <c r="H97" s="53" t="s">
        <v>806</v>
      </c>
    </row>
    <row r="98" spans="1:8" x14ac:dyDescent="0.25">
      <c r="A98" s="53" t="str">
        <f>INDEX(Overview!B:B,MATCH($D98,Overview!$V:$V,0))</f>
        <v>UN_2007b</v>
      </c>
      <c r="B98" s="53" t="s">
        <v>889</v>
      </c>
      <c r="C98" s="53">
        <v>2007</v>
      </c>
      <c r="D98" s="53" t="s">
        <v>504</v>
      </c>
      <c r="E98" s="53" t="s">
        <v>588</v>
      </c>
      <c r="F98" s="53" t="s">
        <v>508</v>
      </c>
      <c r="G98" s="53" t="s">
        <v>734</v>
      </c>
      <c r="H98" s="53"/>
    </row>
    <row r="99" spans="1:8" x14ac:dyDescent="0.25">
      <c r="A99" s="53" t="str">
        <f>INDEX(Overview!B:B,MATCH($D99,Overview!$V:$V,0))</f>
        <v>UN_2010</v>
      </c>
      <c r="B99" s="53"/>
      <c r="C99" s="53">
        <v>2010</v>
      </c>
      <c r="D99" s="53" t="s">
        <v>522</v>
      </c>
      <c r="E99" s="53" t="s">
        <v>588</v>
      </c>
      <c r="F99" s="53" t="s">
        <v>508</v>
      </c>
      <c r="G99" s="53" t="s">
        <v>734</v>
      </c>
      <c r="H99" s="53" t="s">
        <v>505</v>
      </c>
    </row>
    <row r="100" spans="1:8" x14ac:dyDescent="0.25">
      <c r="A100" s="53" t="str">
        <f>INDEX(Overview!B:B,MATCH($D100,Overview!$V:$V,0))</f>
        <v>UN_2011a</v>
      </c>
      <c r="B100" s="53" t="s">
        <v>905</v>
      </c>
      <c r="C100" s="53">
        <v>2011</v>
      </c>
      <c r="D100" s="53" t="s">
        <v>672</v>
      </c>
      <c r="E100" s="53" t="s">
        <v>718</v>
      </c>
      <c r="F100" s="53" t="s">
        <v>508</v>
      </c>
      <c r="G100" s="53" t="s">
        <v>734</v>
      </c>
      <c r="H100" s="53"/>
    </row>
    <row r="101" spans="1:8" x14ac:dyDescent="0.25">
      <c r="A101" s="53" t="str">
        <f>INDEX(Overview!B:B,MATCH($D101,Overview!$V:$V,0))</f>
        <v>UN_2011b</v>
      </c>
      <c r="B101" s="53" t="s">
        <v>907</v>
      </c>
      <c r="C101" s="53">
        <v>2011</v>
      </c>
      <c r="D101" s="53" t="s">
        <v>417</v>
      </c>
      <c r="E101" s="53" t="s">
        <v>736</v>
      </c>
      <c r="F101" s="53" t="s">
        <v>415</v>
      </c>
      <c r="G101" s="53" t="s">
        <v>734</v>
      </c>
      <c r="H101" s="53"/>
    </row>
    <row r="102" spans="1:8" x14ac:dyDescent="0.25">
      <c r="A102" s="53" t="str">
        <f>INDEX(Overview!B:B,MATCH($D102,Overview!$V:$V,0))</f>
        <v>UN_2011c</v>
      </c>
      <c r="B102" s="53"/>
      <c r="C102" s="53">
        <v>2011</v>
      </c>
      <c r="D102" s="53" t="s">
        <v>460</v>
      </c>
      <c r="E102" s="53" t="s">
        <v>588</v>
      </c>
      <c r="F102" s="53" t="s">
        <v>508</v>
      </c>
      <c r="G102" s="53" t="s">
        <v>734</v>
      </c>
      <c r="H102" s="53"/>
    </row>
    <row r="103" spans="1:8" x14ac:dyDescent="0.25">
      <c r="A103" s="53" t="str">
        <f>INDEX(Overview!B:B,MATCH($D103,Overview!$V:$V,0))</f>
        <v>UN_2012</v>
      </c>
      <c r="B103" s="53"/>
      <c r="C103" s="53">
        <v>2012</v>
      </c>
      <c r="D103" s="53" t="s">
        <v>764</v>
      </c>
      <c r="E103" s="53" t="s">
        <v>736</v>
      </c>
      <c r="F103" s="53" t="s">
        <v>405</v>
      </c>
      <c r="G103" s="53" t="s">
        <v>405</v>
      </c>
      <c r="H103" s="53"/>
    </row>
    <row r="104" spans="1:8" x14ac:dyDescent="0.25">
      <c r="A104" s="53" t="str">
        <f>INDEX(Overview!B:B,MATCH($D104,Overview!$V:$V,0))</f>
        <v>UN_2012b</v>
      </c>
      <c r="B104" s="53"/>
      <c r="C104" s="53">
        <v>2012</v>
      </c>
      <c r="D104" s="53" t="s">
        <v>735</v>
      </c>
      <c r="E104" s="53" t="s">
        <v>736</v>
      </c>
      <c r="F104" s="53" t="s">
        <v>508</v>
      </c>
      <c r="G104" s="53" t="s">
        <v>734</v>
      </c>
      <c r="H104" s="53"/>
    </row>
    <row r="105" spans="1:8" x14ac:dyDescent="0.25">
      <c r="A105" s="53" t="str">
        <f>INDEX(Overview!B:B,MATCH($D105,Overview!$V:$V,0))</f>
        <v>UN_2013</v>
      </c>
      <c r="B105" s="53"/>
      <c r="C105" s="53">
        <v>2013</v>
      </c>
      <c r="D105" s="53" t="s">
        <v>473</v>
      </c>
      <c r="E105" s="53" t="s">
        <v>588</v>
      </c>
      <c r="F105" s="53" t="s">
        <v>776</v>
      </c>
      <c r="G105" s="53" t="s">
        <v>734</v>
      </c>
      <c r="H105" s="53" t="s">
        <v>471</v>
      </c>
    </row>
    <row r="106" spans="1:8" x14ac:dyDescent="0.25">
      <c r="A106" s="53" t="str">
        <f>INDEX(Overview!B:B,MATCH($D106,Overview!$V:$V,0))</f>
        <v>UN_2014</v>
      </c>
      <c r="B106" s="53"/>
      <c r="C106" s="53">
        <v>2014</v>
      </c>
      <c r="D106" s="53" t="s">
        <v>533</v>
      </c>
      <c r="E106" s="53" t="s">
        <v>736</v>
      </c>
      <c r="F106" s="53" t="s">
        <v>791</v>
      </c>
      <c r="G106" s="53" t="s">
        <v>734</v>
      </c>
      <c r="H106" s="53"/>
    </row>
    <row r="107" spans="1:8" x14ac:dyDescent="0.25">
      <c r="A107" s="53" t="str">
        <f>INDEX(Overview!B:B,MATCH($D107,Overview!$V:$V,0))</f>
        <v>US_2000</v>
      </c>
      <c r="B107" s="53"/>
      <c r="C107" s="53">
        <v>2000</v>
      </c>
      <c r="D107" s="53" t="s">
        <v>574</v>
      </c>
      <c r="E107" s="53" t="s">
        <v>438</v>
      </c>
      <c r="F107" s="53" t="s">
        <v>767</v>
      </c>
      <c r="G107" s="53" t="s">
        <v>767</v>
      </c>
      <c r="H107" s="53"/>
    </row>
    <row r="108" spans="1:8" x14ac:dyDescent="0.25">
      <c r="A108" s="53" t="str">
        <f>INDEX(Overview!B:B,MATCH($D108,Overview!$V:$V,0))</f>
        <v>US_2004</v>
      </c>
      <c r="B108" s="53" t="s">
        <v>881</v>
      </c>
      <c r="C108" s="53">
        <v>2004</v>
      </c>
      <c r="D108" s="53" t="s">
        <v>515</v>
      </c>
      <c r="E108" s="53" t="s">
        <v>438</v>
      </c>
      <c r="F108" s="53" t="s">
        <v>767</v>
      </c>
      <c r="G108" s="53" t="s">
        <v>767</v>
      </c>
      <c r="H108" s="53"/>
    </row>
    <row r="109" spans="1:8" x14ac:dyDescent="0.25">
      <c r="A109" s="53" t="str">
        <f>INDEX(Overview!B:B,MATCH($D109,Overview!$V:$V,0))</f>
        <v>US_2015</v>
      </c>
      <c r="B109" s="53"/>
      <c r="C109" s="53">
        <v>2015</v>
      </c>
      <c r="D109" s="53" t="s">
        <v>431</v>
      </c>
      <c r="E109" s="53" t="s">
        <v>438</v>
      </c>
      <c r="F109" s="53" t="s">
        <v>767</v>
      </c>
      <c r="G109" s="53" t="s">
        <v>767</v>
      </c>
      <c r="H109" s="53"/>
    </row>
    <row r="110" spans="1:8" x14ac:dyDescent="0.25">
      <c r="A110" s="53" t="str">
        <f>INDEX(Overview!B:B,MATCH($D110,Overview!$V:$V,0))</f>
        <v>WB_2004</v>
      </c>
      <c r="B110" s="53"/>
      <c r="C110" s="53">
        <v>2004</v>
      </c>
      <c r="D110" s="53" t="s">
        <v>777</v>
      </c>
      <c r="E110" s="53" t="s">
        <v>438</v>
      </c>
      <c r="F110" s="53" t="s">
        <v>778</v>
      </c>
      <c r="G110" s="53" t="s">
        <v>778</v>
      </c>
      <c r="H110" s="53"/>
    </row>
    <row r="111" spans="1:8" x14ac:dyDescent="0.25">
      <c r="A111" s="53" t="str">
        <f>INDEX(Overview!B:B,MATCH($D111,Overview!$V:$V,0))</f>
        <v>WB_2009</v>
      </c>
      <c r="B111" s="53" t="s">
        <v>894</v>
      </c>
      <c r="C111" s="53">
        <v>2009</v>
      </c>
      <c r="D111" s="53" t="s">
        <v>794</v>
      </c>
      <c r="E111" s="53" t="s">
        <v>438</v>
      </c>
      <c r="F111" s="53" t="s">
        <v>778</v>
      </c>
      <c r="G111" s="53" t="s">
        <v>778</v>
      </c>
      <c r="H111" s="53"/>
    </row>
    <row r="112" spans="1:8" x14ac:dyDescent="0.25">
      <c r="A112" s="53" t="str">
        <f>INDEX(Overview!B:B,MATCH($D112,Overview!$V:$V,0))</f>
        <v>WLL_2014</v>
      </c>
      <c r="B112" s="53" t="s">
        <v>919</v>
      </c>
      <c r="C112" s="53">
        <v>2014</v>
      </c>
      <c r="D112" s="53" t="s">
        <v>470</v>
      </c>
      <c r="E112" s="53" t="s">
        <v>773</v>
      </c>
      <c r="F112" s="53" t="s">
        <v>774</v>
      </c>
      <c r="G112" s="53" t="s">
        <v>775</v>
      </c>
      <c r="H112" s="53"/>
    </row>
    <row r="113" spans="1:8" x14ac:dyDescent="0.25">
      <c r="A113" s="53" t="str">
        <f>INDEX(Overview!B:B,MATCH($D113,Overview!$V:$V,0))</f>
        <v>UN_2006a</v>
      </c>
      <c r="B113" s="53" t="s">
        <v>885</v>
      </c>
      <c r="C113" s="53">
        <v>2006</v>
      </c>
      <c r="D113" s="53" t="s">
        <v>519</v>
      </c>
      <c r="E113" s="53" t="s">
        <v>736</v>
      </c>
      <c r="F113" s="53" t="s">
        <v>788</v>
      </c>
      <c r="G113" s="53" t="s">
        <v>734</v>
      </c>
      <c r="H113" s="53" t="s">
        <v>789</v>
      </c>
    </row>
  </sheetData>
  <autoFilter ref="A1:H1">
    <sortState ref="A2:H113">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X121"/>
  <sheetViews>
    <sheetView zoomScale="85" zoomScaleNormal="85" workbookViewId="0">
      <selection activeCell="F23" sqref="F23"/>
    </sheetView>
  </sheetViews>
  <sheetFormatPr defaultColWidth="18.5703125" defaultRowHeight="15" x14ac:dyDescent="0.25"/>
  <cols>
    <col min="1" max="1" width="18.5703125" style="95"/>
    <col min="2" max="2" width="24.5703125" style="95" customWidth="1"/>
    <col min="3" max="5" width="0" style="95" hidden="1" customWidth="1"/>
    <col min="6" max="6" width="30" style="95" customWidth="1"/>
    <col min="7" max="21" width="0" style="95" hidden="1" customWidth="1"/>
    <col min="22" max="16384" width="18.5703125" style="95"/>
  </cols>
  <sheetData>
    <row r="1" spans="1:24" ht="15.75" x14ac:dyDescent="0.25">
      <c r="A1" s="4" t="s">
        <v>380</v>
      </c>
      <c r="B1" s="4" t="s">
        <v>0</v>
      </c>
      <c r="C1" s="4" t="s">
        <v>381</v>
      </c>
      <c r="D1" s="4" t="s">
        <v>382</v>
      </c>
      <c r="E1" s="90" t="s">
        <v>383</v>
      </c>
      <c r="F1" s="8" t="s">
        <v>1003</v>
      </c>
      <c r="G1" s="4" t="s">
        <v>385</v>
      </c>
      <c r="H1" s="4" t="s">
        <v>386</v>
      </c>
      <c r="I1" s="91" t="s">
        <v>387</v>
      </c>
      <c r="J1" s="5" t="s">
        <v>388</v>
      </c>
      <c r="K1" s="92" t="s">
        <v>389</v>
      </c>
      <c r="L1" s="91" t="s">
        <v>390</v>
      </c>
      <c r="M1" s="91" t="s">
        <v>391</v>
      </c>
      <c r="N1" s="91" t="s">
        <v>392</v>
      </c>
      <c r="O1" s="91" t="s">
        <v>393</v>
      </c>
      <c r="P1" s="91" t="s">
        <v>394</v>
      </c>
      <c r="Q1" s="91" t="s">
        <v>395</v>
      </c>
      <c r="R1" s="91" t="s">
        <v>396</v>
      </c>
      <c r="S1" s="93" t="s">
        <v>397</v>
      </c>
      <c r="T1" s="94" t="s">
        <v>398</v>
      </c>
      <c r="U1" s="93" t="s">
        <v>399</v>
      </c>
      <c r="V1" s="94" t="s">
        <v>400</v>
      </c>
      <c r="W1" s="94" t="s">
        <v>401</v>
      </c>
      <c r="X1" s="93" t="s">
        <v>402</v>
      </c>
    </row>
    <row r="2" spans="1:24" ht="15.75" x14ac:dyDescent="0.25">
      <c r="A2" s="27" t="s">
        <v>6</v>
      </c>
      <c r="B2" s="19" t="s">
        <v>6</v>
      </c>
      <c r="C2" s="19" t="s">
        <v>403</v>
      </c>
      <c r="D2" s="29" t="s">
        <v>408</v>
      </c>
      <c r="E2" s="101"/>
      <c r="F2" s="19" t="s">
        <v>6</v>
      </c>
      <c r="G2" s="29"/>
      <c r="H2" s="29"/>
      <c r="I2" s="34">
        <v>1</v>
      </c>
      <c r="J2" s="97">
        <v>79</v>
      </c>
      <c r="K2" s="33"/>
      <c r="L2" s="34">
        <v>1</v>
      </c>
      <c r="M2" s="34">
        <v>1</v>
      </c>
      <c r="N2" s="34"/>
      <c r="O2" s="34"/>
      <c r="P2" s="34"/>
      <c r="Q2" s="34"/>
      <c r="R2" s="34"/>
      <c r="S2" s="98" t="s">
        <v>648</v>
      </c>
      <c r="T2" s="29" t="s">
        <v>649</v>
      </c>
      <c r="U2" s="99">
        <v>1976</v>
      </c>
      <c r="V2" s="98" t="s">
        <v>650</v>
      </c>
      <c r="W2" s="98" t="s">
        <v>438</v>
      </c>
      <c r="X2" s="100" t="s">
        <v>651</v>
      </c>
    </row>
    <row r="3" spans="1:24" s="124" customFormat="1" ht="15.75" x14ac:dyDescent="0.25">
      <c r="A3" s="105"/>
      <c r="B3" s="61" t="s">
        <v>350</v>
      </c>
      <c r="C3" s="61" t="s">
        <v>403</v>
      </c>
      <c r="D3" s="105" t="s">
        <v>408</v>
      </c>
      <c r="E3" s="105"/>
      <c r="F3" s="105"/>
      <c r="G3" s="105"/>
      <c r="H3" s="105"/>
      <c r="I3" s="105"/>
      <c r="J3" s="105"/>
      <c r="K3" s="105"/>
      <c r="L3" s="105"/>
      <c r="M3" s="105"/>
      <c r="N3" s="105"/>
      <c r="O3" s="105"/>
      <c r="P3" s="105"/>
      <c r="Q3" s="105"/>
      <c r="R3" s="105"/>
      <c r="S3" s="105" t="s">
        <v>701</v>
      </c>
      <c r="T3" s="105" t="s">
        <v>702</v>
      </c>
      <c r="U3" s="105">
        <v>2013</v>
      </c>
      <c r="V3" s="105" t="s">
        <v>703</v>
      </c>
      <c r="W3" s="105" t="s">
        <v>704</v>
      </c>
      <c r="X3" s="105"/>
    </row>
    <row r="4" spans="1:24" ht="15.75" x14ac:dyDescent="0.25">
      <c r="A4" s="101" t="s">
        <v>825</v>
      </c>
      <c r="B4" s="101" t="s">
        <v>825</v>
      </c>
      <c r="C4" s="101" t="s">
        <v>403</v>
      </c>
      <c r="D4" s="101" t="s">
        <v>408</v>
      </c>
      <c r="E4" s="101"/>
      <c r="F4" s="101" t="s">
        <v>825</v>
      </c>
      <c r="G4" s="96"/>
      <c r="H4" s="96"/>
      <c r="I4" s="73">
        <v>1</v>
      </c>
      <c r="J4" s="102">
        <v>43</v>
      </c>
      <c r="K4" s="96"/>
      <c r="L4" s="73">
        <v>1</v>
      </c>
      <c r="M4" s="96"/>
      <c r="N4" s="73">
        <v>1</v>
      </c>
      <c r="O4" s="96"/>
      <c r="P4" s="96"/>
      <c r="Q4" s="103"/>
      <c r="R4" s="96"/>
      <c r="S4" s="96"/>
      <c r="T4" s="96"/>
      <c r="U4" s="96"/>
      <c r="V4" s="96" t="s">
        <v>884</v>
      </c>
      <c r="W4" s="96"/>
      <c r="X4" s="96"/>
    </row>
    <row r="5" spans="1:24" ht="15.75" x14ac:dyDescent="0.25">
      <c r="A5" s="14" t="s">
        <v>10</v>
      </c>
      <c r="B5" s="19" t="s">
        <v>10</v>
      </c>
      <c r="C5" s="19" t="s">
        <v>403</v>
      </c>
      <c r="D5" s="101" t="s">
        <v>408</v>
      </c>
      <c r="E5" s="101"/>
      <c r="F5" s="19" t="s">
        <v>10</v>
      </c>
      <c r="G5" s="101" t="s">
        <v>424</v>
      </c>
      <c r="H5" s="101" t="s">
        <v>409</v>
      </c>
      <c r="I5" s="73">
        <v>1</v>
      </c>
      <c r="J5" s="102">
        <v>134</v>
      </c>
      <c r="K5" s="96"/>
      <c r="L5" s="73">
        <v>1</v>
      </c>
      <c r="M5" s="73">
        <v>1</v>
      </c>
      <c r="N5" s="96"/>
      <c r="O5" s="96"/>
      <c r="P5" s="96"/>
      <c r="Q5" s="96"/>
      <c r="R5" s="96"/>
      <c r="S5" s="104" t="s">
        <v>542</v>
      </c>
      <c r="T5" s="36" t="s">
        <v>673</v>
      </c>
      <c r="U5" s="96">
        <v>2010</v>
      </c>
      <c r="V5" s="104" t="s">
        <v>674</v>
      </c>
      <c r="W5" s="36" t="s">
        <v>442</v>
      </c>
      <c r="X5" s="96" t="s">
        <v>675</v>
      </c>
    </row>
    <row r="6" spans="1:24" ht="15.75" x14ac:dyDescent="0.25">
      <c r="A6" s="14" t="s">
        <v>14</v>
      </c>
      <c r="B6" s="19" t="s">
        <v>14</v>
      </c>
      <c r="C6" s="19" t="s">
        <v>403</v>
      </c>
      <c r="D6" s="101" t="s">
        <v>408</v>
      </c>
      <c r="E6" s="101"/>
      <c r="F6" s="19" t="s">
        <v>14</v>
      </c>
      <c r="G6" s="96"/>
      <c r="H6" s="96"/>
      <c r="I6" s="73">
        <v>1</v>
      </c>
      <c r="J6" s="102">
        <v>10</v>
      </c>
      <c r="K6" s="96"/>
      <c r="L6" s="73">
        <v>1</v>
      </c>
      <c r="M6" s="73">
        <v>1</v>
      </c>
      <c r="N6" s="96"/>
      <c r="O6" s="96"/>
      <c r="P6" s="96"/>
      <c r="Q6" s="96"/>
      <c r="R6" s="96"/>
      <c r="S6" s="104" t="s">
        <v>542</v>
      </c>
      <c r="T6" s="36" t="s">
        <v>543</v>
      </c>
      <c r="U6" s="96">
        <v>2013</v>
      </c>
      <c r="V6" s="104" t="s">
        <v>544</v>
      </c>
      <c r="W6" s="36" t="s">
        <v>442</v>
      </c>
      <c r="X6" s="96" t="s">
        <v>545</v>
      </c>
    </row>
    <row r="7" spans="1:24" ht="15.75" x14ac:dyDescent="0.25">
      <c r="A7" s="14" t="s">
        <v>15</v>
      </c>
      <c r="B7" s="19" t="s">
        <v>15</v>
      </c>
      <c r="C7" s="19" t="s">
        <v>403</v>
      </c>
      <c r="D7" s="101" t="s">
        <v>408</v>
      </c>
      <c r="E7" s="101"/>
      <c r="F7" s="19" t="s">
        <v>15</v>
      </c>
      <c r="G7" s="101" t="s">
        <v>424</v>
      </c>
      <c r="H7" s="101" t="s">
        <v>409</v>
      </c>
      <c r="I7" s="73">
        <v>1</v>
      </c>
      <c r="J7" s="102">
        <v>159</v>
      </c>
      <c r="K7" s="96"/>
      <c r="L7" s="73">
        <v>1</v>
      </c>
      <c r="M7" s="73">
        <v>1</v>
      </c>
      <c r="N7" s="73">
        <v>1</v>
      </c>
      <c r="O7" s="96"/>
      <c r="P7" s="96"/>
      <c r="Q7" s="96"/>
      <c r="R7" s="96"/>
      <c r="S7" s="104" t="s">
        <v>542</v>
      </c>
      <c r="T7" s="36" t="s">
        <v>631</v>
      </c>
      <c r="U7" s="96">
        <v>2015</v>
      </c>
      <c r="V7" s="104" t="s">
        <v>632</v>
      </c>
      <c r="W7" s="36" t="s">
        <v>438</v>
      </c>
      <c r="X7" s="96" t="s">
        <v>633</v>
      </c>
    </row>
    <row r="8" spans="1:24" ht="15.75" x14ac:dyDescent="0.25">
      <c r="A8" s="101" t="s">
        <v>744</v>
      </c>
      <c r="B8" s="116" t="s">
        <v>366</v>
      </c>
      <c r="C8" s="101" t="s">
        <v>403</v>
      </c>
      <c r="D8" s="101" t="s">
        <v>408</v>
      </c>
      <c r="E8" s="101"/>
      <c r="F8" s="101" t="s">
        <v>366</v>
      </c>
      <c r="G8" s="96"/>
      <c r="H8" s="96"/>
      <c r="I8" s="73">
        <v>1</v>
      </c>
      <c r="J8" s="102">
        <v>28</v>
      </c>
      <c r="K8" s="96"/>
      <c r="L8" s="73">
        <v>1</v>
      </c>
      <c r="M8" s="96"/>
      <c r="N8" s="73">
        <v>1</v>
      </c>
      <c r="O8" s="96"/>
      <c r="P8" s="96"/>
      <c r="Q8" s="103"/>
      <c r="R8" s="96"/>
      <c r="S8" s="103" t="s">
        <v>751</v>
      </c>
      <c r="T8" s="103"/>
      <c r="U8" s="103">
        <v>2006</v>
      </c>
      <c r="V8" s="103" t="s">
        <v>752</v>
      </c>
      <c r="W8" s="103"/>
      <c r="X8" s="106"/>
    </row>
    <row r="9" spans="1:24" s="127" customFormat="1" ht="15.75" x14ac:dyDescent="0.25">
      <c r="A9" s="14" t="s">
        <v>19</v>
      </c>
      <c r="B9" s="19" t="s">
        <v>19</v>
      </c>
      <c r="C9" s="19" t="s">
        <v>403</v>
      </c>
      <c r="D9" s="101" t="s">
        <v>408</v>
      </c>
      <c r="E9" s="101"/>
      <c r="F9" s="19" t="s">
        <v>19</v>
      </c>
      <c r="G9" s="96"/>
      <c r="H9" s="101" t="s">
        <v>409</v>
      </c>
      <c r="I9" s="73">
        <v>1</v>
      </c>
      <c r="J9" s="102">
        <v>94</v>
      </c>
      <c r="K9" s="96"/>
      <c r="L9" s="73">
        <v>1</v>
      </c>
      <c r="M9" s="96"/>
      <c r="N9" s="73">
        <v>1</v>
      </c>
      <c r="O9" s="96"/>
      <c r="P9" s="96"/>
      <c r="Q9" s="96"/>
      <c r="R9" s="96"/>
      <c r="S9" s="104" t="s">
        <v>452</v>
      </c>
      <c r="T9" s="36" t="s">
        <v>453</v>
      </c>
      <c r="U9" s="96">
        <v>2012</v>
      </c>
      <c r="V9" s="36" t="s">
        <v>454</v>
      </c>
      <c r="W9" s="96"/>
      <c r="X9" s="96"/>
    </row>
    <row r="10" spans="1:24" ht="15.75" x14ac:dyDescent="0.25">
      <c r="A10" s="102"/>
      <c r="B10" s="102" t="s">
        <v>1009</v>
      </c>
      <c r="C10" s="102"/>
      <c r="D10" s="102"/>
      <c r="E10" s="102"/>
      <c r="F10" s="102" t="s">
        <v>1009</v>
      </c>
      <c r="G10" s="102"/>
      <c r="H10" s="102"/>
      <c r="I10" s="107"/>
      <c r="J10" s="102"/>
      <c r="K10" s="102"/>
      <c r="L10" s="107"/>
      <c r="M10" s="102"/>
      <c r="N10" s="107"/>
      <c r="O10" s="102"/>
      <c r="P10" s="102"/>
      <c r="Q10" s="125"/>
      <c r="R10" s="102"/>
      <c r="S10" s="125"/>
      <c r="T10" s="125"/>
      <c r="U10" s="125"/>
      <c r="V10" s="125"/>
      <c r="W10" s="125"/>
      <c r="X10" s="126"/>
    </row>
    <row r="11" spans="1:24" ht="15.75" x14ac:dyDescent="0.25">
      <c r="A11" s="14" t="s">
        <v>22</v>
      </c>
      <c r="B11" s="19" t="s">
        <v>22</v>
      </c>
      <c r="C11" s="19" t="s">
        <v>403</v>
      </c>
      <c r="D11" s="101" t="s">
        <v>408</v>
      </c>
      <c r="E11" s="101"/>
      <c r="F11" s="19" t="s">
        <v>22</v>
      </c>
      <c r="G11" s="96"/>
      <c r="H11" s="96"/>
      <c r="I11" s="73">
        <v>1</v>
      </c>
      <c r="J11" s="102">
        <v>13</v>
      </c>
      <c r="K11" s="96"/>
      <c r="L11" s="73">
        <v>1</v>
      </c>
      <c r="M11" s="73">
        <v>1</v>
      </c>
      <c r="N11" s="73">
        <v>1</v>
      </c>
      <c r="O11" s="96"/>
      <c r="P11" s="96"/>
      <c r="Q11" s="96"/>
      <c r="R11" s="96"/>
      <c r="S11" s="104" t="s">
        <v>452</v>
      </c>
      <c r="T11" s="36" t="s">
        <v>478</v>
      </c>
      <c r="U11" s="96">
        <v>2014</v>
      </c>
      <c r="V11" s="36" t="s">
        <v>479</v>
      </c>
      <c r="W11" s="36" t="s">
        <v>442</v>
      </c>
      <c r="X11" s="96" t="s">
        <v>480</v>
      </c>
    </row>
    <row r="12" spans="1:24" ht="15.75" x14ac:dyDescent="0.25">
      <c r="A12" s="101" t="s">
        <v>827</v>
      </c>
      <c r="B12" s="101" t="s">
        <v>836</v>
      </c>
      <c r="C12" s="101" t="s">
        <v>403</v>
      </c>
      <c r="D12" s="101" t="s">
        <v>418</v>
      </c>
      <c r="E12" s="101"/>
      <c r="F12" s="101" t="s">
        <v>827</v>
      </c>
      <c r="G12" s="96"/>
      <c r="H12" s="96"/>
      <c r="I12" s="73">
        <v>1</v>
      </c>
      <c r="J12" s="102">
        <v>6</v>
      </c>
      <c r="K12" s="96"/>
      <c r="L12" s="96"/>
      <c r="M12" s="96"/>
      <c r="N12" s="73">
        <v>1</v>
      </c>
      <c r="O12" s="96"/>
      <c r="P12" s="96"/>
      <c r="Q12" s="78">
        <v>1</v>
      </c>
      <c r="R12" s="96"/>
      <c r="S12" s="96"/>
      <c r="T12" s="96"/>
      <c r="U12" s="96"/>
      <c r="V12" s="96" t="s">
        <v>891</v>
      </c>
      <c r="W12" s="96"/>
      <c r="X12" s="96"/>
    </row>
    <row r="13" spans="1:24" ht="15.75" x14ac:dyDescent="0.25">
      <c r="A13" s="128"/>
      <c r="B13" s="113" t="s">
        <v>1010</v>
      </c>
      <c r="C13" s="102"/>
      <c r="D13" s="102"/>
      <c r="E13" s="102"/>
      <c r="F13" s="113" t="s">
        <v>1010</v>
      </c>
      <c r="G13" s="102"/>
      <c r="H13" s="102"/>
      <c r="I13" s="107"/>
      <c r="J13" s="102"/>
      <c r="K13" s="107"/>
      <c r="L13" s="107"/>
      <c r="M13" s="102"/>
      <c r="N13" s="107"/>
      <c r="O13" s="102"/>
      <c r="P13" s="102"/>
      <c r="Q13" s="102"/>
      <c r="R13" s="102"/>
      <c r="S13" s="129"/>
      <c r="T13" s="130"/>
      <c r="U13" s="102"/>
      <c r="V13" s="129"/>
      <c r="W13" s="130"/>
      <c r="X13" s="102"/>
    </row>
    <row r="14" spans="1:24" ht="15.75" x14ac:dyDescent="0.25">
      <c r="A14" s="14" t="s">
        <v>24</v>
      </c>
      <c r="B14" s="19" t="s">
        <v>24</v>
      </c>
      <c r="C14" s="101" t="s">
        <v>403</v>
      </c>
      <c r="D14" s="101" t="s">
        <v>418</v>
      </c>
      <c r="E14" s="31" t="s">
        <v>678</v>
      </c>
      <c r="F14" s="19" t="s">
        <v>679</v>
      </c>
      <c r="G14" s="96"/>
      <c r="H14" s="101" t="s">
        <v>409</v>
      </c>
      <c r="I14" s="73">
        <v>1</v>
      </c>
      <c r="J14" s="102">
        <v>49</v>
      </c>
      <c r="K14" s="107">
        <v>1</v>
      </c>
      <c r="L14" s="96"/>
      <c r="M14" s="96"/>
      <c r="N14" s="96"/>
      <c r="O14" s="96"/>
      <c r="P14" s="96"/>
      <c r="Q14" s="73">
        <v>1</v>
      </c>
      <c r="R14" s="96"/>
      <c r="S14" s="104" t="s">
        <v>419</v>
      </c>
      <c r="T14" s="36" t="s">
        <v>419</v>
      </c>
      <c r="U14" s="96">
        <v>1999</v>
      </c>
      <c r="V14" s="104" t="s">
        <v>680</v>
      </c>
      <c r="W14" s="36" t="s">
        <v>422</v>
      </c>
      <c r="X14" s="96" t="s">
        <v>681</v>
      </c>
    </row>
    <row r="15" spans="1:24" ht="15.75" x14ac:dyDescent="0.25">
      <c r="A15" s="14" t="s">
        <v>686</v>
      </c>
      <c r="B15" s="101" t="s">
        <v>27</v>
      </c>
      <c r="C15" s="101" t="s">
        <v>403</v>
      </c>
      <c r="D15" s="101" t="s">
        <v>418</v>
      </c>
      <c r="E15" s="31"/>
      <c r="F15" s="19" t="s">
        <v>686</v>
      </c>
      <c r="G15" s="101"/>
      <c r="H15" s="101"/>
      <c r="I15" s="73">
        <v>1</v>
      </c>
      <c r="J15" s="102"/>
      <c r="K15" s="107"/>
      <c r="L15" s="73">
        <v>1</v>
      </c>
      <c r="M15" s="73"/>
      <c r="N15" s="73"/>
      <c r="O15" s="73"/>
      <c r="P15" s="73"/>
      <c r="Q15" s="73">
        <v>1</v>
      </c>
      <c r="R15" s="73">
        <v>1</v>
      </c>
      <c r="S15" s="104" t="s">
        <v>419</v>
      </c>
      <c r="T15" s="36" t="s">
        <v>419</v>
      </c>
      <c r="U15" s="96">
        <v>1999</v>
      </c>
      <c r="V15" s="14" t="s">
        <v>687</v>
      </c>
      <c r="W15" s="36" t="s">
        <v>422</v>
      </c>
      <c r="X15" s="96"/>
    </row>
    <row r="16" spans="1:24" ht="15.75" x14ac:dyDescent="0.25">
      <c r="A16" s="27" t="s">
        <v>599</v>
      </c>
      <c r="B16" s="19" t="s">
        <v>30</v>
      </c>
      <c r="C16" s="19" t="s">
        <v>403</v>
      </c>
      <c r="D16" s="101" t="s">
        <v>418</v>
      </c>
      <c r="E16" s="101"/>
      <c r="F16" s="19" t="s">
        <v>599</v>
      </c>
      <c r="G16" s="101" t="s">
        <v>424</v>
      </c>
      <c r="H16" s="96"/>
      <c r="I16" s="73">
        <v>1</v>
      </c>
      <c r="J16" s="102">
        <v>174</v>
      </c>
      <c r="K16" s="96"/>
      <c r="L16" s="73">
        <v>1</v>
      </c>
      <c r="M16" s="96"/>
      <c r="N16" s="73">
        <v>1</v>
      </c>
      <c r="O16" s="96"/>
      <c r="P16" s="96"/>
      <c r="Q16" s="96"/>
      <c r="R16" s="96"/>
      <c r="S16" s="104" t="s">
        <v>419</v>
      </c>
      <c r="T16" s="36" t="s">
        <v>600</v>
      </c>
      <c r="U16" s="96">
        <v>2000</v>
      </c>
      <c r="V16" s="104" t="s">
        <v>601</v>
      </c>
      <c r="W16" s="36" t="s">
        <v>427</v>
      </c>
      <c r="X16" s="96"/>
    </row>
    <row r="17" spans="1:24" ht="15.75" x14ac:dyDescent="0.25">
      <c r="A17" s="14" t="s">
        <v>461</v>
      </c>
      <c r="B17" s="19" t="s">
        <v>36</v>
      </c>
      <c r="C17" s="19" t="s">
        <v>403</v>
      </c>
      <c r="D17" s="101" t="s">
        <v>418</v>
      </c>
      <c r="E17" s="31" t="s">
        <v>462</v>
      </c>
      <c r="F17" s="19" t="s">
        <v>36</v>
      </c>
      <c r="G17" s="96"/>
      <c r="H17" s="96"/>
      <c r="I17" s="73">
        <v>1</v>
      </c>
      <c r="J17" s="96"/>
      <c r="K17" s="96"/>
      <c r="L17" s="96"/>
      <c r="M17" s="96"/>
      <c r="N17" s="73">
        <v>1</v>
      </c>
      <c r="O17" s="73">
        <v>1</v>
      </c>
      <c r="P17" s="96"/>
      <c r="Q17" s="96"/>
      <c r="R17" s="73">
        <v>1</v>
      </c>
      <c r="S17" s="104" t="s">
        <v>419</v>
      </c>
      <c r="T17" s="36" t="s">
        <v>419</v>
      </c>
      <c r="U17" s="96">
        <v>2001</v>
      </c>
      <c r="V17" s="104" t="s">
        <v>463</v>
      </c>
      <c r="W17" s="36" t="s">
        <v>427</v>
      </c>
      <c r="X17" s="96" t="s">
        <v>464</v>
      </c>
    </row>
    <row r="18" spans="1:24" s="127" customFormat="1" ht="15.75" x14ac:dyDescent="0.25">
      <c r="A18" s="27" t="s">
        <v>567</v>
      </c>
      <c r="B18" s="101" t="s">
        <v>39</v>
      </c>
      <c r="C18" s="101" t="s">
        <v>403</v>
      </c>
      <c r="D18" s="101" t="s">
        <v>418</v>
      </c>
      <c r="E18" s="101"/>
      <c r="F18" s="19" t="s">
        <v>568</v>
      </c>
      <c r="G18" s="96"/>
      <c r="H18" s="101" t="s">
        <v>409</v>
      </c>
      <c r="I18" s="73">
        <v>1</v>
      </c>
      <c r="J18" s="102">
        <v>4</v>
      </c>
      <c r="K18" s="107" t="s">
        <v>569</v>
      </c>
      <c r="L18" s="73">
        <v>1</v>
      </c>
      <c r="M18" s="96"/>
      <c r="N18" s="73">
        <v>1</v>
      </c>
      <c r="O18" s="96"/>
      <c r="P18" s="96"/>
      <c r="Q18" s="96"/>
      <c r="R18" s="96"/>
      <c r="S18" s="104" t="s">
        <v>419</v>
      </c>
      <c r="T18" s="36" t="s">
        <v>570</v>
      </c>
      <c r="U18" s="96">
        <v>2002</v>
      </c>
      <c r="V18" s="104" t="s">
        <v>571</v>
      </c>
      <c r="W18" s="36" t="s">
        <v>427</v>
      </c>
      <c r="X18" s="96"/>
    </row>
    <row r="19" spans="1:24" ht="15.75" x14ac:dyDescent="0.25">
      <c r="A19" s="27" t="s">
        <v>617</v>
      </c>
      <c r="B19" s="101" t="s">
        <v>44</v>
      </c>
      <c r="C19" s="101" t="s">
        <v>403</v>
      </c>
      <c r="D19" s="101" t="s">
        <v>418</v>
      </c>
      <c r="E19" s="101"/>
      <c r="F19" s="19" t="s">
        <v>617</v>
      </c>
      <c r="G19" s="101" t="s">
        <v>424</v>
      </c>
      <c r="H19" s="96"/>
      <c r="I19" s="73">
        <v>1</v>
      </c>
      <c r="J19" s="102">
        <v>116</v>
      </c>
      <c r="K19" s="96"/>
      <c r="L19" s="73">
        <v>1</v>
      </c>
      <c r="M19" s="96"/>
      <c r="N19" s="96"/>
      <c r="O19" s="96"/>
      <c r="P19" s="96"/>
      <c r="Q19" s="96"/>
      <c r="R19" s="96"/>
      <c r="S19" s="104" t="s">
        <v>419</v>
      </c>
      <c r="T19" s="36" t="s">
        <v>419</v>
      </c>
      <c r="U19" s="96">
        <v>2003</v>
      </c>
      <c r="V19" s="104" t="s">
        <v>618</v>
      </c>
      <c r="W19" s="36" t="s">
        <v>422</v>
      </c>
      <c r="X19" s="96" t="s">
        <v>619</v>
      </c>
    </row>
    <row r="20" spans="1:24" ht="15.75" x14ac:dyDescent="0.25">
      <c r="A20" s="27" t="s">
        <v>494</v>
      </c>
      <c r="B20" s="101" t="s">
        <v>48</v>
      </c>
      <c r="C20" s="101" t="s">
        <v>403</v>
      </c>
      <c r="D20" s="101" t="s">
        <v>418</v>
      </c>
      <c r="E20" s="101"/>
      <c r="F20" s="19" t="s">
        <v>494</v>
      </c>
      <c r="G20" s="96"/>
      <c r="H20" s="101" t="s">
        <v>409</v>
      </c>
      <c r="I20" s="73">
        <v>1</v>
      </c>
      <c r="J20" s="102">
        <v>185</v>
      </c>
      <c r="K20" s="96"/>
      <c r="L20" s="96"/>
      <c r="M20" s="96"/>
      <c r="N20" s="96"/>
      <c r="O20" s="96"/>
      <c r="P20" s="96"/>
      <c r="Q20" s="73">
        <v>1</v>
      </c>
      <c r="R20" s="96"/>
      <c r="S20" s="104" t="s">
        <v>419</v>
      </c>
      <c r="T20" s="36" t="s">
        <v>419</v>
      </c>
      <c r="U20" s="96">
        <v>2004</v>
      </c>
      <c r="V20" s="104" t="s">
        <v>495</v>
      </c>
      <c r="W20" s="36" t="s">
        <v>422</v>
      </c>
      <c r="X20" s="96" t="s">
        <v>496</v>
      </c>
    </row>
    <row r="21" spans="1:24" ht="15.75" x14ac:dyDescent="0.25">
      <c r="A21" s="27" t="s">
        <v>665</v>
      </c>
      <c r="B21" s="19" t="s">
        <v>53</v>
      </c>
      <c r="C21" s="19" t="s">
        <v>403</v>
      </c>
      <c r="D21" s="101" t="s">
        <v>418</v>
      </c>
      <c r="E21" s="101"/>
      <c r="F21" s="19" t="s">
        <v>665</v>
      </c>
      <c r="G21" s="101" t="s">
        <v>424</v>
      </c>
      <c r="H21" s="96"/>
      <c r="I21" s="73">
        <v>1</v>
      </c>
      <c r="J21" s="102">
        <v>179</v>
      </c>
      <c r="K21" s="96"/>
      <c r="L21" s="73">
        <v>1</v>
      </c>
      <c r="M21" s="96"/>
      <c r="N21" s="73">
        <v>1</v>
      </c>
      <c r="O21" s="96"/>
      <c r="P21" s="96"/>
      <c r="Q21" s="96"/>
      <c r="R21" s="96"/>
      <c r="S21" s="104" t="s">
        <v>419</v>
      </c>
      <c r="T21" s="36" t="s">
        <v>666</v>
      </c>
      <c r="U21" s="96">
        <v>2004</v>
      </c>
      <c r="V21" s="104" t="s">
        <v>667</v>
      </c>
      <c r="W21" s="36" t="s">
        <v>422</v>
      </c>
      <c r="X21" s="96"/>
    </row>
    <row r="22" spans="1:24" ht="15.75" x14ac:dyDescent="0.25">
      <c r="A22" s="27" t="s">
        <v>682</v>
      </c>
      <c r="B22" s="101" t="s">
        <v>59</v>
      </c>
      <c r="C22" s="101" t="s">
        <v>403</v>
      </c>
      <c r="D22" s="101" t="s">
        <v>418</v>
      </c>
      <c r="E22" s="101"/>
      <c r="F22" s="19" t="s">
        <v>683</v>
      </c>
      <c r="G22" s="101" t="s">
        <v>424</v>
      </c>
      <c r="H22" s="96"/>
      <c r="I22" s="73">
        <v>1</v>
      </c>
      <c r="J22" s="102">
        <v>36</v>
      </c>
      <c r="K22" s="96"/>
      <c r="L22" s="96"/>
      <c r="M22" s="96"/>
      <c r="N22" s="96"/>
      <c r="O22" s="96"/>
      <c r="P22" s="96"/>
      <c r="Q22" s="73">
        <v>1</v>
      </c>
      <c r="R22" s="96"/>
      <c r="S22" s="104" t="s">
        <v>419</v>
      </c>
      <c r="T22" s="36" t="s">
        <v>419</v>
      </c>
      <c r="U22" s="96">
        <v>2005</v>
      </c>
      <c r="V22" s="104" t="s">
        <v>684</v>
      </c>
      <c r="W22" s="36" t="s">
        <v>422</v>
      </c>
      <c r="X22" s="96" t="s">
        <v>685</v>
      </c>
    </row>
    <row r="23" spans="1:24" x14ac:dyDescent="0.25">
      <c r="A23" s="115"/>
      <c r="B23" s="115" t="s">
        <v>1005</v>
      </c>
      <c r="C23" s="115"/>
      <c r="D23" s="115"/>
      <c r="E23" s="115"/>
      <c r="F23" s="115" t="s">
        <v>1004</v>
      </c>
      <c r="G23" s="115"/>
      <c r="H23" s="115"/>
      <c r="I23" s="115"/>
      <c r="J23" s="115"/>
      <c r="K23" s="115"/>
      <c r="L23" s="115"/>
      <c r="M23" s="115"/>
      <c r="N23" s="115"/>
      <c r="O23" s="115"/>
      <c r="P23" s="115"/>
      <c r="Q23" s="115"/>
      <c r="R23" s="115"/>
      <c r="S23" s="115"/>
      <c r="T23" s="115"/>
      <c r="U23" s="115"/>
      <c r="V23" s="115"/>
      <c r="W23" s="115"/>
      <c r="X23" s="115"/>
    </row>
    <row r="24" spans="1:24" ht="15.75" x14ac:dyDescent="0.25">
      <c r="A24" s="27" t="s">
        <v>620</v>
      </c>
      <c r="B24" s="19" t="s">
        <v>62</v>
      </c>
      <c r="C24" s="19" t="s">
        <v>403</v>
      </c>
      <c r="D24" s="29" t="s">
        <v>418</v>
      </c>
      <c r="E24" s="101"/>
      <c r="F24" s="19" t="s">
        <v>620</v>
      </c>
      <c r="G24" s="29"/>
      <c r="H24" s="29"/>
      <c r="I24" s="34">
        <v>1</v>
      </c>
      <c r="J24" s="97">
        <v>116</v>
      </c>
      <c r="K24" s="33"/>
      <c r="L24" s="34"/>
      <c r="M24" s="34"/>
      <c r="N24" s="34"/>
      <c r="O24" s="34"/>
      <c r="P24" s="34"/>
      <c r="Q24" s="34">
        <v>1</v>
      </c>
      <c r="R24" s="34"/>
      <c r="S24" s="98" t="s">
        <v>419</v>
      </c>
      <c r="T24" s="98" t="s">
        <v>419</v>
      </c>
      <c r="U24" s="99">
        <v>2006</v>
      </c>
      <c r="V24" s="98" t="s">
        <v>621</v>
      </c>
      <c r="W24" s="98" t="s">
        <v>422</v>
      </c>
      <c r="X24" s="100" t="s">
        <v>622</v>
      </c>
    </row>
    <row r="25" spans="1:24" ht="15.75" x14ac:dyDescent="0.25">
      <c r="A25" s="27" t="s">
        <v>423</v>
      </c>
      <c r="B25" s="19" t="s">
        <v>66</v>
      </c>
      <c r="C25" s="19" t="s">
        <v>403</v>
      </c>
      <c r="D25" s="101" t="s">
        <v>418</v>
      </c>
      <c r="E25" s="101"/>
      <c r="F25" s="19" t="s">
        <v>423</v>
      </c>
      <c r="G25" s="101" t="s">
        <v>424</v>
      </c>
      <c r="H25" s="101" t="s">
        <v>409</v>
      </c>
      <c r="I25" s="73">
        <v>1</v>
      </c>
      <c r="J25" s="102">
        <v>164</v>
      </c>
      <c r="K25" s="96"/>
      <c r="L25" s="73">
        <v>1</v>
      </c>
      <c r="M25" s="96"/>
      <c r="N25" s="73">
        <v>1</v>
      </c>
      <c r="O25" s="96"/>
      <c r="P25" s="96"/>
      <c r="Q25" s="96"/>
      <c r="R25" s="96"/>
      <c r="S25" s="104" t="s">
        <v>419</v>
      </c>
      <c r="T25" s="36" t="s">
        <v>425</v>
      </c>
      <c r="U25" s="96">
        <v>2008</v>
      </c>
      <c r="V25" s="104" t="s">
        <v>426</v>
      </c>
      <c r="W25" s="36" t="s">
        <v>427</v>
      </c>
      <c r="X25" s="96"/>
    </row>
    <row r="26" spans="1:24" ht="15.75" x14ac:dyDescent="0.25">
      <c r="A26" s="27" t="s">
        <v>555</v>
      </c>
      <c r="B26" s="101" t="s">
        <v>71</v>
      </c>
      <c r="C26" s="101" t="s">
        <v>403</v>
      </c>
      <c r="D26" s="101" t="s">
        <v>418</v>
      </c>
      <c r="E26" s="31"/>
      <c r="F26" s="19" t="s">
        <v>556</v>
      </c>
      <c r="G26" s="101" t="s">
        <v>424</v>
      </c>
      <c r="H26" s="101" t="s">
        <v>409</v>
      </c>
      <c r="I26" s="73">
        <v>1</v>
      </c>
      <c r="J26" s="102">
        <v>80</v>
      </c>
      <c r="K26" s="107"/>
      <c r="L26" s="73">
        <v>1</v>
      </c>
      <c r="M26" s="73"/>
      <c r="N26" s="73">
        <v>1</v>
      </c>
      <c r="O26" s="73"/>
      <c r="P26" s="73"/>
      <c r="Q26" s="73">
        <v>1</v>
      </c>
      <c r="R26" s="73"/>
      <c r="S26" s="104" t="s">
        <v>419</v>
      </c>
      <c r="T26" s="36" t="s">
        <v>419</v>
      </c>
      <c r="U26" s="96">
        <v>2008</v>
      </c>
      <c r="V26" s="104" t="s">
        <v>557</v>
      </c>
      <c r="W26" s="36" t="s">
        <v>427</v>
      </c>
      <c r="X26" s="96"/>
    </row>
    <row r="27" spans="1:24" ht="15.75" x14ac:dyDescent="0.25">
      <c r="A27" s="27" t="s">
        <v>652</v>
      </c>
      <c r="B27" s="101" t="s">
        <v>76</v>
      </c>
      <c r="C27" s="101" t="s">
        <v>403</v>
      </c>
      <c r="D27" s="101" t="s">
        <v>418</v>
      </c>
      <c r="E27" s="101"/>
      <c r="F27" s="19" t="s">
        <v>653</v>
      </c>
      <c r="G27" s="96"/>
      <c r="H27" s="96"/>
      <c r="I27" s="73">
        <v>1</v>
      </c>
      <c r="J27" s="102">
        <v>136</v>
      </c>
      <c r="K27" s="96"/>
      <c r="L27" s="73">
        <v>1</v>
      </c>
      <c r="M27" s="96"/>
      <c r="N27" s="73">
        <v>1</v>
      </c>
      <c r="O27" s="96"/>
      <c r="P27" s="96"/>
      <c r="Q27" s="96"/>
      <c r="R27" s="96"/>
      <c r="S27" s="104" t="s">
        <v>419</v>
      </c>
      <c r="T27" s="36" t="s">
        <v>419</v>
      </c>
      <c r="U27" s="96">
        <v>2009</v>
      </c>
      <c r="V27" s="104" t="s">
        <v>654</v>
      </c>
      <c r="W27" s="36" t="s">
        <v>422</v>
      </c>
      <c r="X27" s="96"/>
    </row>
    <row r="28" spans="1:24" ht="15.75" x14ac:dyDescent="0.25">
      <c r="A28" s="27" t="s">
        <v>697</v>
      </c>
      <c r="B28" s="101" t="s">
        <v>81</v>
      </c>
      <c r="C28" s="101" t="s">
        <v>403</v>
      </c>
      <c r="D28" s="101" t="s">
        <v>418</v>
      </c>
      <c r="E28" s="31"/>
      <c r="F28" s="19" t="s">
        <v>698</v>
      </c>
      <c r="G28" s="101"/>
      <c r="H28" s="101"/>
      <c r="I28" s="73">
        <v>1</v>
      </c>
      <c r="J28" s="102">
        <v>132</v>
      </c>
      <c r="K28" s="107"/>
      <c r="L28" s="73">
        <v>1</v>
      </c>
      <c r="M28" s="73"/>
      <c r="N28" s="73">
        <v>1</v>
      </c>
      <c r="O28" s="73"/>
      <c r="P28" s="73"/>
      <c r="Q28" s="73"/>
      <c r="R28" s="73"/>
      <c r="S28" s="104" t="s">
        <v>419</v>
      </c>
      <c r="T28" s="36" t="s">
        <v>419</v>
      </c>
      <c r="U28" s="96">
        <v>2009</v>
      </c>
      <c r="V28" s="104" t="s">
        <v>699</v>
      </c>
      <c r="W28" s="36" t="s">
        <v>427</v>
      </c>
      <c r="X28" s="96"/>
    </row>
    <row r="29" spans="1:24" ht="15.75" x14ac:dyDescent="0.25">
      <c r="A29" s="27" t="s">
        <v>691</v>
      </c>
      <c r="B29" s="101" t="s">
        <v>84</v>
      </c>
      <c r="C29" s="101" t="s">
        <v>403</v>
      </c>
      <c r="D29" s="101" t="s">
        <v>418</v>
      </c>
      <c r="E29" s="101"/>
      <c r="F29" s="19" t="s">
        <v>692</v>
      </c>
      <c r="G29" s="96"/>
      <c r="H29" s="96"/>
      <c r="I29" s="73">
        <v>1</v>
      </c>
      <c r="J29" s="96"/>
      <c r="K29" s="96"/>
      <c r="L29" s="96"/>
      <c r="M29" s="96"/>
      <c r="N29" s="96"/>
      <c r="O29" s="96"/>
      <c r="P29" s="96"/>
      <c r="Q29" s="96"/>
      <c r="R29" s="73">
        <v>1</v>
      </c>
      <c r="S29" s="36" t="s">
        <v>419</v>
      </c>
      <c r="T29" s="36" t="s">
        <v>419</v>
      </c>
      <c r="U29" s="96">
        <v>2009</v>
      </c>
      <c r="V29" s="36" t="s">
        <v>693</v>
      </c>
      <c r="W29" s="96"/>
      <c r="X29" s="96"/>
    </row>
    <row r="30" spans="1:24" ht="15.75" x14ac:dyDescent="0.25">
      <c r="A30" s="14" t="s">
        <v>87</v>
      </c>
      <c r="B30" s="19" t="s">
        <v>87</v>
      </c>
      <c r="C30" s="19" t="s">
        <v>403</v>
      </c>
      <c r="D30" s="101" t="s">
        <v>418</v>
      </c>
      <c r="E30" s="101"/>
      <c r="F30" s="19" t="s">
        <v>87</v>
      </c>
      <c r="G30" s="96"/>
      <c r="H30" s="101" t="s">
        <v>409</v>
      </c>
      <c r="I30" s="73">
        <v>1</v>
      </c>
      <c r="J30" s="102">
        <v>160</v>
      </c>
      <c r="K30" s="107">
        <v>1</v>
      </c>
      <c r="L30" s="73">
        <v>1</v>
      </c>
      <c r="M30" s="73">
        <v>1</v>
      </c>
      <c r="N30" s="73">
        <v>1</v>
      </c>
      <c r="O30" s="96"/>
      <c r="P30" s="96"/>
      <c r="Q30" s="96"/>
      <c r="R30" s="96"/>
      <c r="S30" s="104" t="s">
        <v>419</v>
      </c>
      <c r="T30" s="36" t="s">
        <v>419</v>
      </c>
      <c r="U30" s="96">
        <v>2009</v>
      </c>
      <c r="V30" s="104" t="s">
        <v>623</v>
      </c>
      <c r="W30" s="36" t="s">
        <v>427</v>
      </c>
      <c r="X30" s="96" t="s">
        <v>624</v>
      </c>
    </row>
    <row r="31" spans="1:24" ht="15.75" x14ac:dyDescent="0.25">
      <c r="A31" s="14" t="s">
        <v>91</v>
      </c>
      <c r="B31" s="19" t="s">
        <v>91</v>
      </c>
      <c r="C31" s="19" t="s">
        <v>403</v>
      </c>
      <c r="D31" s="101" t="s">
        <v>418</v>
      </c>
      <c r="E31" s="101"/>
      <c r="F31" s="19" t="s">
        <v>91</v>
      </c>
      <c r="G31" s="96"/>
      <c r="H31" s="96"/>
      <c r="I31" s="73">
        <v>1</v>
      </c>
      <c r="J31" s="96"/>
      <c r="K31" s="96"/>
      <c r="L31" s="73">
        <v>1</v>
      </c>
      <c r="M31" s="96"/>
      <c r="N31" s="73">
        <v>1</v>
      </c>
      <c r="O31" s="96"/>
      <c r="P31" s="73">
        <v>1</v>
      </c>
      <c r="Q31" s="96"/>
      <c r="R31" s="96"/>
      <c r="S31" s="104" t="s">
        <v>537</v>
      </c>
      <c r="T31" s="36" t="s">
        <v>538</v>
      </c>
      <c r="U31" s="96">
        <v>2009</v>
      </c>
      <c r="V31" s="14" t="s">
        <v>539</v>
      </c>
      <c r="W31" s="36" t="s">
        <v>540</v>
      </c>
      <c r="X31" s="96" t="s">
        <v>541</v>
      </c>
    </row>
    <row r="32" spans="1:24" ht="15.75" x14ac:dyDescent="0.25">
      <c r="A32" s="14" t="s">
        <v>96</v>
      </c>
      <c r="B32" s="19" t="s">
        <v>96</v>
      </c>
      <c r="C32" s="19" t="s">
        <v>403</v>
      </c>
      <c r="D32" s="101" t="s">
        <v>418</v>
      </c>
      <c r="E32" s="101"/>
      <c r="F32" s="19" t="s">
        <v>96</v>
      </c>
      <c r="G32" s="96"/>
      <c r="H32" s="96"/>
      <c r="I32" s="73">
        <v>1</v>
      </c>
      <c r="J32" s="96"/>
      <c r="K32" s="96"/>
      <c r="L32" s="73">
        <v>1</v>
      </c>
      <c r="M32" s="96"/>
      <c r="N32" s="73">
        <v>1</v>
      </c>
      <c r="O32" s="73">
        <v>1</v>
      </c>
      <c r="P32" s="96"/>
      <c r="Q32" s="96"/>
      <c r="R32" s="96"/>
      <c r="S32" s="104" t="s">
        <v>419</v>
      </c>
      <c r="T32" s="36" t="s">
        <v>419</v>
      </c>
      <c r="U32" s="96">
        <v>2008</v>
      </c>
      <c r="V32" s="14" t="s">
        <v>563</v>
      </c>
      <c r="W32" s="36" t="s">
        <v>422</v>
      </c>
      <c r="X32" s="96" t="s">
        <v>564</v>
      </c>
    </row>
    <row r="33" spans="1:24" ht="15.75" x14ac:dyDescent="0.25">
      <c r="A33" s="14" t="s">
        <v>581</v>
      </c>
      <c r="B33" s="19" t="s">
        <v>99</v>
      </c>
      <c r="C33" s="19" t="s">
        <v>403</v>
      </c>
      <c r="D33" s="101" t="s">
        <v>418</v>
      </c>
      <c r="E33" s="101"/>
      <c r="F33" s="19" t="s">
        <v>581</v>
      </c>
      <c r="G33" s="96"/>
      <c r="H33" s="96"/>
      <c r="I33" s="73">
        <v>1</v>
      </c>
      <c r="J33" s="96"/>
      <c r="K33" s="96"/>
      <c r="L33" s="73">
        <v>1</v>
      </c>
      <c r="M33" s="96"/>
      <c r="N33" s="73">
        <v>1</v>
      </c>
      <c r="O33" s="73">
        <v>1</v>
      </c>
      <c r="P33" s="96"/>
      <c r="Q33" s="96"/>
      <c r="R33" s="96"/>
      <c r="S33" s="104" t="s">
        <v>419</v>
      </c>
      <c r="T33" s="36" t="s">
        <v>582</v>
      </c>
      <c r="U33" s="96">
        <v>2010</v>
      </c>
      <c r="V33" s="14" t="s">
        <v>583</v>
      </c>
      <c r="W33" s="36" t="s">
        <v>584</v>
      </c>
      <c r="X33" s="96" t="s">
        <v>585</v>
      </c>
    </row>
    <row r="34" spans="1:24" ht="15.75" x14ac:dyDescent="0.25">
      <c r="A34" s="27" t="s">
        <v>636</v>
      </c>
      <c r="B34" s="101" t="s">
        <v>102</v>
      </c>
      <c r="C34" s="101" t="s">
        <v>403</v>
      </c>
      <c r="D34" s="101" t="s">
        <v>418</v>
      </c>
      <c r="E34" s="101"/>
      <c r="F34" s="19" t="s">
        <v>637</v>
      </c>
      <c r="G34" s="101" t="s">
        <v>424</v>
      </c>
      <c r="H34" s="96"/>
      <c r="I34" s="73">
        <v>1</v>
      </c>
      <c r="J34" s="102">
        <v>228</v>
      </c>
      <c r="K34" s="96"/>
      <c r="L34" s="73">
        <v>1</v>
      </c>
      <c r="M34" s="96"/>
      <c r="N34" s="73">
        <v>1</v>
      </c>
      <c r="O34" s="96"/>
      <c r="P34" s="96"/>
      <c r="Q34" s="96"/>
      <c r="R34" s="96"/>
      <c r="S34" s="104" t="s">
        <v>419</v>
      </c>
      <c r="T34" s="36" t="s">
        <v>638</v>
      </c>
      <c r="U34" s="96">
        <v>2010</v>
      </c>
      <c r="V34" s="104" t="s">
        <v>639</v>
      </c>
      <c r="W34" s="36" t="s">
        <v>427</v>
      </c>
      <c r="X34" s="96"/>
    </row>
    <row r="35" spans="1:24" ht="15.75" x14ac:dyDescent="0.25">
      <c r="A35" s="14" t="s">
        <v>727</v>
      </c>
      <c r="B35" s="116" t="s">
        <v>354</v>
      </c>
      <c r="C35" s="101" t="s">
        <v>403</v>
      </c>
      <c r="D35" s="101" t="s">
        <v>418</v>
      </c>
      <c r="E35" s="101"/>
      <c r="F35" s="101" t="s">
        <v>354</v>
      </c>
      <c r="G35" s="96"/>
      <c r="H35" s="96"/>
      <c r="I35" s="73">
        <v>1</v>
      </c>
      <c r="J35" s="102">
        <v>98</v>
      </c>
      <c r="K35" s="96"/>
      <c r="L35" s="79">
        <v>1</v>
      </c>
      <c r="M35" s="96"/>
      <c r="N35" s="73">
        <v>1</v>
      </c>
      <c r="O35" s="96"/>
      <c r="P35" s="96"/>
      <c r="Q35" s="73">
        <v>1</v>
      </c>
      <c r="R35" s="96"/>
      <c r="S35" s="103" t="s">
        <v>419</v>
      </c>
      <c r="T35" s="103"/>
      <c r="U35" s="103">
        <v>2010</v>
      </c>
      <c r="V35" s="103" t="s">
        <v>750</v>
      </c>
      <c r="W35" s="103"/>
      <c r="X35" s="106"/>
    </row>
    <row r="36" spans="1:24" ht="15.75" x14ac:dyDescent="0.25">
      <c r="A36" s="101" t="s">
        <v>828</v>
      </c>
      <c r="B36" s="101" t="s">
        <v>838</v>
      </c>
      <c r="C36" s="101" t="s">
        <v>403</v>
      </c>
      <c r="D36" s="101" t="s">
        <v>418</v>
      </c>
      <c r="E36" s="101"/>
      <c r="F36" s="101" t="s">
        <v>828</v>
      </c>
      <c r="G36" s="96"/>
      <c r="H36" s="96"/>
      <c r="I36" s="73">
        <v>1</v>
      </c>
      <c r="J36" s="102">
        <v>66</v>
      </c>
      <c r="K36" s="96"/>
      <c r="L36" s="96"/>
      <c r="M36" s="96"/>
      <c r="N36" s="96"/>
      <c r="O36" s="96"/>
      <c r="P36" s="96"/>
      <c r="Q36" s="78">
        <v>1</v>
      </c>
      <c r="R36" s="96"/>
      <c r="S36" s="96"/>
      <c r="T36" s="96"/>
      <c r="U36" s="96"/>
      <c r="V36" s="96" t="s">
        <v>904</v>
      </c>
      <c r="W36" s="96"/>
      <c r="X36" s="96"/>
    </row>
    <row r="37" spans="1:24" ht="15.75" x14ac:dyDescent="0.25">
      <c r="A37" s="14" t="s">
        <v>106</v>
      </c>
      <c r="B37" s="19" t="s">
        <v>106</v>
      </c>
      <c r="C37" s="19" t="s">
        <v>403</v>
      </c>
      <c r="D37" s="101" t="s">
        <v>418</v>
      </c>
      <c r="E37" s="101"/>
      <c r="F37" s="14" t="s">
        <v>106</v>
      </c>
      <c r="G37" s="96"/>
      <c r="H37" s="101" t="s">
        <v>409</v>
      </c>
      <c r="I37" s="73">
        <v>1</v>
      </c>
      <c r="J37" s="96"/>
      <c r="K37" s="96"/>
      <c r="L37" s="96"/>
      <c r="M37" s="96"/>
      <c r="N37" s="96"/>
      <c r="O37" s="96"/>
      <c r="P37" s="96"/>
      <c r="Q37" s="73">
        <v>1</v>
      </c>
      <c r="R37" s="96"/>
      <c r="S37" s="104" t="s">
        <v>419</v>
      </c>
      <c r="T37" s="36" t="s">
        <v>659</v>
      </c>
      <c r="U37" s="101">
        <v>2011</v>
      </c>
      <c r="V37" s="104" t="s">
        <v>660</v>
      </c>
      <c r="W37" s="36" t="s">
        <v>422</v>
      </c>
      <c r="X37" s="96" t="s">
        <v>661</v>
      </c>
    </row>
    <row r="38" spans="1:24" ht="15.75" x14ac:dyDescent="0.25">
      <c r="A38" s="14" t="s">
        <v>108</v>
      </c>
      <c r="B38" s="19" t="s">
        <v>108</v>
      </c>
      <c r="C38" s="19" t="s">
        <v>403</v>
      </c>
      <c r="D38" s="101" t="s">
        <v>418</v>
      </c>
      <c r="E38" s="101"/>
      <c r="F38" s="27" t="s">
        <v>640</v>
      </c>
      <c r="G38" s="96"/>
      <c r="H38" s="101" t="s">
        <v>409</v>
      </c>
      <c r="I38" s="73">
        <v>1</v>
      </c>
      <c r="J38" s="102">
        <v>52</v>
      </c>
      <c r="K38" s="107">
        <v>1</v>
      </c>
      <c r="L38" s="73">
        <v>1</v>
      </c>
      <c r="M38" s="96"/>
      <c r="N38" s="73">
        <v>1</v>
      </c>
      <c r="O38" s="96"/>
      <c r="P38" s="96"/>
      <c r="Q38" s="96"/>
      <c r="R38" s="96"/>
      <c r="S38" s="104" t="s">
        <v>419</v>
      </c>
      <c r="T38" s="36" t="s">
        <v>641</v>
      </c>
      <c r="U38" s="96">
        <v>2012</v>
      </c>
      <c r="V38" s="104" t="s">
        <v>642</v>
      </c>
      <c r="W38" s="36" t="s">
        <v>422</v>
      </c>
      <c r="X38" s="96" t="s">
        <v>643</v>
      </c>
    </row>
    <row r="39" spans="1:24" ht="15.75" x14ac:dyDescent="0.25">
      <c r="A39" s="14" t="s">
        <v>113</v>
      </c>
      <c r="B39" s="101" t="s">
        <v>113</v>
      </c>
      <c r="C39" s="19" t="s">
        <v>403</v>
      </c>
      <c r="D39" s="101" t="s">
        <v>418</v>
      </c>
      <c r="E39" s="101"/>
      <c r="F39" s="19" t="s">
        <v>113</v>
      </c>
      <c r="G39" s="96"/>
      <c r="H39" s="96"/>
      <c r="I39" s="73">
        <v>1</v>
      </c>
      <c r="J39" s="96"/>
      <c r="K39" s="96"/>
      <c r="L39" s="73">
        <v>1</v>
      </c>
      <c r="M39" s="96"/>
      <c r="N39" s="73">
        <v>1</v>
      </c>
      <c r="O39" s="73">
        <v>1</v>
      </c>
      <c r="P39" s="73">
        <v>1</v>
      </c>
      <c r="Q39" s="96"/>
      <c r="R39" s="96"/>
      <c r="S39" s="104" t="s">
        <v>419</v>
      </c>
      <c r="T39" s="36" t="s">
        <v>558</v>
      </c>
      <c r="U39" s="96">
        <v>2012</v>
      </c>
      <c r="V39" s="14" t="s">
        <v>559</v>
      </c>
      <c r="W39" s="96"/>
      <c r="X39" s="96"/>
    </row>
    <row r="40" spans="1:24" s="115" customFormat="1" ht="15.75" x14ac:dyDescent="0.25">
      <c r="A40" s="14" t="s">
        <v>730</v>
      </c>
      <c r="B40" s="116" t="s">
        <v>358</v>
      </c>
      <c r="C40" s="101" t="s">
        <v>403</v>
      </c>
      <c r="D40" s="101" t="s">
        <v>418</v>
      </c>
      <c r="E40" s="101"/>
      <c r="F40" s="101" t="s">
        <v>358</v>
      </c>
      <c r="G40" s="96"/>
      <c r="H40" s="96"/>
      <c r="I40" s="73">
        <v>1</v>
      </c>
      <c r="J40" s="102">
        <v>6</v>
      </c>
      <c r="K40" s="96"/>
      <c r="L40" s="79"/>
      <c r="M40" s="96"/>
      <c r="N40" s="73">
        <v>1</v>
      </c>
      <c r="O40" s="73"/>
      <c r="P40" s="96"/>
      <c r="Q40" s="73">
        <v>1</v>
      </c>
      <c r="R40" s="96"/>
      <c r="S40" s="103" t="s">
        <v>419</v>
      </c>
      <c r="T40" s="103"/>
      <c r="U40" s="103">
        <v>2012</v>
      </c>
      <c r="V40" s="103" t="s">
        <v>732</v>
      </c>
      <c r="W40" s="103"/>
      <c r="X40" s="106"/>
    </row>
    <row r="41" spans="1:24" ht="15.75" x14ac:dyDescent="0.25">
      <c r="A41" s="14" t="s">
        <v>118</v>
      </c>
      <c r="B41" s="19" t="s">
        <v>118</v>
      </c>
      <c r="C41" s="19" t="s">
        <v>403</v>
      </c>
      <c r="D41" s="101" t="s">
        <v>418</v>
      </c>
      <c r="E41" s="101"/>
      <c r="F41" s="19" t="s">
        <v>118</v>
      </c>
      <c r="G41" s="101" t="s">
        <v>409</v>
      </c>
      <c r="H41" s="101" t="s">
        <v>409</v>
      </c>
      <c r="I41" s="73">
        <v>1</v>
      </c>
      <c r="J41" s="102">
        <v>144</v>
      </c>
      <c r="K41" s="107">
        <v>1</v>
      </c>
      <c r="L41" s="96"/>
      <c r="M41" s="96"/>
      <c r="N41" s="96"/>
      <c r="O41" s="96"/>
      <c r="P41" s="96"/>
      <c r="Q41" s="73">
        <v>1</v>
      </c>
      <c r="R41" s="96"/>
      <c r="S41" s="104" t="s">
        <v>419</v>
      </c>
      <c r="T41" s="36" t="s">
        <v>523</v>
      </c>
      <c r="U41" s="96">
        <v>2013</v>
      </c>
      <c r="V41" s="104" t="s">
        <v>524</v>
      </c>
      <c r="W41" s="36" t="s">
        <v>422</v>
      </c>
      <c r="X41" s="96" t="s">
        <v>525</v>
      </c>
    </row>
    <row r="42" spans="1:24" ht="15.75" x14ac:dyDescent="0.25">
      <c r="A42" s="14" t="s">
        <v>122</v>
      </c>
      <c r="B42" s="19" t="s">
        <v>122</v>
      </c>
      <c r="C42" s="19" t="s">
        <v>403</v>
      </c>
      <c r="D42" s="101" t="s">
        <v>418</v>
      </c>
      <c r="E42" s="101"/>
      <c r="F42" s="19" t="s">
        <v>122</v>
      </c>
      <c r="G42" s="96"/>
      <c r="H42" s="96"/>
      <c r="I42" s="73">
        <v>1</v>
      </c>
      <c r="J42" s="96"/>
      <c r="K42" s="96"/>
      <c r="L42" s="96"/>
      <c r="M42" s="96"/>
      <c r="N42" s="73">
        <v>1</v>
      </c>
      <c r="O42" s="73">
        <v>1</v>
      </c>
      <c r="P42" s="96"/>
      <c r="Q42" s="73">
        <v>1</v>
      </c>
      <c r="R42" s="96"/>
      <c r="S42" s="104" t="s">
        <v>419</v>
      </c>
      <c r="T42" s="36" t="s">
        <v>500</v>
      </c>
      <c r="U42" s="96">
        <v>2014</v>
      </c>
      <c r="V42" s="14" t="s">
        <v>501</v>
      </c>
      <c r="W42" s="36" t="s">
        <v>422</v>
      </c>
      <c r="X42" s="96" t="s">
        <v>502</v>
      </c>
    </row>
    <row r="43" spans="1:24" ht="15.75" x14ac:dyDescent="0.25">
      <c r="A43" s="27" t="s">
        <v>625</v>
      </c>
      <c r="B43" s="101" t="s">
        <v>125</v>
      </c>
      <c r="C43" s="101" t="s">
        <v>403</v>
      </c>
      <c r="D43" s="101" t="s">
        <v>418</v>
      </c>
      <c r="E43" s="101"/>
      <c r="F43" s="19" t="s">
        <v>626</v>
      </c>
      <c r="G43" s="96"/>
      <c r="H43" s="96"/>
      <c r="I43" s="73">
        <v>1</v>
      </c>
      <c r="J43" s="102">
        <v>159</v>
      </c>
      <c r="K43" s="96"/>
      <c r="L43" s="73">
        <v>1</v>
      </c>
      <c r="M43" s="96"/>
      <c r="N43" s="73">
        <v>1</v>
      </c>
      <c r="O43" s="96"/>
      <c r="P43" s="96"/>
      <c r="Q43" s="96"/>
      <c r="R43" s="96"/>
      <c r="S43" s="104" t="s">
        <v>419</v>
      </c>
      <c r="T43" s="36" t="s">
        <v>419</v>
      </c>
      <c r="U43" s="96">
        <v>2013</v>
      </c>
      <c r="V43" s="104" t="s">
        <v>627</v>
      </c>
      <c r="W43" s="36" t="s">
        <v>427</v>
      </c>
      <c r="X43" s="96"/>
    </row>
    <row r="44" spans="1:24" ht="15.75" x14ac:dyDescent="0.25">
      <c r="A44" s="14" t="s">
        <v>737</v>
      </c>
      <c r="B44" s="116" t="s">
        <v>363</v>
      </c>
      <c r="C44" s="101" t="s">
        <v>403</v>
      </c>
      <c r="D44" s="101" t="s">
        <v>418</v>
      </c>
      <c r="E44" s="101"/>
      <c r="F44" s="101" t="s">
        <v>363</v>
      </c>
      <c r="G44" s="96"/>
      <c r="H44" s="96"/>
      <c r="I44" s="73">
        <v>1</v>
      </c>
      <c r="J44" s="102">
        <v>4</v>
      </c>
      <c r="K44" s="96"/>
      <c r="L44" s="73">
        <v>1</v>
      </c>
      <c r="M44" s="96"/>
      <c r="N44" s="73">
        <v>1</v>
      </c>
      <c r="O44" s="96"/>
      <c r="P44" s="96"/>
      <c r="Q44" s="73">
        <v>1</v>
      </c>
      <c r="R44" s="96"/>
      <c r="S44" s="103" t="s">
        <v>419</v>
      </c>
      <c r="T44" s="103"/>
      <c r="U44" s="103">
        <v>2014</v>
      </c>
      <c r="V44" s="103" t="s">
        <v>741</v>
      </c>
      <c r="W44" s="103"/>
      <c r="X44" s="106"/>
    </row>
    <row r="45" spans="1:24" ht="15.75" x14ac:dyDescent="0.25">
      <c r="A45" s="14" t="s">
        <v>129</v>
      </c>
      <c r="B45" s="19" t="s">
        <v>129</v>
      </c>
      <c r="C45" s="19" t="s">
        <v>403</v>
      </c>
      <c r="D45" s="101" t="s">
        <v>418</v>
      </c>
      <c r="E45" s="101"/>
      <c r="F45" s="19" t="s">
        <v>129</v>
      </c>
      <c r="G45" s="96"/>
      <c r="H45" s="101" t="s">
        <v>409</v>
      </c>
      <c r="I45" s="73">
        <v>1</v>
      </c>
      <c r="J45" s="96"/>
      <c r="K45" s="107">
        <v>1</v>
      </c>
      <c r="L45" s="96"/>
      <c r="M45" s="96"/>
      <c r="N45" s="96"/>
      <c r="O45" s="96"/>
      <c r="P45" s="96"/>
      <c r="Q45" s="73">
        <v>1</v>
      </c>
      <c r="R45" s="96"/>
      <c r="S45" s="104" t="s">
        <v>419</v>
      </c>
      <c r="T45" s="36" t="s">
        <v>420</v>
      </c>
      <c r="U45" s="96">
        <v>2015</v>
      </c>
      <c r="V45" s="104" t="s">
        <v>465</v>
      </c>
      <c r="W45" s="36" t="s">
        <v>422</v>
      </c>
      <c r="X45" s="96" t="s">
        <v>466</v>
      </c>
    </row>
    <row r="46" spans="1:24" ht="15.75" x14ac:dyDescent="0.25">
      <c r="A46" s="14" t="s">
        <v>132</v>
      </c>
      <c r="B46" s="19" t="s">
        <v>132</v>
      </c>
      <c r="C46" s="19" t="s">
        <v>403</v>
      </c>
      <c r="D46" s="101" t="s">
        <v>418</v>
      </c>
      <c r="E46" s="101"/>
      <c r="F46" s="19" t="s">
        <v>132</v>
      </c>
      <c r="G46" s="96"/>
      <c r="H46" s="96"/>
      <c r="I46" s="73">
        <v>1</v>
      </c>
      <c r="J46" s="96"/>
      <c r="K46" s="96"/>
      <c r="L46" s="73">
        <v>1</v>
      </c>
      <c r="M46" s="96"/>
      <c r="N46" s="73">
        <v>1</v>
      </c>
      <c r="O46" s="73">
        <v>1</v>
      </c>
      <c r="P46" s="96"/>
      <c r="Q46" s="73">
        <v>1</v>
      </c>
      <c r="R46" s="96"/>
      <c r="S46" s="104" t="s">
        <v>419</v>
      </c>
      <c r="T46" s="36" t="s">
        <v>420</v>
      </c>
      <c r="U46" s="96">
        <v>2015</v>
      </c>
      <c r="V46" s="14" t="s">
        <v>575</v>
      </c>
      <c r="W46" s="36" t="s">
        <v>422</v>
      </c>
      <c r="X46" s="96" t="s">
        <v>576</v>
      </c>
    </row>
    <row r="47" spans="1:24" ht="15.75" x14ac:dyDescent="0.25">
      <c r="A47" s="14" t="s">
        <v>136</v>
      </c>
      <c r="B47" s="19" t="s">
        <v>136</v>
      </c>
      <c r="C47" s="19" t="s">
        <v>403</v>
      </c>
      <c r="D47" s="101" t="s">
        <v>418</v>
      </c>
      <c r="E47" s="101"/>
      <c r="F47" s="19" t="s">
        <v>136</v>
      </c>
      <c r="G47" s="96"/>
      <c r="H47" s="101" t="s">
        <v>409</v>
      </c>
      <c r="I47" s="73">
        <v>1</v>
      </c>
      <c r="J47" s="96"/>
      <c r="K47" s="107">
        <v>1</v>
      </c>
      <c r="L47" s="73">
        <v>1</v>
      </c>
      <c r="M47" s="96"/>
      <c r="N47" s="73">
        <v>1</v>
      </c>
      <c r="O47" s="96"/>
      <c r="P47" s="96"/>
      <c r="Q47" s="96"/>
      <c r="R47" s="96"/>
      <c r="S47" s="104" t="s">
        <v>419</v>
      </c>
      <c r="T47" s="36" t="s">
        <v>420</v>
      </c>
      <c r="U47" s="96">
        <v>2015</v>
      </c>
      <c r="V47" s="104" t="s">
        <v>565</v>
      </c>
      <c r="W47" s="36" t="s">
        <v>422</v>
      </c>
      <c r="X47" s="96" t="s">
        <v>566</v>
      </c>
    </row>
    <row r="48" spans="1:24" ht="15.75" x14ac:dyDescent="0.25">
      <c r="A48" s="14" t="s">
        <v>140</v>
      </c>
      <c r="B48" s="19" t="s">
        <v>140</v>
      </c>
      <c r="C48" s="19" t="s">
        <v>403</v>
      </c>
      <c r="D48" s="101" t="s">
        <v>418</v>
      </c>
      <c r="E48" s="101"/>
      <c r="F48" s="19" t="s">
        <v>140</v>
      </c>
      <c r="G48" s="96"/>
      <c r="H48" s="101" t="s">
        <v>409</v>
      </c>
      <c r="I48" s="73">
        <v>1</v>
      </c>
      <c r="J48" s="96"/>
      <c r="K48" s="107">
        <v>1</v>
      </c>
      <c r="L48" s="73">
        <v>1</v>
      </c>
      <c r="M48" s="96"/>
      <c r="N48" s="73">
        <v>1</v>
      </c>
      <c r="O48" s="96"/>
      <c r="P48" s="96"/>
      <c r="Q48" s="96"/>
      <c r="R48" s="96"/>
      <c r="S48" s="104" t="s">
        <v>419</v>
      </c>
      <c r="T48" s="36" t="s">
        <v>420</v>
      </c>
      <c r="U48" s="96">
        <v>2015</v>
      </c>
      <c r="V48" s="104" t="s">
        <v>421</v>
      </c>
      <c r="W48" s="36" t="s">
        <v>422</v>
      </c>
      <c r="X48" s="96"/>
    </row>
    <row r="49" spans="1:24" ht="15.75" x14ac:dyDescent="0.25">
      <c r="A49" s="27" t="s">
        <v>644</v>
      </c>
      <c r="B49" s="101" t="s">
        <v>144</v>
      </c>
      <c r="C49" s="19" t="s">
        <v>403</v>
      </c>
      <c r="D49" s="29" t="s">
        <v>418</v>
      </c>
      <c r="E49" s="31"/>
      <c r="F49" s="19" t="s">
        <v>644</v>
      </c>
      <c r="G49" s="29"/>
      <c r="H49" s="29" t="s">
        <v>409</v>
      </c>
      <c r="I49" s="73">
        <v>1</v>
      </c>
      <c r="J49" s="32"/>
      <c r="K49" s="33"/>
      <c r="L49" s="34">
        <v>1</v>
      </c>
      <c r="M49" s="34"/>
      <c r="N49" s="34">
        <v>1</v>
      </c>
      <c r="O49" s="34"/>
      <c r="P49" s="34"/>
      <c r="Q49" s="34"/>
      <c r="R49" s="34"/>
      <c r="S49" s="29" t="s">
        <v>419</v>
      </c>
      <c r="T49" s="31" t="s">
        <v>645</v>
      </c>
      <c r="U49" s="29">
        <v>2015</v>
      </c>
      <c r="V49" s="31" t="s">
        <v>646</v>
      </c>
      <c r="W49" s="31" t="s">
        <v>427</v>
      </c>
      <c r="X49" s="29" t="s">
        <v>647</v>
      </c>
    </row>
    <row r="50" spans="1:24" ht="15.75" x14ac:dyDescent="0.25">
      <c r="A50" s="27" t="s">
        <v>628</v>
      </c>
      <c r="B50" s="101" t="s">
        <v>148</v>
      </c>
      <c r="C50" s="101" t="s">
        <v>403</v>
      </c>
      <c r="D50" s="29" t="s">
        <v>418</v>
      </c>
      <c r="E50" s="101"/>
      <c r="F50" s="19" t="s">
        <v>628</v>
      </c>
      <c r="G50" s="29"/>
      <c r="H50" s="29"/>
      <c r="I50" s="34">
        <v>1</v>
      </c>
      <c r="J50" s="97">
        <v>224</v>
      </c>
      <c r="K50" s="33"/>
      <c r="L50" s="34">
        <v>1</v>
      </c>
      <c r="M50" s="34"/>
      <c r="N50" s="34">
        <v>1</v>
      </c>
      <c r="O50" s="34"/>
      <c r="P50" s="34"/>
      <c r="Q50" s="34"/>
      <c r="R50" s="34"/>
      <c r="S50" s="98" t="s">
        <v>419</v>
      </c>
      <c r="T50" s="98" t="s">
        <v>419</v>
      </c>
      <c r="U50" s="99">
        <v>2015</v>
      </c>
      <c r="V50" s="98" t="s">
        <v>629</v>
      </c>
      <c r="W50" s="98" t="s">
        <v>422</v>
      </c>
      <c r="X50" s="100" t="s">
        <v>630</v>
      </c>
    </row>
    <row r="51" spans="1:24" ht="15.75" x14ac:dyDescent="0.25">
      <c r="A51" s="101" t="s">
        <v>740</v>
      </c>
      <c r="B51" s="116" t="s">
        <v>353</v>
      </c>
      <c r="C51" s="101" t="s">
        <v>403</v>
      </c>
      <c r="D51" s="101" t="s">
        <v>418</v>
      </c>
      <c r="E51" s="101"/>
      <c r="F51" s="101" t="s">
        <v>353</v>
      </c>
      <c r="G51" s="96"/>
      <c r="H51" s="96"/>
      <c r="I51" s="73">
        <v>1</v>
      </c>
      <c r="J51" s="102">
        <v>14</v>
      </c>
      <c r="K51" s="96"/>
      <c r="L51" s="79"/>
      <c r="M51" s="96"/>
      <c r="N51" s="96"/>
      <c r="O51" s="96"/>
      <c r="P51" s="96"/>
      <c r="Q51" s="73">
        <v>1</v>
      </c>
      <c r="R51" s="96"/>
      <c r="S51" s="103" t="s">
        <v>419</v>
      </c>
      <c r="T51" s="103"/>
      <c r="U51" s="103">
        <v>2015</v>
      </c>
      <c r="V51" s="103" t="s">
        <v>743</v>
      </c>
      <c r="W51" s="103"/>
      <c r="X51" s="106"/>
    </row>
    <row r="52" spans="1:24" ht="15.75" x14ac:dyDescent="0.25">
      <c r="A52" s="101" t="s">
        <v>742</v>
      </c>
      <c r="B52" s="116" t="s">
        <v>364</v>
      </c>
      <c r="C52" s="101" t="s">
        <v>403</v>
      </c>
      <c r="D52" s="101" t="s">
        <v>404</v>
      </c>
      <c r="E52" s="101"/>
      <c r="F52" s="101" t="s">
        <v>364</v>
      </c>
      <c r="G52" s="96"/>
      <c r="H52" s="96"/>
      <c r="I52" s="73">
        <v>1</v>
      </c>
      <c r="J52" s="102">
        <v>78</v>
      </c>
      <c r="K52" s="96"/>
      <c r="L52" s="73">
        <v>1</v>
      </c>
      <c r="M52" s="96"/>
      <c r="N52" s="73">
        <v>1</v>
      </c>
      <c r="O52" s="96"/>
      <c r="P52" s="96"/>
      <c r="Q52" s="73">
        <v>1</v>
      </c>
      <c r="R52" s="80">
        <v>1</v>
      </c>
      <c r="S52" s="103" t="s">
        <v>745</v>
      </c>
      <c r="T52" s="103"/>
      <c r="U52" s="103">
        <v>2015</v>
      </c>
      <c r="V52" s="103" t="s">
        <v>747</v>
      </c>
      <c r="W52" s="103"/>
      <c r="X52" s="106"/>
    </row>
    <row r="53" spans="1:24" ht="15.75" x14ac:dyDescent="0.25">
      <c r="A53" s="101" t="s">
        <v>753</v>
      </c>
      <c r="B53" s="116" t="s">
        <v>374</v>
      </c>
      <c r="C53" s="101" t="s">
        <v>403</v>
      </c>
      <c r="D53" s="101" t="s">
        <v>404</v>
      </c>
      <c r="E53" s="101"/>
      <c r="F53" s="101" t="s">
        <v>374</v>
      </c>
      <c r="G53" s="96"/>
      <c r="H53" s="96"/>
      <c r="I53" s="73">
        <v>1</v>
      </c>
      <c r="J53" s="102">
        <v>74</v>
      </c>
      <c r="K53" s="96"/>
      <c r="L53" s="73"/>
      <c r="M53" s="96"/>
      <c r="N53" s="73"/>
      <c r="O53" s="101"/>
      <c r="P53" s="96"/>
      <c r="Q53" s="78">
        <v>1</v>
      </c>
      <c r="R53" s="78">
        <v>1</v>
      </c>
      <c r="S53" s="103" t="s">
        <v>754</v>
      </c>
      <c r="T53" s="103"/>
      <c r="U53" s="103">
        <v>2016</v>
      </c>
      <c r="V53" s="103" t="s">
        <v>756</v>
      </c>
      <c r="W53" s="103"/>
      <c r="X53" s="106"/>
    </row>
    <row r="54" spans="1:24" ht="15.75" x14ac:dyDescent="0.25">
      <c r="A54" s="27" t="s">
        <v>152</v>
      </c>
      <c r="B54" s="19" t="s">
        <v>152</v>
      </c>
      <c r="C54" s="19" t="s">
        <v>403</v>
      </c>
      <c r="D54" s="101" t="s">
        <v>418</v>
      </c>
      <c r="E54" s="101"/>
      <c r="F54" s="19" t="s">
        <v>577</v>
      </c>
      <c r="G54" s="96"/>
      <c r="H54" s="96"/>
      <c r="I54" s="73">
        <v>1</v>
      </c>
      <c r="J54" s="102">
        <v>24</v>
      </c>
      <c r="K54" s="96"/>
      <c r="L54" s="96"/>
      <c r="M54" s="96"/>
      <c r="N54" s="73">
        <v>1</v>
      </c>
      <c r="O54" s="96"/>
      <c r="P54" s="96"/>
      <c r="Q54" s="73">
        <v>1</v>
      </c>
      <c r="R54" s="96"/>
      <c r="S54" s="104" t="s">
        <v>578</v>
      </c>
      <c r="T54" s="36" t="s">
        <v>578</v>
      </c>
      <c r="U54" s="96">
        <v>2011</v>
      </c>
      <c r="V54" s="104" t="s">
        <v>579</v>
      </c>
      <c r="W54" s="36" t="s">
        <v>580</v>
      </c>
      <c r="X54" s="96"/>
    </row>
    <row r="55" spans="1:24" ht="15.75" x14ac:dyDescent="0.25">
      <c r="A55" s="14" t="s">
        <v>154</v>
      </c>
      <c r="B55" s="14" t="s">
        <v>154</v>
      </c>
      <c r="C55" s="14" t="s">
        <v>403</v>
      </c>
      <c r="D55" s="101" t="s">
        <v>408</v>
      </c>
      <c r="E55" s="31"/>
      <c r="F55" s="101" t="s">
        <v>154</v>
      </c>
      <c r="G55" s="108"/>
      <c r="H55" s="108"/>
      <c r="I55" s="81">
        <v>1</v>
      </c>
      <c r="J55" s="108">
        <v>64</v>
      </c>
      <c r="K55" s="108"/>
      <c r="L55" s="81">
        <v>1</v>
      </c>
      <c r="M55" s="81">
        <v>1</v>
      </c>
      <c r="N55" s="81">
        <v>1</v>
      </c>
      <c r="O55" s="108"/>
      <c r="P55" s="108"/>
      <c r="Q55" s="108"/>
      <c r="R55" s="108"/>
      <c r="S55" s="96"/>
      <c r="T55" s="36" t="s">
        <v>634</v>
      </c>
      <c r="U55" s="96">
        <v>2011</v>
      </c>
      <c r="V55" s="36" t="s">
        <v>635</v>
      </c>
      <c r="W55" s="96"/>
      <c r="X55" s="96"/>
    </row>
    <row r="56" spans="1:24" s="127" customFormat="1" ht="15.75" x14ac:dyDescent="0.25">
      <c r="A56" s="129"/>
      <c r="B56" s="129" t="s">
        <v>1011</v>
      </c>
      <c r="C56" s="129"/>
      <c r="D56" s="102"/>
      <c r="E56" s="130"/>
      <c r="F56" s="102" t="s">
        <v>1011</v>
      </c>
      <c r="G56" s="102"/>
      <c r="H56" s="102"/>
      <c r="I56" s="107"/>
      <c r="J56" s="102"/>
      <c r="K56" s="102"/>
      <c r="L56" s="107"/>
      <c r="M56" s="107"/>
      <c r="N56" s="107"/>
      <c r="O56" s="102"/>
      <c r="P56" s="102"/>
      <c r="Q56" s="102"/>
      <c r="R56" s="102"/>
      <c r="S56" s="102"/>
      <c r="T56" s="130"/>
      <c r="U56" s="102"/>
      <c r="V56" s="130"/>
      <c r="W56" s="102"/>
      <c r="X56" s="102"/>
    </row>
    <row r="57" spans="1:24" ht="15.75" x14ac:dyDescent="0.25">
      <c r="A57" s="99" t="s">
        <v>826</v>
      </c>
      <c r="B57" s="99" t="s">
        <v>837</v>
      </c>
      <c r="C57" s="101" t="s">
        <v>403</v>
      </c>
      <c r="D57" s="101" t="s">
        <v>408</v>
      </c>
      <c r="E57" s="101"/>
      <c r="F57" s="101" t="s">
        <v>826</v>
      </c>
      <c r="G57" s="96"/>
      <c r="H57" s="96"/>
      <c r="I57" s="73">
        <v>1</v>
      </c>
      <c r="J57" s="102">
        <v>11</v>
      </c>
      <c r="K57" s="96"/>
      <c r="L57" s="79"/>
      <c r="M57" s="96"/>
      <c r="N57" s="73">
        <v>1</v>
      </c>
      <c r="O57" s="96"/>
      <c r="P57" s="96"/>
      <c r="Q57" s="103"/>
      <c r="R57" s="96"/>
      <c r="S57" s="96"/>
      <c r="T57" s="96"/>
      <c r="U57" s="96"/>
      <c r="V57" s="96" t="s">
        <v>901</v>
      </c>
      <c r="W57" s="96"/>
      <c r="X57" s="96"/>
    </row>
    <row r="58" spans="1:24" s="127" customFormat="1" ht="15.75" x14ac:dyDescent="0.25">
      <c r="A58" s="14" t="s">
        <v>158</v>
      </c>
      <c r="B58" s="101" t="s">
        <v>158</v>
      </c>
      <c r="C58" s="101" t="s">
        <v>403</v>
      </c>
      <c r="D58" s="101" t="s">
        <v>404</v>
      </c>
      <c r="E58" s="101"/>
      <c r="F58" s="19" t="s">
        <v>158</v>
      </c>
      <c r="G58" s="96"/>
      <c r="H58" s="101" t="s">
        <v>409</v>
      </c>
      <c r="I58" s="73">
        <v>1</v>
      </c>
      <c r="J58" s="102">
        <v>100</v>
      </c>
      <c r="K58" s="107">
        <v>1</v>
      </c>
      <c r="L58" s="96"/>
      <c r="M58" s="96"/>
      <c r="N58" s="73">
        <v>1</v>
      </c>
      <c r="O58" s="96"/>
      <c r="P58" s="96"/>
      <c r="Q58" s="96"/>
      <c r="R58" s="73">
        <v>1</v>
      </c>
      <c r="S58" s="104" t="s">
        <v>688</v>
      </c>
      <c r="T58" s="36" t="s">
        <v>688</v>
      </c>
      <c r="U58" s="96">
        <v>2006</v>
      </c>
      <c r="V58" s="104" t="s">
        <v>689</v>
      </c>
      <c r="W58" s="36" t="s">
        <v>690</v>
      </c>
      <c r="X58" s="96"/>
    </row>
    <row r="59" spans="1:24" ht="15.75" x14ac:dyDescent="0.25">
      <c r="A59" s="97"/>
      <c r="B59" s="97" t="s">
        <v>1012</v>
      </c>
      <c r="C59" s="102"/>
      <c r="D59" s="102"/>
      <c r="E59" s="102"/>
      <c r="F59" s="102" t="s">
        <v>1012</v>
      </c>
      <c r="G59" s="102"/>
      <c r="H59" s="102"/>
      <c r="I59" s="107"/>
      <c r="J59" s="102"/>
      <c r="K59" s="102"/>
      <c r="L59" s="107"/>
      <c r="M59" s="102"/>
      <c r="N59" s="107"/>
      <c r="O59" s="102"/>
      <c r="P59" s="102"/>
      <c r="Q59" s="125"/>
      <c r="R59" s="102"/>
      <c r="S59" s="102"/>
      <c r="T59" s="102"/>
      <c r="U59" s="102"/>
      <c r="V59" s="102"/>
      <c r="W59" s="102"/>
      <c r="X59" s="102"/>
    </row>
    <row r="60" spans="1:24" ht="15.75" x14ac:dyDescent="0.25">
      <c r="A60" s="14" t="s">
        <v>676</v>
      </c>
      <c r="B60" s="101" t="s">
        <v>164</v>
      </c>
      <c r="C60" s="101" t="s">
        <v>403</v>
      </c>
      <c r="D60" s="29" t="s">
        <v>408</v>
      </c>
      <c r="E60" s="101"/>
      <c r="F60" s="19" t="s">
        <v>676</v>
      </c>
      <c r="G60" s="96"/>
      <c r="H60" s="96"/>
      <c r="I60" s="73">
        <v>1</v>
      </c>
      <c r="J60" s="96"/>
      <c r="K60" s="107">
        <v>1</v>
      </c>
      <c r="L60" s="96"/>
      <c r="M60" s="96"/>
      <c r="N60" s="73">
        <v>1</v>
      </c>
      <c r="O60" s="73">
        <v>1</v>
      </c>
      <c r="P60" s="96"/>
      <c r="Q60" s="73">
        <v>1</v>
      </c>
      <c r="R60" s="96"/>
      <c r="S60" s="104" t="s">
        <v>456</v>
      </c>
      <c r="T60" s="36" t="s">
        <v>457</v>
      </c>
      <c r="U60" s="96">
        <v>1994</v>
      </c>
      <c r="V60" s="36" t="s">
        <v>677</v>
      </c>
      <c r="W60" s="96"/>
      <c r="X60" s="96"/>
    </row>
    <row r="61" spans="1:24" ht="15.75" x14ac:dyDescent="0.25">
      <c r="A61" s="14" t="s">
        <v>553</v>
      </c>
      <c r="B61" s="14" t="s">
        <v>169</v>
      </c>
      <c r="C61" s="14" t="s">
        <v>403</v>
      </c>
      <c r="D61" s="101" t="s">
        <v>408</v>
      </c>
      <c r="E61" s="117"/>
      <c r="F61" s="101" t="s">
        <v>169</v>
      </c>
      <c r="G61" s="108"/>
      <c r="H61" s="108"/>
      <c r="I61" s="81">
        <v>1</v>
      </c>
      <c r="J61" s="108">
        <v>234</v>
      </c>
      <c r="K61" s="108"/>
      <c r="L61" s="108"/>
      <c r="M61" s="108"/>
      <c r="N61" s="108"/>
      <c r="O61" s="108"/>
      <c r="P61" s="108"/>
      <c r="Q61" s="81">
        <v>1</v>
      </c>
      <c r="R61" s="108"/>
      <c r="S61" s="104" t="s">
        <v>456</v>
      </c>
      <c r="T61" s="36" t="s">
        <v>456</v>
      </c>
      <c r="U61" s="96">
        <v>1999</v>
      </c>
      <c r="V61" s="36" t="s">
        <v>554</v>
      </c>
      <c r="W61" s="96"/>
      <c r="X61" s="96"/>
    </row>
    <row r="62" spans="1:24" ht="15.75" x14ac:dyDescent="0.25">
      <c r="A62" s="14" t="s">
        <v>488</v>
      </c>
      <c r="B62" s="101" t="s">
        <v>174</v>
      </c>
      <c r="C62" s="101" t="s">
        <v>403</v>
      </c>
      <c r="D62" s="101" t="s">
        <v>408</v>
      </c>
      <c r="E62" s="101"/>
      <c r="F62" s="19" t="s">
        <v>488</v>
      </c>
      <c r="G62" s="101" t="s">
        <v>409</v>
      </c>
      <c r="H62" s="101" t="s">
        <v>409</v>
      </c>
      <c r="I62" s="73">
        <v>1</v>
      </c>
      <c r="J62" s="96"/>
      <c r="K62" s="96"/>
      <c r="L62" s="96"/>
      <c r="M62" s="96"/>
      <c r="N62" s="73">
        <v>1</v>
      </c>
      <c r="O62" s="73">
        <v>1</v>
      </c>
      <c r="P62" s="96"/>
      <c r="Q62" s="73">
        <v>1</v>
      </c>
      <c r="R62" s="96"/>
      <c r="S62" s="104" t="s">
        <v>435</v>
      </c>
      <c r="T62" s="36" t="s">
        <v>489</v>
      </c>
      <c r="U62" s="96">
        <v>2001</v>
      </c>
      <c r="V62" s="104" t="s">
        <v>490</v>
      </c>
      <c r="W62" s="36" t="s">
        <v>442</v>
      </c>
      <c r="X62" s="96" t="s">
        <v>491</v>
      </c>
    </row>
    <row r="63" spans="1:24" ht="15.75" x14ac:dyDescent="0.25">
      <c r="A63" s="14" t="s">
        <v>612</v>
      </c>
      <c r="B63" s="101" t="s">
        <v>178</v>
      </c>
      <c r="C63" s="101" t="s">
        <v>403</v>
      </c>
      <c r="D63" s="101" t="s">
        <v>408</v>
      </c>
      <c r="E63" s="31"/>
      <c r="F63" s="19" t="s">
        <v>612</v>
      </c>
      <c r="G63" s="101"/>
      <c r="H63" s="101"/>
      <c r="I63" s="73">
        <v>1</v>
      </c>
      <c r="J63" s="102">
        <v>72</v>
      </c>
      <c r="K63" s="107"/>
      <c r="L63" s="73"/>
      <c r="M63" s="73"/>
      <c r="N63" s="73">
        <v>1</v>
      </c>
      <c r="O63" s="73"/>
      <c r="P63" s="73"/>
      <c r="Q63" s="73">
        <v>1</v>
      </c>
      <c r="R63" s="73"/>
      <c r="S63" s="104" t="s">
        <v>613</v>
      </c>
      <c r="T63" s="36" t="s">
        <v>614</v>
      </c>
      <c r="U63" s="96">
        <v>2012</v>
      </c>
      <c r="V63" s="14" t="s">
        <v>615</v>
      </c>
      <c r="W63" s="36" t="s">
        <v>442</v>
      </c>
      <c r="X63" s="110" t="s">
        <v>616</v>
      </c>
    </row>
    <row r="64" spans="1:24" ht="15.75" x14ac:dyDescent="0.25">
      <c r="A64" s="14" t="s">
        <v>181</v>
      </c>
      <c r="B64" s="101" t="s">
        <v>181</v>
      </c>
      <c r="C64" s="101" t="s">
        <v>403</v>
      </c>
      <c r="D64" s="101" t="s">
        <v>418</v>
      </c>
      <c r="E64" s="101"/>
      <c r="F64" s="19" t="s">
        <v>181</v>
      </c>
      <c r="G64" s="96"/>
      <c r="H64" s="101" t="s">
        <v>409</v>
      </c>
      <c r="I64" s="73">
        <v>1</v>
      </c>
      <c r="J64" s="102">
        <v>32</v>
      </c>
      <c r="K64" s="107">
        <v>1</v>
      </c>
      <c r="L64" s="96"/>
      <c r="M64" s="96"/>
      <c r="N64" s="96"/>
      <c r="O64" s="96"/>
      <c r="P64" s="96"/>
      <c r="Q64" s="73">
        <v>1</v>
      </c>
      <c r="R64" s="96"/>
      <c r="S64" s="104" t="s">
        <v>526</v>
      </c>
      <c r="T64" s="36" t="s">
        <v>713</v>
      </c>
      <c r="U64" s="96">
        <v>2012</v>
      </c>
      <c r="V64" s="104" t="s">
        <v>714</v>
      </c>
      <c r="W64" s="36" t="s">
        <v>422</v>
      </c>
      <c r="X64" s="96" t="s">
        <v>715</v>
      </c>
    </row>
    <row r="65" spans="1:24" ht="15.75" x14ac:dyDescent="0.25">
      <c r="A65" s="14" t="s">
        <v>185</v>
      </c>
      <c r="B65" s="101" t="s">
        <v>185</v>
      </c>
      <c r="C65" s="101" t="s">
        <v>403</v>
      </c>
      <c r="D65" s="101" t="s">
        <v>418</v>
      </c>
      <c r="E65" s="101"/>
      <c r="F65" s="19" t="s">
        <v>185</v>
      </c>
      <c r="G65" s="96"/>
      <c r="H65" s="101" t="s">
        <v>409</v>
      </c>
      <c r="I65" s="73">
        <v>1</v>
      </c>
      <c r="J65" s="96"/>
      <c r="K65" s="107">
        <v>1</v>
      </c>
      <c r="L65" s="96"/>
      <c r="M65" s="96"/>
      <c r="N65" s="73">
        <v>1</v>
      </c>
      <c r="O65" s="96"/>
      <c r="P65" s="96"/>
      <c r="Q65" s="73">
        <v>1</v>
      </c>
      <c r="R65" s="73">
        <v>1</v>
      </c>
      <c r="S65" s="104" t="s">
        <v>526</v>
      </c>
      <c r="T65" s="36" t="s">
        <v>527</v>
      </c>
      <c r="U65" s="96">
        <v>2015</v>
      </c>
      <c r="V65" s="104" t="s">
        <v>528</v>
      </c>
      <c r="W65" s="36" t="s">
        <v>529</v>
      </c>
      <c r="X65" s="96" t="s">
        <v>530</v>
      </c>
    </row>
    <row r="66" spans="1:24" ht="15.75" x14ac:dyDescent="0.25">
      <c r="A66" s="14" t="s">
        <v>189</v>
      </c>
      <c r="B66" s="101" t="s">
        <v>189</v>
      </c>
      <c r="C66" s="101" t="s">
        <v>403</v>
      </c>
      <c r="D66" s="101" t="s">
        <v>408</v>
      </c>
      <c r="E66" s="101"/>
      <c r="F66" s="19" t="s">
        <v>189</v>
      </c>
      <c r="G66" s="96"/>
      <c r="H66" s="101" t="s">
        <v>409</v>
      </c>
      <c r="I66" s="73">
        <v>1</v>
      </c>
      <c r="J66" s="96"/>
      <c r="K66" s="96"/>
      <c r="L66" s="73">
        <v>1</v>
      </c>
      <c r="M66" s="96"/>
      <c r="N66" s="73">
        <v>1</v>
      </c>
      <c r="O66" s="96"/>
      <c r="P66" s="96"/>
      <c r="Q66" s="96"/>
      <c r="R66" s="96"/>
      <c r="S66" s="104" t="s">
        <v>410</v>
      </c>
      <c r="T66" s="36" t="s">
        <v>411</v>
      </c>
      <c r="U66" s="96">
        <v>1999</v>
      </c>
      <c r="V66" s="104" t="s">
        <v>412</v>
      </c>
      <c r="W66" s="36" t="s">
        <v>413</v>
      </c>
      <c r="X66" s="96" t="s">
        <v>414</v>
      </c>
    </row>
    <row r="67" spans="1:24" ht="15.75" x14ac:dyDescent="0.25">
      <c r="A67" s="14" t="s">
        <v>434</v>
      </c>
      <c r="B67" s="101" t="s">
        <v>190</v>
      </c>
      <c r="C67" s="101" t="s">
        <v>403</v>
      </c>
      <c r="D67" s="101" t="s">
        <v>408</v>
      </c>
      <c r="E67" s="101"/>
      <c r="F67" s="19" t="s">
        <v>190</v>
      </c>
      <c r="G67" s="101" t="s">
        <v>424</v>
      </c>
      <c r="H67" s="101" t="s">
        <v>409</v>
      </c>
      <c r="I67" s="73">
        <v>1</v>
      </c>
      <c r="J67" s="96"/>
      <c r="K67" s="107">
        <v>1</v>
      </c>
      <c r="L67" s="73">
        <v>1</v>
      </c>
      <c r="M67" s="96"/>
      <c r="N67" s="73">
        <v>1</v>
      </c>
      <c r="O67" s="96"/>
      <c r="P67" s="96"/>
      <c r="Q67" s="96"/>
      <c r="R67" s="96"/>
      <c r="S67" s="104" t="s">
        <v>435</v>
      </c>
      <c r="T67" s="36" t="s">
        <v>436</v>
      </c>
      <c r="U67" s="101">
        <v>2007</v>
      </c>
      <c r="V67" s="14" t="s">
        <v>437</v>
      </c>
      <c r="W67" s="36" t="s">
        <v>438</v>
      </c>
      <c r="X67" s="96"/>
    </row>
    <row r="68" spans="1:24" ht="15.75" x14ac:dyDescent="0.25">
      <c r="A68" s="14" t="s">
        <v>195</v>
      </c>
      <c r="B68" s="101" t="s">
        <v>195</v>
      </c>
      <c r="C68" s="101" t="s">
        <v>403</v>
      </c>
      <c r="D68" s="101" t="s">
        <v>408</v>
      </c>
      <c r="E68" s="101"/>
      <c r="F68" s="19" t="s">
        <v>195</v>
      </c>
      <c r="G68" s="101" t="s">
        <v>424</v>
      </c>
      <c r="H68" s="96"/>
      <c r="I68" s="73">
        <v>1</v>
      </c>
      <c r="J68" s="102">
        <v>10</v>
      </c>
      <c r="K68" s="96"/>
      <c r="L68" s="73">
        <v>1</v>
      </c>
      <c r="M68" s="73">
        <v>1</v>
      </c>
      <c r="N68" s="96"/>
      <c r="O68" s="96"/>
      <c r="P68" s="96"/>
      <c r="Q68" s="96"/>
      <c r="R68" s="96"/>
      <c r="S68" s="104" t="s">
        <v>606</v>
      </c>
      <c r="T68" s="36" t="s">
        <v>606</v>
      </c>
      <c r="U68" s="96">
        <v>2012</v>
      </c>
      <c r="V68" s="104" t="s">
        <v>607</v>
      </c>
      <c r="W68" s="36" t="s">
        <v>442</v>
      </c>
      <c r="X68" s="96" t="s">
        <v>608</v>
      </c>
    </row>
    <row r="69" spans="1:24" ht="15.75" x14ac:dyDescent="0.25">
      <c r="A69" s="101" t="s">
        <v>749</v>
      </c>
      <c r="B69" s="116" t="s">
        <v>829</v>
      </c>
      <c r="C69" s="101" t="s">
        <v>403</v>
      </c>
      <c r="D69" s="101" t="s">
        <v>408</v>
      </c>
      <c r="E69" s="101"/>
      <c r="F69" s="101" t="s">
        <v>1006</v>
      </c>
      <c r="G69" s="96"/>
      <c r="H69" s="96"/>
      <c r="I69" s="73">
        <v>1</v>
      </c>
      <c r="J69" s="102">
        <v>43</v>
      </c>
      <c r="K69" s="96"/>
      <c r="L69" s="73">
        <v>1</v>
      </c>
      <c r="M69" s="96"/>
      <c r="N69" s="73">
        <v>1</v>
      </c>
      <c r="O69" s="96"/>
      <c r="P69" s="96"/>
      <c r="Q69" s="103"/>
      <c r="R69" s="103"/>
      <c r="S69" s="103" t="s">
        <v>757</v>
      </c>
      <c r="T69" s="103"/>
      <c r="U69" s="103">
        <v>2003</v>
      </c>
      <c r="V69" s="103" t="s">
        <v>758</v>
      </c>
      <c r="W69" s="103"/>
      <c r="X69" s="106"/>
    </row>
    <row r="70" spans="1:24" ht="15.75" x14ac:dyDescent="0.25">
      <c r="A70" s="27" t="s">
        <v>721</v>
      </c>
      <c r="B70" s="101" t="s">
        <v>196</v>
      </c>
      <c r="C70" s="101" t="s">
        <v>403</v>
      </c>
      <c r="D70" s="29" t="s">
        <v>408</v>
      </c>
      <c r="E70" s="101"/>
      <c r="F70" s="19" t="s">
        <v>721</v>
      </c>
      <c r="G70" s="29"/>
      <c r="H70" s="29"/>
      <c r="I70" s="34">
        <v>1</v>
      </c>
      <c r="J70" s="97">
        <v>189</v>
      </c>
      <c r="K70" s="33"/>
      <c r="L70" s="34">
        <v>1</v>
      </c>
      <c r="M70" s="34">
        <v>1</v>
      </c>
      <c r="N70" s="34"/>
      <c r="O70" s="34"/>
      <c r="P70" s="34"/>
      <c r="Q70" s="34"/>
      <c r="R70" s="34"/>
      <c r="S70" s="98" t="s">
        <v>595</v>
      </c>
      <c r="T70" s="98" t="s">
        <v>596</v>
      </c>
      <c r="U70" s="99">
        <v>1987</v>
      </c>
      <c r="V70" s="98" t="s">
        <v>722</v>
      </c>
      <c r="W70" s="98" t="s">
        <v>438</v>
      </c>
      <c r="X70" s="100" t="s">
        <v>723</v>
      </c>
    </row>
    <row r="71" spans="1:24" ht="15.75" x14ac:dyDescent="0.25">
      <c r="A71" s="14" t="s">
        <v>694</v>
      </c>
      <c r="B71" s="101" t="s">
        <v>198</v>
      </c>
      <c r="C71" s="101" t="s">
        <v>403</v>
      </c>
      <c r="D71" s="101" t="s">
        <v>408</v>
      </c>
      <c r="E71" s="101"/>
      <c r="F71" s="19" t="s">
        <v>198</v>
      </c>
      <c r="G71" s="96"/>
      <c r="H71" s="101" t="s">
        <v>409</v>
      </c>
      <c r="I71" s="73">
        <v>1</v>
      </c>
      <c r="J71" s="96"/>
      <c r="K71" s="96"/>
      <c r="L71" s="73">
        <v>1</v>
      </c>
      <c r="M71" s="73">
        <v>1</v>
      </c>
      <c r="N71" s="96"/>
      <c r="O71" s="96"/>
      <c r="P71" s="96"/>
      <c r="Q71" s="96"/>
      <c r="R71" s="96"/>
      <c r="S71" s="104" t="s">
        <v>444</v>
      </c>
      <c r="T71" s="36" t="s">
        <v>695</v>
      </c>
      <c r="U71" s="96">
        <v>1991</v>
      </c>
      <c r="V71" s="104" t="s">
        <v>696</v>
      </c>
      <c r="W71" s="36" t="s">
        <v>442</v>
      </c>
      <c r="X71" s="96"/>
    </row>
    <row r="72" spans="1:24" ht="15.75" x14ac:dyDescent="0.25">
      <c r="A72" s="27" t="s">
        <v>594</v>
      </c>
      <c r="B72" s="101" t="s">
        <v>204</v>
      </c>
      <c r="C72" s="101" t="s">
        <v>403</v>
      </c>
      <c r="D72" s="29" t="s">
        <v>408</v>
      </c>
      <c r="E72" s="101"/>
      <c r="F72" s="19" t="s">
        <v>594</v>
      </c>
      <c r="G72" s="29"/>
      <c r="H72" s="29"/>
      <c r="I72" s="34">
        <v>1</v>
      </c>
      <c r="J72" s="97">
        <v>76</v>
      </c>
      <c r="K72" s="33"/>
      <c r="L72" s="34">
        <v>1</v>
      </c>
      <c r="M72" s="34">
        <v>1</v>
      </c>
      <c r="N72" s="34"/>
      <c r="O72" s="34"/>
      <c r="P72" s="34"/>
      <c r="Q72" s="34"/>
      <c r="R72" s="34"/>
      <c r="S72" s="98" t="s">
        <v>595</v>
      </c>
      <c r="T72" s="98" t="s">
        <v>596</v>
      </c>
      <c r="U72" s="99">
        <v>1992</v>
      </c>
      <c r="V72" s="98" t="s">
        <v>597</v>
      </c>
      <c r="W72" s="98" t="s">
        <v>438</v>
      </c>
      <c r="X72" s="100" t="s">
        <v>598</v>
      </c>
    </row>
    <row r="73" spans="1:24" ht="15.75" x14ac:dyDescent="0.25">
      <c r="A73" s="14" t="s">
        <v>668</v>
      </c>
      <c r="B73" s="101" t="s">
        <v>208</v>
      </c>
      <c r="C73" s="101" t="s">
        <v>403</v>
      </c>
      <c r="D73" s="29" t="s">
        <v>408</v>
      </c>
      <c r="E73" s="101"/>
      <c r="F73" s="19" t="s">
        <v>668</v>
      </c>
      <c r="G73" s="96"/>
      <c r="H73" s="96"/>
      <c r="I73" s="73">
        <v>1</v>
      </c>
      <c r="J73" s="96"/>
      <c r="K73" s="107">
        <v>1</v>
      </c>
      <c r="L73" s="73">
        <v>1</v>
      </c>
      <c r="M73" s="96"/>
      <c r="N73" s="73">
        <v>1</v>
      </c>
      <c r="O73" s="73">
        <v>1</v>
      </c>
      <c r="P73" s="96"/>
      <c r="Q73" s="96"/>
      <c r="R73" s="73">
        <v>1</v>
      </c>
      <c r="S73" s="104" t="s">
        <v>456</v>
      </c>
      <c r="T73" s="36" t="s">
        <v>457</v>
      </c>
      <c r="U73" s="96">
        <v>2000</v>
      </c>
      <c r="V73" s="36" t="s">
        <v>669</v>
      </c>
      <c r="W73" s="96"/>
      <c r="X73" s="96"/>
    </row>
    <row r="74" spans="1:24" ht="15.75" x14ac:dyDescent="0.25">
      <c r="A74" s="14" t="s">
        <v>488</v>
      </c>
      <c r="B74" s="101" t="s">
        <v>210</v>
      </c>
      <c r="C74" s="101" t="s">
        <v>403</v>
      </c>
      <c r="D74" s="101" t="s">
        <v>408</v>
      </c>
      <c r="E74" s="101"/>
      <c r="F74" s="19" t="s">
        <v>210</v>
      </c>
      <c r="G74" s="96"/>
      <c r="H74" s="96"/>
      <c r="I74" s="73">
        <v>1</v>
      </c>
      <c r="J74" s="96"/>
      <c r="K74" s="107">
        <v>1</v>
      </c>
      <c r="L74" s="73">
        <v>1</v>
      </c>
      <c r="M74" s="73">
        <v>1</v>
      </c>
      <c r="N74" s="96"/>
      <c r="O74" s="96"/>
      <c r="P74" s="96"/>
      <c r="Q74" s="96"/>
      <c r="R74" s="96"/>
      <c r="S74" s="104" t="s">
        <v>444</v>
      </c>
      <c r="T74" s="36" t="s">
        <v>444</v>
      </c>
      <c r="U74" s="96">
        <v>2001</v>
      </c>
      <c r="V74" s="104" t="s">
        <v>492</v>
      </c>
      <c r="W74" s="36" t="s">
        <v>442</v>
      </c>
      <c r="X74" s="96" t="s">
        <v>493</v>
      </c>
    </row>
    <row r="75" spans="1:24" ht="15.75" x14ac:dyDescent="0.25">
      <c r="A75" s="14" t="s">
        <v>656</v>
      </c>
      <c r="B75" s="101" t="s">
        <v>215</v>
      </c>
      <c r="C75" s="101" t="s">
        <v>403</v>
      </c>
      <c r="D75" s="101" t="s">
        <v>408</v>
      </c>
      <c r="E75" s="101"/>
      <c r="F75" s="19" t="s">
        <v>215</v>
      </c>
      <c r="G75" s="96"/>
      <c r="H75" s="101" t="s">
        <v>409</v>
      </c>
      <c r="I75" s="73">
        <v>1</v>
      </c>
      <c r="J75" s="96"/>
      <c r="K75" s="96"/>
      <c r="L75" s="73">
        <v>1</v>
      </c>
      <c r="M75" s="73">
        <v>1</v>
      </c>
      <c r="N75" s="73">
        <v>1</v>
      </c>
      <c r="O75" s="96"/>
      <c r="P75" s="96"/>
      <c r="Q75" s="96"/>
      <c r="R75" s="96"/>
      <c r="S75" s="104" t="s">
        <v>444</v>
      </c>
      <c r="T75" s="36" t="s">
        <v>657</v>
      </c>
      <c r="U75" s="96">
        <v>2006</v>
      </c>
      <c r="V75" s="104" t="s">
        <v>658</v>
      </c>
      <c r="W75" s="36" t="s">
        <v>442</v>
      </c>
      <c r="X75" s="96"/>
    </row>
    <row r="76" spans="1:24" ht="15.75" x14ac:dyDescent="0.25">
      <c r="A76" s="14" t="s">
        <v>439</v>
      </c>
      <c r="B76" s="101" t="s">
        <v>220</v>
      </c>
      <c r="C76" s="101" t="s">
        <v>403</v>
      </c>
      <c r="D76" s="101" t="s">
        <v>408</v>
      </c>
      <c r="E76" s="101"/>
      <c r="F76" s="19" t="s">
        <v>439</v>
      </c>
      <c r="G76" s="96"/>
      <c r="H76" s="96"/>
      <c r="I76" s="73">
        <v>1</v>
      </c>
      <c r="J76" s="102">
        <v>245</v>
      </c>
      <c r="K76" s="96"/>
      <c r="L76" s="73">
        <v>1</v>
      </c>
      <c r="M76" s="73">
        <v>1</v>
      </c>
      <c r="N76" s="96"/>
      <c r="O76" s="96"/>
      <c r="P76" s="96"/>
      <c r="Q76" s="96"/>
      <c r="R76" s="96"/>
      <c r="S76" s="104" t="s">
        <v>435</v>
      </c>
      <c r="T76" s="36" t="s">
        <v>440</v>
      </c>
      <c r="U76" s="101">
        <v>2006</v>
      </c>
      <c r="V76" s="14" t="s">
        <v>441</v>
      </c>
      <c r="W76" s="36" t="s">
        <v>442</v>
      </c>
      <c r="X76" s="96"/>
    </row>
    <row r="77" spans="1:24" ht="15.75" x14ac:dyDescent="0.25">
      <c r="A77" s="14" t="s">
        <v>497</v>
      </c>
      <c r="B77" s="101" t="s">
        <v>224</v>
      </c>
      <c r="C77" s="101" t="s">
        <v>403</v>
      </c>
      <c r="D77" s="101" t="s">
        <v>408</v>
      </c>
      <c r="E77" s="31"/>
      <c r="F77" s="19" t="s">
        <v>224</v>
      </c>
      <c r="G77" s="101"/>
      <c r="H77" s="101" t="s">
        <v>409</v>
      </c>
      <c r="I77" s="73">
        <v>1</v>
      </c>
      <c r="J77" s="102">
        <v>385</v>
      </c>
      <c r="K77" s="107">
        <v>1</v>
      </c>
      <c r="L77" s="73">
        <v>1</v>
      </c>
      <c r="M77" s="73">
        <v>1</v>
      </c>
      <c r="N77" s="73"/>
      <c r="O77" s="73"/>
      <c r="P77" s="73"/>
      <c r="Q77" s="73"/>
      <c r="R77" s="73"/>
      <c r="S77" s="104" t="s">
        <v>444</v>
      </c>
      <c r="T77" s="36" t="s">
        <v>498</v>
      </c>
      <c r="U77" s="96">
        <v>2010</v>
      </c>
      <c r="V77" s="104" t="s">
        <v>499</v>
      </c>
      <c r="W77" s="36" t="s">
        <v>442</v>
      </c>
      <c r="X77" s="96"/>
    </row>
    <row r="78" spans="1:24" ht="15.75" x14ac:dyDescent="0.25">
      <c r="A78" s="14" t="s">
        <v>443</v>
      </c>
      <c r="B78" s="101" t="s">
        <v>229</v>
      </c>
      <c r="C78" s="101" t="s">
        <v>403</v>
      </c>
      <c r="D78" s="101" t="s">
        <v>408</v>
      </c>
      <c r="E78" s="101"/>
      <c r="F78" s="19" t="s">
        <v>443</v>
      </c>
      <c r="G78" s="101" t="s">
        <v>409</v>
      </c>
      <c r="H78" s="101" t="s">
        <v>409</v>
      </c>
      <c r="I78" s="73">
        <v>1</v>
      </c>
      <c r="J78" s="102">
        <v>127</v>
      </c>
      <c r="K78" s="107">
        <v>1</v>
      </c>
      <c r="L78" s="73">
        <v>1</v>
      </c>
      <c r="M78" s="96"/>
      <c r="N78" s="73">
        <v>1</v>
      </c>
      <c r="O78" s="96"/>
      <c r="P78" s="96"/>
      <c r="Q78" s="96"/>
      <c r="R78" s="96"/>
      <c r="S78" s="104" t="s">
        <v>444</v>
      </c>
      <c r="T78" s="36" t="s">
        <v>445</v>
      </c>
      <c r="U78" s="96">
        <v>2012</v>
      </c>
      <c r="V78" s="104" t="s">
        <v>446</v>
      </c>
      <c r="W78" s="36" t="s">
        <v>442</v>
      </c>
      <c r="X78" s="96"/>
    </row>
    <row r="79" spans="1:24" ht="15.75" x14ac:dyDescent="0.25">
      <c r="A79" s="27" t="s">
        <v>609</v>
      </c>
      <c r="B79" s="101" t="s">
        <v>232</v>
      </c>
      <c r="C79" s="101" t="s">
        <v>403</v>
      </c>
      <c r="D79" s="29" t="s">
        <v>408</v>
      </c>
      <c r="E79" s="31"/>
      <c r="F79" s="19" t="s">
        <v>609</v>
      </c>
      <c r="G79" s="29"/>
      <c r="H79" s="29"/>
      <c r="I79" s="34">
        <v>1</v>
      </c>
      <c r="J79" s="97">
        <v>292</v>
      </c>
      <c r="K79" s="33"/>
      <c r="L79" s="34">
        <v>1</v>
      </c>
      <c r="M79" s="34"/>
      <c r="N79" s="34">
        <v>1</v>
      </c>
      <c r="O79" s="34"/>
      <c r="P79" s="34"/>
      <c r="Q79" s="34"/>
      <c r="R79" s="34"/>
      <c r="S79" s="98" t="s">
        <v>595</v>
      </c>
      <c r="T79" s="98" t="s">
        <v>596</v>
      </c>
      <c r="U79" s="99">
        <v>2013</v>
      </c>
      <c r="V79" s="98" t="s">
        <v>610</v>
      </c>
      <c r="W79" s="98" t="s">
        <v>438</v>
      </c>
      <c r="X79" s="100" t="s">
        <v>611</v>
      </c>
    </row>
    <row r="80" spans="1:24" ht="15.75" x14ac:dyDescent="0.25">
      <c r="A80" s="14" t="s">
        <v>455</v>
      </c>
      <c r="B80" s="101" t="s">
        <v>236</v>
      </c>
      <c r="C80" s="101" t="s">
        <v>403</v>
      </c>
      <c r="D80" s="29" t="s">
        <v>408</v>
      </c>
      <c r="E80" s="101"/>
      <c r="F80" s="19" t="s">
        <v>455</v>
      </c>
      <c r="G80" s="96"/>
      <c r="H80" s="96"/>
      <c r="I80" s="73">
        <v>1</v>
      </c>
      <c r="J80" s="96"/>
      <c r="K80" s="107">
        <v>1</v>
      </c>
      <c r="L80" s="73">
        <v>1</v>
      </c>
      <c r="M80" s="96"/>
      <c r="N80" s="73">
        <v>1</v>
      </c>
      <c r="O80" s="73">
        <v>1</v>
      </c>
      <c r="P80" s="73">
        <v>1</v>
      </c>
      <c r="Q80" s="96"/>
      <c r="R80" s="96"/>
      <c r="S80" s="104" t="s">
        <v>456</v>
      </c>
      <c r="T80" s="109" t="s">
        <v>457</v>
      </c>
      <c r="U80" s="101">
        <v>2014</v>
      </c>
      <c r="V80" s="36" t="s">
        <v>458</v>
      </c>
      <c r="W80" s="96"/>
      <c r="X80" s="96"/>
    </row>
    <row r="81" spans="1:24" ht="15.75" x14ac:dyDescent="0.25">
      <c r="A81" s="48" t="s">
        <v>705</v>
      </c>
      <c r="B81" s="48" t="s">
        <v>347</v>
      </c>
      <c r="C81" s="48" t="s">
        <v>403</v>
      </c>
      <c r="D81" s="99" t="s">
        <v>408</v>
      </c>
      <c r="E81" s="38" t="s">
        <v>706</v>
      </c>
      <c r="F81" s="99" t="s">
        <v>347</v>
      </c>
      <c r="G81" s="111"/>
      <c r="H81" s="111"/>
      <c r="I81" s="112">
        <v>1</v>
      </c>
      <c r="J81" s="111">
        <v>26</v>
      </c>
      <c r="K81" s="112"/>
      <c r="L81" s="112">
        <v>1</v>
      </c>
      <c r="M81" s="112"/>
      <c r="N81" s="112">
        <v>1</v>
      </c>
      <c r="O81" s="112"/>
      <c r="P81" s="112"/>
      <c r="Q81" s="112"/>
      <c r="R81" s="112"/>
      <c r="S81" s="48" t="s">
        <v>707</v>
      </c>
      <c r="T81" s="38" t="s">
        <v>707</v>
      </c>
      <c r="U81" s="99">
        <v>1994</v>
      </c>
      <c r="V81" s="38" t="s">
        <v>708</v>
      </c>
      <c r="W81" s="38"/>
      <c r="X81" s="99"/>
    </row>
    <row r="82" spans="1:24" ht="15.75" x14ac:dyDescent="0.25">
      <c r="A82" s="14" t="s">
        <v>240</v>
      </c>
      <c r="B82" s="101" t="s">
        <v>240</v>
      </c>
      <c r="C82" s="101" t="s">
        <v>403</v>
      </c>
      <c r="D82" s="101" t="s">
        <v>408</v>
      </c>
      <c r="E82" s="101"/>
      <c r="F82" s="19" t="s">
        <v>240</v>
      </c>
      <c r="G82" s="96"/>
      <c r="H82" s="101" t="s">
        <v>409</v>
      </c>
      <c r="I82" s="73">
        <v>1</v>
      </c>
      <c r="J82" s="102">
        <v>266</v>
      </c>
      <c r="K82" s="96"/>
      <c r="L82" s="73">
        <v>1</v>
      </c>
      <c r="M82" s="96"/>
      <c r="N82" s="96"/>
      <c r="O82" s="96"/>
      <c r="P82" s="96"/>
      <c r="Q82" s="96"/>
      <c r="R82" s="96"/>
      <c r="S82" s="104" t="s">
        <v>447</v>
      </c>
      <c r="T82" s="36" t="s">
        <v>447</v>
      </c>
      <c r="U82" s="96">
        <v>2000</v>
      </c>
      <c r="V82" s="104" t="s">
        <v>709</v>
      </c>
      <c r="W82" s="36" t="s">
        <v>450</v>
      </c>
      <c r="X82" s="96"/>
    </row>
    <row r="83" spans="1:24" ht="15.75" x14ac:dyDescent="0.25">
      <c r="A83" s="14" t="s">
        <v>244</v>
      </c>
      <c r="B83" s="101" t="s">
        <v>244</v>
      </c>
      <c r="C83" s="101" t="s">
        <v>403</v>
      </c>
      <c r="D83" s="101" t="s">
        <v>408</v>
      </c>
      <c r="E83" s="101"/>
      <c r="F83" s="19" t="s">
        <v>244</v>
      </c>
      <c r="G83" s="96"/>
      <c r="H83" s="96"/>
      <c r="I83" s="73">
        <v>1</v>
      </c>
      <c r="J83" s="96"/>
      <c r="K83" s="96"/>
      <c r="L83" s="73">
        <v>1</v>
      </c>
      <c r="M83" s="96"/>
      <c r="N83" s="96"/>
      <c r="O83" s="96"/>
      <c r="P83" s="96"/>
      <c r="Q83" s="96"/>
      <c r="R83" s="96"/>
      <c r="S83" s="104" t="s">
        <v>447</v>
      </c>
      <c r="T83" s="36" t="s">
        <v>447</v>
      </c>
      <c r="U83" s="96">
        <v>2002</v>
      </c>
      <c r="V83" s="14" t="s">
        <v>710</v>
      </c>
      <c r="W83" s="36" t="s">
        <v>450</v>
      </c>
      <c r="X83" s="96"/>
    </row>
    <row r="84" spans="1:24" ht="15.75" x14ac:dyDescent="0.25">
      <c r="A84" s="14" t="s">
        <v>248</v>
      </c>
      <c r="B84" s="101" t="s">
        <v>248</v>
      </c>
      <c r="C84" s="101" t="s">
        <v>403</v>
      </c>
      <c r="D84" s="101" t="s">
        <v>408</v>
      </c>
      <c r="E84" s="101"/>
      <c r="F84" s="19" t="s">
        <v>248</v>
      </c>
      <c r="G84" s="96"/>
      <c r="H84" s="101" t="s">
        <v>409</v>
      </c>
      <c r="I84" s="73">
        <v>1</v>
      </c>
      <c r="J84" s="102">
        <v>150</v>
      </c>
      <c r="K84" s="96"/>
      <c r="L84" s="73">
        <v>1</v>
      </c>
      <c r="M84" s="73">
        <v>1</v>
      </c>
      <c r="N84" s="73">
        <v>1</v>
      </c>
      <c r="O84" s="96"/>
      <c r="P84" s="96"/>
      <c r="Q84" s="96"/>
      <c r="R84" s="96"/>
      <c r="S84" s="104" t="s">
        <v>447</v>
      </c>
      <c r="T84" s="36" t="s">
        <v>448</v>
      </c>
      <c r="U84" s="96">
        <v>2004</v>
      </c>
      <c r="V84" s="104" t="s">
        <v>449</v>
      </c>
      <c r="W84" s="36" t="s">
        <v>450</v>
      </c>
      <c r="X84" s="96" t="s">
        <v>451</v>
      </c>
    </row>
    <row r="85" spans="1:24" ht="15.75" x14ac:dyDescent="0.25">
      <c r="A85" s="14" t="s">
        <v>253</v>
      </c>
      <c r="B85" s="101" t="s">
        <v>253</v>
      </c>
      <c r="C85" s="101" t="s">
        <v>403</v>
      </c>
      <c r="D85" s="101" t="s">
        <v>408</v>
      </c>
      <c r="E85" s="101"/>
      <c r="F85" s="19" t="s">
        <v>253</v>
      </c>
      <c r="G85" s="96"/>
      <c r="H85" s="96"/>
      <c r="I85" s="73">
        <v>1</v>
      </c>
      <c r="J85" s="96"/>
      <c r="K85" s="96"/>
      <c r="L85" s="73">
        <v>1</v>
      </c>
      <c r="M85" s="96"/>
      <c r="N85" s="96"/>
      <c r="O85" s="96"/>
      <c r="P85" s="96"/>
      <c r="Q85" s="96"/>
      <c r="R85" s="96"/>
      <c r="S85" s="104" t="s">
        <v>447</v>
      </c>
      <c r="T85" s="36" t="s">
        <v>447</v>
      </c>
      <c r="U85" s="96">
        <v>2013</v>
      </c>
      <c r="V85" s="14" t="s">
        <v>711</v>
      </c>
      <c r="W85" s="36" t="s">
        <v>450</v>
      </c>
      <c r="X85" s="96"/>
    </row>
    <row r="86" spans="1:24" ht="15.75" x14ac:dyDescent="0.25">
      <c r="A86" s="14" t="s">
        <v>733</v>
      </c>
      <c r="B86" s="116" t="s">
        <v>359</v>
      </c>
      <c r="C86" s="101" t="s">
        <v>403</v>
      </c>
      <c r="D86" s="101" t="s">
        <v>408</v>
      </c>
      <c r="E86" s="101"/>
      <c r="F86" s="101" t="s">
        <v>359</v>
      </c>
      <c r="G86" s="96"/>
      <c r="H86" s="96"/>
      <c r="I86" s="73">
        <v>1</v>
      </c>
      <c r="J86" s="102">
        <v>60</v>
      </c>
      <c r="K86" s="96"/>
      <c r="L86" s="73">
        <v>1</v>
      </c>
      <c r="M86" s="96"/>
      <c r="N86" s="73">
        <v>1</v>
      </c>
      <c r="O86" s="96"/>
      <c r="P86" s="96"/>
      <c r="Q86" s="73">
        <v>1</v>
      </c>
      <c r="R86" s="96"/>
      <c r="S86" s="103" t="s">
        <v>447</v>
      </c>
      <c r="T86" s="103"/>
      <c r="U86" s="103">
        <v>2013</v>
      </c>
      <c r="V86" s="103" t="s">
        <v>739</v>
      </c>
      <c r="W86" s="103"/>
      <c r="X86" s="106"/>
    </row>
    <row r="87" spans="1:24" ht="15.75" x14ac:dyDescent="0.25">
      <c r="A87" s="14" t="s">
        <v>255</v>
      </c>
      <c r="B87" s="101" t="s">
        <v>255</v>
      </c>
      <c r="C87" s="101" t="s">
        <v>403</v>
      </c>
      <c r="D87" s="101" t="s">
        <v>408</v>
      </c>
      <c r="E87" s="101"/>
      <c r="F87" s="19" t="s">
        <v>255</v>
      </c>
      <c r="G87" s="96"/>
      <c r="H87" s="101" t="s">
        <v>409</v>
      </c>
      <c r="I87" s="73">
        <v>1</v>
      </c>
      <c r="J87" s="96"/>
      <c r="K87" s="107">
        <v>1</v>
      </c>
      <c r="L87" s="73">
        <v>1</v>
      </c>
      <c r="M87" s="96"/>
      <c r="N87" s="96"/>
      <c r="O87" s="96"/>
      <c r="P87" s="96"/>
      <c r="Q87" s="96"/>
      <c r="R87" s="96"/>
      <c r="S87" s="104" t="s">
        <v>447</v>
      </c>
      <c r="T87" s="36" t="s">
        <v>447</v>
      </c>
      <c r="U87" s="96">
        <v>2015</v>
      </c>
      <c r="V87" s="104" t="s">
        <v>712</v>
      </c>
      <c r="W87" s="36" t="s">
        <v>450</v>
      </c>
      <c r="X87" s="96"/>
    </row>
    <row r="88" spans="1:24" ht="15.75" x14ac:dyDescent="0.25">
      <c r="A88" s="116" t="s">
        <v>370</v>
      </c>
      <c r="B88" s="116" t="s">
        <v>370</v>
      </c>
      <c r="C88" s="101" t="s">
        <v>403</v>
      </c>
      <c r="D88" s="101" t="s">
        <v>404</v>
      </c>
      <c r="E88" s="101"/>
      <c r="F88" s="101" t="s">
        <v>370</v>
      </c>
      <c r="G88" s="96"/>
      <c r="H88" s="96"/>
      <c r="I88" s="73">
        <v>1</v>
      </c>
      <c r="J88" s="102">
        <v>15</v>
      </c>
      <c r="K88" s="96"/>
      <c r="L88" s="73">
        <v>1</v>
      </c>
      <c r="M88" s="96"/>
      <c r="N88" s="73">
        <v>1</v>
      </c>
      <c r="O88" s="96"/>
      <c r="P88" s="96"/>
      <c r="Q88" s="103"/>
      <c r="R88" s="103"/>
      <c r="S88" s="103" t="s">
        <v>586</v>
      </c>
      <c r="T88" s="103"/>
      <c r="U88" s="103">
        <v>2006</v>
      </c>
      <c r="V88" s="103" t="s">
        <v>728</v>
      </c>
      <c r="W88" s="103"/>
      <c r="X88" s="106"/>
    </row>
    <row r="89" spans="1:24" ht="15.75" x14ac:dyDescent="0.25">
      <c r="A89" s="14" t="s">
        <v>257</v>
      </c>
      <c r="B89" s="101" t="s">
        <v>257</v>
      </c>
      <c r="C89" s="101" t="s">
        <v>403</v>
      </c>
      <c r="D89" s="101" t="s">
        <v>404</v>
      </c>
      <c r="E89" s="101"/>
      <c r="F89" s="19" t="s">
        <v>257</v>
      </c>
      <c r="G89" s="96"/>
      <c r="H89" s="96"/>
      <c r="I89" s="73">
        <v>1</v>
      </c>
      <c r="J89" s="102">
        <v>78</v>
      </c>
      <c r="K89" s="96"/>
      <c r="L89" s="73">
        <v>1</v>
      </c>
      <c r="M89" s="73">
        <v>1</v>
      </c>
      <c r="N89" s="96"/>
      <c r="O89" s="96"/>
      <c r="P89" s="96"/>
      <c r="Q89" s="96"/>
      <c r="R89" s="96"/>
      <c r="S89" s="104" t="s">
        <v>586</v>
      </c>
      <c r="T89" s="36" t="s">
        <v>586</v>
      </c>
      <c r="U89" s="96">
        <v>2011</v>
      </c>
      <c r="V89" s="104" t="s">
        <v>587</v>
      </c>
      <c r="W89" s="36" t="s">
        <v>588</v>
      </c>
      <c r="X89" s="96" t="s">
        <v>589</v>
      </c>
    </row>
    <row r="90" spans="1:24" ht="15.75" x14ac:dyDescent="0.25">
      <c r="A90" s="14" t="s">
        <v>260</v>
      </c>
      <c r="B90" s="101" t="s">
        <v>260</v>
      </c>
      <c r="C90" s="101" t="s">
        <v>403</v>
      </c>
      <c r="D90" s="101" t="s">
        <v>408</v>
      </c>
      <c r="E90" s="101"/>
      <c r="F90" s="19" t="s">
        <v>260</v>
      </c>
      <c r="G90" s="96"/>
      <c r="H90" s="96"/>
      <c r="I90" s="73">
        <v>1</v>
      </c>
      <c r="J90" s="96"/>
      <c r="K90" s="96"/>
      <c r="L90" s="73">
        <v>1</v>
      </c>
      <c r="M90" s="96"/>
      <c r="N90" s="73">
        <v>1</v>
      </c>
      <c r="O90" s="73">
        <v>1</v>
      </c>
      <c r="P90" s="96"/>
      <c r="Q90" s="96"/>
      <c r="R90" s="96"/>
      <c r="S90" s="104" t="s">
        <v>590</v>
      </c>
      <c r="T90" s="36" t="s">
        <v>591</v>
      </c>
      <c r="U90" s="96">
        <v>2012</v>
      </c>
      <c r="V90" s="31" t="s">
        <v>592</v>
      </c>
      <c r="W90" s="36" t="s">
        <v>438</v>
      </c>
      <c r="X90" s="96" t="s">
        <v>593</v>
      </c>
    </row>
    <row r="91" spans="1:24" ht="15.75" x14ac:dyDescent="0.25">
      <c r="A91" s="14" t="s">
        <v>481</v>
      </c>
      <c r="B91" s="101" t="s">
        <v>265</v>
      </c>
      <c r="C91" s="101" t="s">
        <v>403</v>
      </c>
      <c r="D91" s="101" t="s">
        <v>418</v>
      </c>
      <c r="E91" s="101"/>
      <c r="F91" s="19" t="s">
        <v>482</v>
      </c>
      <c r="G91" s="96"/>
      <c r="H91" s="101" t="s">
        <v>409</v>
      </c>
      <c r="I91" s="73">
        <v>1</v>
      </c>
      <c r="J91" s="96"/>
      <c r="K91" s="107">
        <v>1</v>
      </c>
      <c r="L91" s="73">
        <v>1</v>
      </c>
      <c r="M91" s="96"/>
      <c r="N91" s="73">
        <v>1</v>
      </c>
      <c r="O91" s="96"/>
      <c r="P91" s="96"/>
      <c r="Q91" s="96"/>
      <c r="R91" s="96"/>
      <c r="S91" s="104" t="s">
        <v>483</v>
      </c>
      <c r="T91" s="36" t="s">
        <v>484</v>
      </c>
      <c r="U91" s="96">
        <v>2015</v>
      </c>
      <c r="V91" s="104" t="s">
        <v>485</v>
      </c>
      <c r="W91" s="36" t="s">
        <v>486</v>
      </c>
      <c r="X91" s="96" t="s">
        <v>487</v>
      </c>
    </row>
    <row r="92" spans="1:24" ht="15.75" x14ac:dyDescent="0.25">
      <c r="A92" s="14" t="s">
        <v>269</v>
      </c>
      <c r="B92" s="101" t="s">
        <v>269</v>
      </c>
      <c r="C92" s="101" t="s">
        <v>403</v>
      </c>
      <c r="D92" s="101" t="s">
        <v>404</v>
      </c>
      <c r="E92" s="38"/>
      <c r="F92" s="19" t="s">
        <v>269</v>
      </c>
      <c r="G92" s="96"/>
      <c r="H92" s="96"/>
      <c r="I92" s="73">
        <v>1</v>
      </c>
      <c r="J92" s="96"/>
      <c r="K92" s="107">
        <v>1</v>
      </c>
      <c r="L92" s="96"/>
      <c r="M92" s="96"/>
      <c r="N92" s="96"/>
      <c r="O92" s="96"/>
      <c r="P92" s="96"/>
      <c r="Q92" s="73">
        <v>1</v>
      </c>
      <c r="R92" s="73">
        <v>1</v>
      </c>
      <c r="S92" s="96" t="s">
        <v>560</v>
      </c>
      <c r="T92" s="96" t="s">
        <v>561</v>
      </c>
      <c r="U92" s="96">
        <v>1995</v>
      </c>
      <c r="V92" s="96" t="s">
        <v>562</v>
      </c>
      <c r="W92" s="96"/>
      <c r="X92" s="96"/>
    </row>
    <row r="93" spans="1:24" ht="15.75" x14ac:dyDescent="0.25">
      <c r="A93" s="14" t="s">
        <v>716</v>
      </c>
      <c r="B93" s="101" t="s">
        <v>272</v>
      </c>
      <c r="C93" s="101" t="s">
        <v>403</v>
      </c>
      <c r="D93" s="101" t="s">
        <v>404</v>
      </c>
      <c r="E93" s="101"/>
      <c r="F93" s="19" t="s">
        <v>716</v>
      </c>
      <c r="G93" s="96"/>
      <c r="H93" s="101" t="s">
        <v>409</v>
      </c>
      <c r="I93" s="73">
        <v>1</v>
      </c>
      <c r="J93" s="102">
        <v>10</v>
      </c>
      <c r="K93" s="107" t="s">
        <v>569</v>
      </c>
      <c r="L93" s="73">
        <v>1</v>
      </c>
      <c r="M93" s="96"/>
      <c r="N93" s="73">
        <v>1</v>
      </c>
      <c r="O93" s="73">
        <v>1</v>
      </c>
      <c r="P93" s="96"/>
      <c r="Q93" s="73">
        <v>1</v>
      </c>
      <c r="R93" s="73">
        <v>1</v>
      </c>
      <c r="S93" s="104" t="s">
        <v>508</v>
      </c>
      <c r="T93" s="36" t="s">
        <v>603</v>
      </c>
      <c r="U93" s="96">
        <v>1998</v>
      </c>
      <c r="V93" s="104" t="s">
        <v>717</v>
      </c>
      <c r="W93" s="36" t="s">
        <v>718</v>
      </c>
      <c r="X93" s="96"/>
    </row>
    <row r="94" spans="1:24" ht="15.75" x14ac:dyDescent="0.25">
      <c r="A94" s="118" t="s">
        <v>719</v>
      </c>
      <c r="B94" s="119" t="s">
        <v>273</v>
      </c>
      <c r="C94" s="119" t="s">
        <v>403</v>
      </c>
      <c r="D94" s="119" t="s">
        <v>404</v>
      </c>
      <c r="E94" s="119"/>
      <c r="F94" s="114" t="s">
        <v>1007</v>
      </c>
      <c r="G94" s="119" t="s">
        <v>424</v>
      </c>
      <c r="H94" s="119" t="s">
        <v>409</v>
      </c>
      <c r="I94" s="120">
        <v>1</v>
      </c>
      <c r="J94" s="119">
        <v>58</v>
      </c>
      <c r="K94" s="119"/>
      <c r="L94" s="120">
        <v>1</v>
      </c>
      <c r="M94" s="119"/>
      <c r="N94" s="120">
        <v>1</v>
      </c>
      <c r="O94" s="120">
        <v>1</v>
      </c>
      <c r="P94" s="119"/>
      <c r="Q94" s="120">
        <v>1</v>
      </c>
      <c r="R94" s="120">
        <v>1</v>
      </c>
      <c r="S94" s="118" t="s">
        <v>508</v>
      </c>
      <c r="T94" s="121" t="s">
        <v>603</v>
      </c>
      <c r="U94" s="119">
        <v>1999</v>
      </c>
      <c r="V94" s="118" t="s">
        <v>720</v>
      </c>
      <c r="W94" s="121" t="s">
        <v>588</v>
      </c>
      <c r="X94" s="119"/>
    </row>
    <row r="95" spans="1:24" ht="15.75" x14ac:dyDescent="0.25">
      <c r="A95" s="14" t="s">
        <v>275</v>
      </c>
      <c r="B95" s="101" t="s">
        <v>275</v>
      </c>
      <c r="C95" s="101" t="s">
        <v>403</v>
      </c>
      <c r="D95" s="101" t="s">
        <v>404</v>
      </c>
      <c r="E95" s="101"/>
      <c r="F95" s="19" t="s">
        <v>275</v>
      </c>
      <c r="G95" s="96"/>
      <c r="H95" s="96"/>
      <c r="I95" s="73">
        <v>1</v>
      </c>
      <c r="J95" s="96"/>
      <c r="K95" s="107">
        <v>1</v>
      </c>
      <c r="L95" s="96"/>
      <c r="M95" s="96"/>
      <c r="N95" s="73">
        <v>1</v>
      </c>
      <c r="O95" s="73">
        <v>1</v>
      </c>
      <c r="P95" s="96"/>
      <c r="Q95" s="73">
        <v>1</v>
      </c>
      <c r="R95" s="73">
        <v>1</v>
      </c>
      <c r="S95" s="96" t="s">
        <v>662</v>
      </c>
      <c r="T95" s="96" t="s">
        <v>663</v>
      </c>
      <c r="U95" s="96">
        <v>2000</v>
      </c>
      <c r="V95" s="96" t="s">
        <v>664</v>
      </c>
      <c r="W95" s="96"/>
      <c r="X95" s="96"/>
    </row>
    <row r="96" spans="1:24" ht="15.75" x14ac:dyDescent="0.25">
      <c r="A96" s="14" t="s">
        <v>280</v>
      </c>
      <c r="B96" s="101" t="s">
        <v>280</v>
      </c>
      <c r="C96" s="101" t="s">
        <v>403</v>
      </c>
      <c r="D96" s="101" t="s">
        <v>404</v>
      </c>
      <c r="E96" s="101"/>
      <c r="F96" s="19" t="s">
        <v>280</v>
      </c>
      <c r="G96" s="96"/>
      <c r="H96" s="96"/>
      <c r="I96" s="73">
        <v>1</v>
      </c>
      <c r="J96" s="96"/>
      <c r="K96" s="107">
        <v>1</v>
      </c>
      <c r="L96" s="96"/>
      <c r="M96" s="96"/>
      <c r="N96" s="73">
        <v>1</v>
      </c>
      <c r="O96" s="73">
        <v>1</v>
      </c>
      <c r="P96" s="96"/>
      <c r="Q96" s="96"/>
      <c r="R96" s="73">
        <v>1</v>
      </c>
      <c r="S96" s="96" t="s">
        <v>546</v>
      </c>
      <c r="T96" s="96" t="s">
        <v>547</v>
      </c>
      <c r="U96" s="96">
        <v>2002</v>
      </c>
      <c r="V96" s="96" t="s">
        <v>548</v>
      </c>
      <c r="W96" s="96"/>
      <c r="X96" s="96"/>
    </row>
    <row r="97" spans="1:24" ht="15.75" x14ac:dyDescent="0.25">
      <c r="A97" s="14" t="s">
        <v>283</v>
      </c>
      <c r="B97" s="101" t="s">
        <v>283</v>
      </c>
      <c r="C97" s="101" t="s">
        <v>403</v>
      </c>
      <c r="D97" s="101" t="s">
        <v>404</v>
      </c>
      <c r="E97" s="31"/>
      <c r="F97" s="19" t="s">
        <v>283</v>
      </c>
      <c r="G97" s="101"/>
      <c r="H97" s="101"/>
      <c r="I97" s="73">
        <v>1</v>
      </c>
      <c r="J97" s="102"/>
      <c r="K97" s="107">
        <v>1</v>
      </c>
      <c r="L97" s="73"/>
      <c r="M97" s="73"/>
      <c r="N97" s="73">
        <v>1</v>
      </c>
      <c r="O97" s="73">
        <v>1</v>
      </c>
      <c r="P97" s="73"/>
      <c r="Q97" s="73">
        <v>1</v>
      </c>
      <c r="R97" s="73"/>
      <c r="S97" s="96" t="s">
        <v>505</v>
      </c>
      <c r="T97" s="96" t="s">
        <v>506</v>
      </c>
      <c r="U97" s="96">
        <v>2002</v>
      </c>
      <c r="V97" s="96" t="s">
        <v>507</v>
      </c>
      <c r="W97" s="96"/>
      <c r="X97" s="96"/>
    </row>
    <row r="98" spans="1:24" ht="15.75" x14ac:dyDescent="0.25">
      <c r="A98" s="14" t="s">
        <v>284</v>
      </c>
      <c r="B98" s="101" t="s">
        <v>284</v>
      </c>
      <c r="C98" s="101" t="s">
        <v>403</v>
      </c>
      <c r="D98" s="101" t="s">
        <v>404</v>
      </c>
      <c r="E98" s="101"/>
      <c r="F98" s="19" t="s">
        <v>284</v>
      </c>
      <c r="G98" s="96"/>
      <c r="H98" s="96"/>
      <c r="I98" s="73">
        <v>1</v>
      </c>
      <c r="J98" s="96"/>
      <c r="K98" s="107">
        <v>1</v>
      </c>
      <c r="L98" s="96"/>
      <c r="M98" s="96"/>
      <c r="N98" s="73">
        <v>1</v>
      </c>
      <c r="O98" s="73">
        <v>1</v>
      </c>
      <c r="P98" s="96"/>
      <c r="Q98" s="96"/>
      <c r="R98" s="73">
        <v>1</v>
      </c>
      <c r="S98" s="96" t="s">
        <v>508</v>
      </c>
      <c r="T98" s="96" t="s">
        <v>509</v>
      </c>
      <c r="U98" s="96">
        <v>2003</v>
      </c>
      <c r="V98" s="96" t="s">
        <v>510</v>
      </c>
      <c r="W98" s="96"/>
      <c r="X98" s="96"/>
    </row>
    <row r="99" spans="1:24" ht="15.75" x14ac:dyDescent="0.25">
      <c r="A99" s="14" t="s">
        <v>534</v>
      </c>
      <c r="B99" s="101" t="s">
        <v>288</v>
      </c>
      <c r="C99" s="101" t="s">
        <v>403</v>
      </c>
      <c r="D99" s="101" t="s">
        <v>404</v>
      </c>
      <c r="E99" s="31"/>
      <c r="F99" s="19" t="s">
        <v>534</v>
      </c>
      <c r="G99" s="101"/>
      <c r="H99" s="101"/>
      <c r="I99" s="73">
        <v>1</v>
      </c>
      <c r="J99" s="102"/>
      <c r="K99" s="107">
        <v>1</v>
      </c>
      <c r="L99" s="73">
        <v>1</v>
      </c>
      <c r="M99" s="73"/>
      <c r="N99" s="73">
        <v>1</v>
      </c>
      <c r="O99" s="73">
        <v>1</v>
      </c>
      <c r="P99" s="73"/>
      <c r="Q99" s="73"/>
      <c r="R99" s="73">
        <v>1</v>
      </c>
      <c r="S99" s="96" t="s">
        <v>508</v>
      </c>
      <c r="T99" s="96" t="s">
        <v>535</v>
      </c>
      <c r="U99" s="96">
        <v>2004</v>
      </c>
      <c r="V99" s="96" t="s">
        <v>536</v>
      </c>
      <c r="W99" s="96"/>
      <c r="X99" s="96"/>
    </row>
    <row r="100" spans="1:24" ht="15.75" x14ac:dyDescent="0.25">
      <c r="A100" s="14" t="s">
        <v>291</v>
      </c>
      <c r="B100" s="101" t="s">
        <v>291</v>
      </c>
      <c r="C100" s="101" t="s">
        <v>403</v>
      </c>
      <c r="D100" s="101" t="s">
        <v>404</v>
      </c>
      <c r="E100" s="101"/>
      <c r="F100" s="19" t="s">
        <v>291</v>
      </c>
      <c r="G100" s="96"/>
      <c r="H100" s="96"/>
      <c r="I100" s="73">
        <v>1</v>
      </c>
      <c r="J100" s="96"/>
      <c r="K100" s="107">
        <v>1</v>
      </c>
      <c r="L100" s="96"/>
      <c r="M100" s="96"/>
      <c r="N100" s="73">
        <v>1</v>
      </c>
      <c r="O100" s="73">
        <v>1</v>
      </c>
      <c r="P100" s="96"/>
      <c r="Q100" s="73">
        <v>1</v>
      </c>
      <c r="R100" s="96"/>
      <c r="S100" s="96" t="s">
        <v>724</v>
      </c>
      <c r="T100" s="96" t="s">
        <v>725</v>
      </c>
      <c r="U100" s="96">
        <v>2005</v>
      </c>
      <c r="V100" s="96" t="s">
        <v>726</v>
      </c>
      <c r="W100" s="96"/>
      <c r="X100" s="96"/>
    </row>
    <row r="101" spans="1:24" ht="15.75" x14ac:dyDescent="0.25">
      <c r="A101" s="14" t="s">
        <v>294</v>
      </c>
      <c r="B101" s="101" t="s">
        <v>294</v>
      </c>
      <c r="C101" s="101" t="s">
        <v>403</v>
      </c>
      <c r="D101" s="101" t="s">
        <v>404</v>
      </c>
      <c r="E101" s="101"/>
      <c r="F101" s="19" t="s">
        <v>294</v>
      </c>
      <c r="G101" s="96"/>
      <c r="H101" s="96"/>
      <c r="I101" s="73">
        <v>1</v>
      </c>
      <c r="J101" s="96"/>
      <c r="K101" s="107">
        <v>1</v>
      </c>
      <c r="L101" s="96"/>
      <c r="M101" s="96"/>
      <c r="N101" s="73">
        <v>1</v>
      </c>
      <c r="O101" s="73">
        <v>1</v>
      </c>
      <c r="P101" s="96"/>
      <c r="Q101" s="73">
        <v>1</v>
      </c>
      <c r="R101" s="73">
        <v>1</v>
      </c>
      <c r="S101" s="96" t="s">
        <v>517</v>
      </c>
      <c r="T101" s="96" t="s">
        <v>518</v>
      </c>
      <c r="U101" s="96">
        <v>2006</v>
      </c>
      <c r="V101" s="96" t="s">
        <v>519</v>
      </c>
      <c r="W101" s="96"/>
      <c r="X101" s="96"/>
    </row>
    <row r="102" spans="1:24" ht="15.75" x14ac:dyDescent="0.25">
      <c r="A102" s="101" t="s">
        <v>700</v>
      </c>
      <c r="B102" s="116" t="s">
        <v>296</v>
      </c>
      <c r="C102" s="101" t="s">
        <v>403</v>
      </c>
      <c r="D102" s="101" t="s">
        <v>404</v>
      </c>
      <c r="E102" s="101"/>
      <c r="F102" s="101" t="s">
        <v>296</v>
      </c>
      <c r="G102" s="96"/>
      <c r="H102" s="96"/>
      <c r="I102" s="96">
        <v>1</v>
      </c>
      <c r="J102" s="96">
        <v>7</v>
      </c>
      <c r="K102" s="96"/>
      <c r="L102" s="96">
        <v>1</v>
      </c>
      <c r="M102" s="96"/>
      <c r="N102" s="96">
        <v>1</v>
      </c>
      <c r="O102" s="96">
        <v>1</v>
      </c>
      <c r="P102" s="96"/>
      <c r="Q102" s="96"/>
      <c r="R102" s="96"/>
      <c r="S102" s="96"/>
      <c r="T102" s="96"/>
      <c r="U102" s="96"/>
      <c r="V102" s="103" t="s">
        <v>655</v>
      </c>
      <c r="W102" s="96"/>
      <c r="X102" s="96"/>
    </row>
    <row r="103" spans="1:24" ht="15.75" x14ac:dyDescent="0.25">
      <c r="A103" s="14" t="s">
        <v>602</v>
      </c>
      <c r="B103" s="101" t="s">
        <v>297</v>
      </c>
      <c r="C103" s="101" t="s">
        <v>403</v>
      </c>
      <c r="D103" s="101" t="s">
        <v>404</v>
      </c>
      <c r="E103" s="101"/>
      <c r="F103" s="14" t="s">
        <v>602</v>
      </c>
      <c r="G103" s="101" t="s">
        <v>424</v>
      </c>
      <c r="H103" s="101" t="s">
        <v>409</v>
      </c>
      <c r="I103" s="73">
        <v>1</v>
      </c>
      <c r="J103" s="102">
        <v>190</v>
      </c>
      <c r="K103" s="96"/>
      <c r="L103" s="73">
        <v>1</v>
      </c>
      <c r="M103" s="96"/>
      <c r="N103" s="73">
        <v>1</v>
      </c>
      <c r="O103" s="73">
        <v>1</v>
      </c>
      <c r="P103" s="96"/>
      <c r="Q103" s="96"/>
      <c r="R103" s="96"/>
      <c r="S103" s="14" t="s">
        <v>508</v>
      </c>
      <c r="T103" s="31" t="s">
        <v>603</v>
      </c>
      <c r="U103" s="101">
        <v>2007</v>
      </c>
      <c r="V103" s="14" t="s">
        <v>604</v>
      </c>
      <c r="W103" s="31" t="s">
        <v>605</v>
      </c>
      <c r="X103" s="101"/>
    </row>
    <row r="104" spans="1:24" ht="15.75" x14ac:dyDescent="0.25">
      <c r="A104" s="115"/>
      <c r="B104" s="115" t="s">
        <v>299</v>
      </c>
      <c r="C104" s="115"/>
      <c r="D104" s="115"/>
      <c r="E104" s="115"/>
      <c r="F104" s="123" t="s">
        <v>1008</v>
      </c>
      <c r="G104" s="115"/>
      <c r="H104" s="115"/>
      <c r="I104" s="115"/>
      <c r="J104" s="115"/>
      <c r="K104" s="115"/>
      <c r="L104" s="115"/>
      <c r="M104" s="115"/>
      <c r="N104" s="115"/>
      <c r="O104" s="115"/>
      <c r="P104" s="115"/>
      <c r="Q104" s="115"/>
      <c r="R104" s="115"/>
      <c r="S104" s="115"/>
      <c r="T104" s="115"/>
      <c r="U104" s="115"/>
      <c r="V104" s="115"/>
      <c r="W104" s="115"/>
      <c r="X104" s="115"/>
    </row>
    <row r="105" spans="1:24" s="127" customFormat="1" ht="15.75" x14ac:dyDescent="0.25">
      <c r="A105" s="14" t="s">
        <v>301</v>
      </c>
      <c r="B105" s="101" t="s">
        <v>301</v>
      </c>
      <c r="C105" s="101" t="s">
        <v>403</v>
      </c>
      <c r="D105" s="101" t="s">
        <v>404</v>
      </c>
      <c r="E105" s="101"/>
      <c r="F105" s="19" t="s">
        <v>301</v>
      </c>
      <c r="G105" s="96"/>
      <c r="H105" s="96"/>
      <c r="I105" s="73">
        <v>1</v>
      </c>
      <c r="J105" s="96"/>
      <c r="K105" s="107">
        <v>1</v>
      </c>
      <c r="L105" s="73">
        <v>1</v>
      </c>
      <c r="M105" s="96"/>
      <c r="N105" s="73">
        <v>1</v>
      </c>
      <c r="O105" s="96"/>
      <c r="P105" s="73">
        <v>1</v>
      </c>
      <c r="Q105" s="96"/>
      <c r="R105" s="96"/>
      <c r="S105" s="96"/>
      <c r="T105" s="96" t="s">
        <v>503</v>
      </c>
      <c r="U105" s="96">
        <v>2007</v>
      </c>
      <c r="V105" s="96" t="s">
        <v>504</v>
      </c>
      <c r="W105" s="96"/>
      <c r="X105" s="96"/>
    </row>
    <row r="106" spans="1:24" ht="15.75" x14ac:dyDescent="0.25">
      <c r="A106" s="14" t="s">
        <v>305</v>
      </c>
      <c r="B106" s="101" t="s">
        <v>305</v>
      </c>
      <c r="C106" s="101" t="s">
        <v>403</v>
      </c>
      <c r="D106" s="101" t="s">
        <v>404</v>
      </c>
      <c r="E106" s="101"/>
      <c r="F106" s="19" t="s">
        <v>305</v>
      </c>
      <c r="G106" s="96"/>
      <c r="H106" s="96"/>
      <c r="I106" s="73">
        <v>1</v>
      </c>
      <c r="J106" s="96"/>
      <c r="K106" s="107">
        <v>1</v>
      </c>
      <c r="L106" s="73">
        <v>1</v>
      </c>
      <c r="M106" s="96"/>
      <c r="N106" s="73">
        <v>1</v>
      </c>
      <c r="O106" s="73">
        <v>1</v>
      </c>
      <c r="P106" s="96"/>
      <c r="Q106" s="73">
        <v>1</v>
      </c>
      <c r="R106" s="73">
        <v>1</v>
      </c>
      <c r="S106" s="96" t="s">
        <v>520</v>
      </c>
      <c r="T106" s="96" t="s">
        <v>521</v>
      </c>
      <c r="U106" s="96">
        <v>2010</v>
      </c>
      <c r="V106" s="96" t="s">
        <v>522</v>
      </c>
      <c r="W106" s="96"/>
      <c r="X106" s="96"/>
    </row>
    <row r="107" spans="1:24" ht="15.75" x14ac:dyDescent="0.25">
      <c r="A107" s="14" t="s">
        <v>308</v>
      </c>
      <c r="B107" s="101" t="s">
        <v>308</v>
      </c>
      <c r="C107" s="101" t="s">
        <v>403</v>
      </c>
      <c r="D107" s="101" t="s">
        <v>404</v>
      </c>
      <c r="E107" s="101"/>
      <c r="F107" s="19" t="s">
        <v>308</v>
      </c>
      <c r="G107" s="96"/>
      <c r="H107" s="96"/>
      <c r="I107" s="73">
        <v>1</v>
      </c>
      <c r="J107" s="96"/>
      <c r="K107" s="107">
        <v>1</v>
      </c>
      <c r="L107" s="96"/>
      <c r="M107" s="96"/>
      <c r="N107" s="96"/>
      <c r="O107" s="96"/>
      <c r="P107" s="96"/>
      <c r="Q107" s="73">
        <v>1</v>
      </c>
      <c r="R107" s="73">
        <v>1</v>
      </c>
      <c r="S107" s="96" t="s">
        <v>670</v>
      </c>
      <c r="T107" s="96" t="s">
        <v>671</v>
      </c>
      <c r="U107" s="96">
        <v>2011</v>
      </c>
      <c r="V107" s="96" t="s">
        <v>672</v>
      </c>
      <c r="W107" s="96"/>
      <c r="X107" s="96"/>
    </row>
    <row r="108" spans="1:24" s="122" customFormat="1" ht="15.75" x14ac:dyDescent="0.25">
      <c r="A108" s="14" t="s">
        <v>309</v>
      </c>
      <c r="B108" s="101" t="s">
        <v>309</v>
      </c>
      <c r="C108" s="101" t="s">
        <v>403</v>
      </c>
      <c r="D108" s="101" t="s">
        <v>404</v>
      </c>
      <c r="E108" s="101"/>
      <c r="F108" s="19" t="s">
        <v>309</v>
      </c>
      <c r="G108" s="96"/>
      <c r="H108" s="96"/>
      <c r="I108" s="73">
        <v>1</v>
      </c>
      <c r="J108" s="96"/>
      <c r="K108" s="107">
        <v>1</v>
      </c>
      <c r="L108" s="96"/>
      <c r="M108" s="96"/>
      <c r="N108" s="96"/>
      <c r="O108" s="96"/>
      <c r="P108" s="96"/>
      <c r="Q108" s="73">
        <v>1</v>
      </c>
      <c r="R108" s="73">
        <v>1</v>
      </c>
      <c r="S108" s="96" t="s">
        <v>415</v>
      </c>
      <c r="T108" s="96" t="s">
        <v>416</v>
      </c>
      <c r="U108" s="96">
        <v>2011</v>
      </c>
      <c r="V108" s="96" t="s">
        <v>417</v>
      </c>
      <c r="W108" s="96"/>
      <c r="X108" s="96"/>
    </row>
    <row r="109" spans="1:24" ht="15.75" x14ac:dyDescent="0.25">
      <c r="A109" s="14" t="s">
        <v>314</v>
      </c>
      <c r="B109" s="101" t="s">
        <v>314</v>
      </c>
      <c r="C109" s="101" t="s">
        <v>403</v>
      </c>
      <c r="D109" s="101" t="s">
        <v>404</v>
      </c>
      <c r="E109" s="101"/>
      <c r="F109" s="19" t="s">
        <v>314</v>
      </c>
      <c r="G109" s="96"/>
      <c r="H109" s="96"/>
      <c r="I109" s="73">
        <v>1</v>
      </c>
      <c r="J109" s="96"/>
      <c r="K109" s="107">
        <v>1</v>
      </c>
      <c r="L109" s="73">
        <v>1</v>
      </c>
      <c r="M109" s="96"/>
      <c r="N109" s="73">
        <v>1</v>
      </c>
      <c r="O109" s="73">
        <v>1</v>
      </c>
      <c r="P109" s="96"/>
      <c r="Q109" s="96"/>
      <c r="R109" s="96"/>
      <c r="S109" s="104" t="s">
        <v>459</v>
      </c>
      <c r="T109" s="36" t="s">
        <v>459</v>
      </c>
      <c r="U109" s="96">
        <v>2011</v>
      </c>
      <c r="V109" s="96" t="s">
        <v>460</v>
      </c>
      <c r="W109" s="96"/>
      <c r="X109" s="96"/>
    </row>
    <row r="110" spans="1:24" ht="15.75" x14ac:dyDescent="0.25">
      <c r="A110" s="14" t="s">
        <v>315</v>
      </c>
      <c r="B110" s="101" t="s">
        <v>315</v>
      </c>
      <c r="C110" s="101" t="s">
        <v>403</v>
      </c>
      <c r="D110" s="101" t="s">
        <v>404</v>
      </c>
      <c r="E110" s="31"/>
      <c r="F110" s="19" t="s">
        <v>315</v>
      </c>
      <c r="G110" s="101"/>
      <c r="H110" s="101"/>
      <c r="I110" s="73">
        <v>1</v>
      </c>
      <c r="J110" s="102"/>
      <c r="K110" s="107">
        <v>1</v>
      </c>
      <c r="L110" s="73">
        <v>1</v>
      </c>
      <c r="M110" s="73"/>
      <c r="N110" s="73">
        <v>1</v>
      </c>
      <c r="O110" s="73">
        <v>1</v>
      </c>
      <c r="P110" s="73">
        <v>1</v>
      </c>
      <c r="Q110" s="73"/>
      <c r="R110" s="73"/>
      <c r="S110" s="96" t="s">
        <v>405</v>
      </c>
      <c r="T110" s="96" t="s">
        <v>406</v>
      </c>
      <c r="U110" s="96">
        <v>2012</v>
      </c>
      <c r="V110" s="96" t="s">
        <v>407</v>
      </c>
      <c r="W110" s="96"/>
      <c r="X110" s="96"/>
    </row>
    <row r="111" spans="1:24" ht="15.75" x14ac:dyDescent="0.25">
      <c r="A111" s="101" t="s">
        <v>315</v>
      </c>
      <c r="B111" s="101" t="s">
        <v>376</v>
      </c>
      <c r="C111" s="101" t="s">
        <v>403</v>
      </c>
      <c r="D111" s="101" t="s">
        <v>404</v>
      </c>
      <c r="E111" s="101"/>
      <c r="F111" s="101" t="s">
        <v>376</v>
      </c>
      <c r="G111" s="96"/>
      <c r="H111" s="96"/>
      <c r="I111" s="73">
        <v>1</v>
      </c>
      <c r="J111" s="102">
        <v>118</v>
      </c>
      <c r="K111" s="96"/>
      <c r="L111" s="73">
        <v>1</v>
      </c>
      <c r="M111" s="96"/>
      <c r="N111" s="73">
        <v>1</v>
      </c>
      <c r="O111" s="96"/>
      <c r="P111" s="96"/>
      <c r="Q111" s="103"/>
      <c r="R111" s="103"/>
      <c r="S111" s="103" t="s">
        <v>508</v>
      </c>
      <c r="T111" s="103"/>
      <c r="U111" s="103">
        <v>2012</v>
      </c>
      <c r="V111" s="103" t="s">
        <v>735</v>
      </c>
      <c r="W111" s="103"/>
      <c r="X111" s="106"/>
    </row>
    <row r="112" spans="1:24" ht="15.75" x14ac:dyDescent="0.25">
      <c r="A112" s="14" t="s">
        <v>320</v>
      </c>
      <c r="B112" s="101" t="s">
        <v>320</v>
      </c>
      <c r="C112" s="101" t="s">
        <v>403</v>
      </c>
      <c r="D112" s="101" t="s">
        <v>404</v>
      </c>
      <c r="E112" s="101"/>
      <c r="F112" s="19" t="s">
        <v>320</v>
      </c>
      <c r="G112" s="96"/>
      <c r="H112" s="96"/>
      <c r="I112" s="73">
        <v>1</v>
      </c>
      <c r="J112" s="96"/>
      <c r="K112" s="107">
        <v>1</v>
      </c>
      <c r="L112" s="73">
        <v>1</v>
      </c>
      <c r="M112" s="96"/>
      <c r="N112" s="96"/>
      <c r="O112" s="73">
        <v>1</v>
      </c>
      <c r="P112" s="73">
        <v>1</v>
      </c>
      <c r="Q112" s="96"/>
      <c r="R112" s="96"/>
      <c r="S112" s="96" t="s">
        <v>471</v>
      </c>
      <c r="T112" s="96" t="s">
        <v>472</v>
      </c>
      <c r="U112" s="96">
        <v>2013</v>
      </c>
      <c r="V112" s="96" t="s">
        <v>473</v>
      </c>
      <c r="W112" s="96"/>
      <c r="X112" s="96"/>
    </row>
    <row r="113" spans="1:24" ht="15.75" x14ac:dyDescent="0.25">
      <c r="A113" s="14" t="s">
        <v>324</v>
      </c>
      <c r="B113" s="101" t="s">
        <v>324</v>
      </c>
      <c r="C113" s="101" t="s">
        <v>403</v>
      </c>
      <c r="D113" s="101" t="s">
        <v>404</v>
      </c>
      <c r="E113" s="101"/>
      <c r="F113" s="19" t="s">
        <v>324</v>
      </c>
      <c r="G113" s="96"/>
      <c r="H113" s="96"/>
      <c r="I113" s="73">
        <v>1</v>
      </c>
      <c r="J113" s="96"/>
      <c r="K113" s="107">
        <v>1</v>
      </c>
      <c r="L113" s="73">
        <v>1</v>
      </c>
      <c r="M113" s="96"/>
      <c r="N113" s="73">
        <v>1</v>
      </c>
      <c r="O113" s="96"/>
      <c r="P113" s="73">
        <v>1</v>
      </c>
      <c r="Q113" s="96"/>
      <c r="R113" s="73">
        <v>1</v>
      </c>
      <c r="S113" s="96" t="s">
        <v>531</v>
      </c>
      <c r="T113" s="96" t="s">
        <v>532</v>
      </c>
      <c r="U113" s="96">
        <v>2014</v>
      </c>
      <c r="V113" s="96" t="s">
        <v>533</v>
      </c>
      <c r="W113" s="96"/>
      <c r="X113" s="96"/>
    </row>
    <row r="114" spans="1:24" ht="15.75" x14ac:dyDescent="0.25">
      <c r="A114" s="127"/>
      <c r="B114" s="102" t="s">
        <v>700</v>
      </c>
      <c r="C114" s="127"/>
      <c r="D114" s="127"/>
      <c r="E114" s="127"/>
      <c r="F114" s="102" t="s">
        <v>700</v>
      </c>
      <c r="G114" s="127"/>
      <c r="H114" s="127"/>
      <c r="I114" s="127"/>
      <c r="J114" s="127"/>
      <c r="K114" s="127"/>
      <c r="L114" s="127"/>
      <c r="M114" s="127"/>
      <c r="N114" s="127"/>
      <c r="O114" s="127"/>
      <c r="P114" s="127"/>
      <c r="Q114" s="127"/>
      <c r="R114" s="127"/>
      <c r="S114" s="127"/>
      <c r="T114" s="127"/>
      <c r="U114" s="127"/>
      <c r="V114" s="127"/>
      <c r="W114" s="127"/>
      <c r="X114" s="127"/>
    </row>
    <row r="115" spans="1:24" ht="15.75" x14ac:dyDescent="0.25">
      <c r="A115" s="129"/>
      <c r="B115" s="102" t="s">
        <v>1013</v>
      </c>
      <c r="C115" s="102"/>
      <c r="D115" s="102"/>
      <c r="E115" s="102"/>
      <c r="F115" s="113" t="s">
        <v>1013</v>
      </c>
      <c r="G115" s="102"/>
      <c r="H115" s="102"/>
      <c r="I115" s="107"/>
      <c r="J115" s="102"/>
      <c r="K115" s="102"/>
      <c r="L115" s="102"/>
      <c r="M115" s="102"/>
      <c r="N115" s="102"/>
      <c r="O115" s="102"/>
      <c r="P115" s="102"/>
      <c r="Q115" s="107"/>
      <c r="R115" s="102"/>
      <c r="S115" s="129"/>
      <c r="T115" s="130"/>
      <c r="U115" s="102"/>
      <c r="V115" s="129"/>
      <c r="W115" s="130"/>
      <c r="X115" s="102"/>
    </row>
    <row r="116" spans="1:24" s="127" customFormat="1" ht="15.75" x14ac:dyDescent="0.25">
      <c r="A116" s="14" t="s">
        <v>572</v>
      </c>
      <c r="B116" s="101" t="s">
        <v>327</v>
      </c>
      <c r="C116" s="101" t="s">
        <v>403</v>
      </c>
      <c r="D116" s="101" t="s">
        <v>408</v>
      </c>
      <c r="E116" s="101"/>
      <c r="F116" s="19" t="s">
        <v>572</v>
      </c>
      <c r="G116" s="96"/>
      <c r="H116" s="101" t="s">
        <v>409</v>
      </c>
      <c r="I116" s="73">
        <v>1</v>
      </c>
      <c r="J116" s="96"/>
      <c r="K116" s="96"/>
      <c r="L116" s="96"/>
      <c r="M116" s="96"/>
      <c r="N116" s="96"/>
      <c r="O116" s="96"/>
      <c r="P116" s="96"/>
      <c r="Q116" s="73">
        <v>1</v>
      </c>
      <c r="R116" s="96"/>
      <c r="S116" s="104" t="s">
        <v>429</v>
      </c>
      <c r="T116" s="36" t="s">
        <v>573</v>
      </c>
      <c r="U116" s="96">
        <v>2000</v>
      </c>
      <c r="V116" s="104" t="s">
        <v>574</v>
      </c>
      <c r="W116" s="36" t="s">
        <v>432</v>
      </c>
      <c r="X116" s="96"/>
    </row>
    <row r="117" spans="1:24" ht="15.75" x14ac:dyDescent="0.25">
      <c r="A117" s="14" t="s">
        <v>511</v>
      </c>
      <c r="B117" s="101" t="s">
        <v>331</v>
      </c>
      <c r="C117" s="101" t="s">
        <v>403</v>
      </c>
      <c r="D117" s="101" t="s">
        <v>408</v>
      </c>
      <c r="E117" s="101"/>
      <c r="F117" s="19" t="s">
        <v>512</v>
      </c>
      <c r="G117" s="96"/>
      <c r="H117" s="101" t="s">
        <v>409</v>
      </c>
      <c r="I117" s="73">
        <v>1</v>
      </c>
      <c r="J117" s="102">
        <v>55</v>
      </c>
      <c r="K117" s="96"/>
      <c r="L117" s="73">
        <v>1</v>
      </c>
      <c r="M117" s="73">
        <v>1</v>
      </c>
      <c r="N117" s="96"/>
      <c r="O117" s="96"/>
      <c r="P117" s="96"/>
      <c r="Q117" s="96"/>
      <c r="R117" s="96"/>
      <c r="S117" s="104" t="s">
        <v>513</v>
      </c>
      <c r="T117" s="36" t="s">
        <v>514</v>
      </c>
      <c r="U117" s="96">
        <v>2004</v>
      </c>
      <c r="V117" s="104" t="s">
        <v>515</v>
      </c>
      <c r="W117" s="36" t="s">
        <v>442</v>
      </c>
      <c r="X117" s="96" t="s">
        <v>516</v>
      </c>
    </row>
    <row r="118" spans="1:24" ht="15.75" x14ac:dyDescent="0.25">
      <c r="A118" s="14" t="s">
        <v>428</v>
      </c>
      <c r="B118" s="101" t="s">
        <v>336</v>
      </c>
      <c r="C118" s="101" t="s">
        <v>403</v>
      </c>
      <c r="D118" s="101" t="s">
        <v>408</v>
      </c>
      <c r="E118" s="101"/>
      <c r="F118" s="19" t="s">
        <v>428</v>
      </c>
      <c r="G118" s="96"/>
      <c r="H118" s="96"/>
      <c r="I118" s="73">
        <v>1</v>
      </c>
      <c r="J118" s="96"/>
      <c r="K118" s="96"/>
      <c r="L118" s="96"/>
      <c r="M118" s="96"/>
      <c r="N118" s="73">
        <v>1</v>
      </c>
      <c r="O118" s="96"/>
      <c r="P118" s="96"/>
      <c r="Q118" s="73">
        <v>1</v>
      </c>
      <c r="R118" s="96"/>
      <c r="S118" s="104" t="s">
        <v>429</v>
      </c>
      <c r="T118" s="36" t="s">
        <v>430</v>
      </c>
      <c r="U118" s="96">
        <v>2015</v>
      </c>
      <c r="V118" s="14" t="s">
        <v>431</v>
      </c>
      <c r="W118" s="36" t="s">
        <v>432</v>
      </c>
      <c r="X118" s="96" t="s">
        <v>433</v>
      </c>
    </row>
    <row r="119" spans="1:24" ht="15.75" x14ac:dyDescent="0.25">
      <c r="A119" s="14" t="s">
        <v>474</v>
      </c>
      <c r="B119" s="101" t="s">
        <v>340</v>
      </c>
      <c r="C119" s="101" t="s">
        <v>403</v>
      </c>
      <c r="D119" s="101" t="s">
        <v>404</v>
      </c>
      <c r="E119" s="101"/>
      <c r="F119" s="19" t="s">
        <v>474</v>
      </c>
      <c r="G119" s="96"/>
      <c r="H119" s="96"/>
      <c r="I119" s="73">
        <v>1</v>
      </c>
      <c r="J119" s="96"/>
      <c r="K119" s="107">
        <v>1</v>
      </c>
      <c r="L119" s="96"/>
      <c r="M119" s="96"/>
      <c r="N119" s="96"/>
      <c r="O119" s="96"/>
      <c r="P119" s="96"/>
      <c r="Q119" s="73">
        <v>1</v>
      </c>
      <c r="R119" s="96"/>
      <c r="S119" s="96" t="s">
        <v>475</v>
      </c>
      <c r="T119" s="96" t="s">
        <v>476</v>
      </c>
      <c r="U119" s="96">
        <v>2004</v>
      </c>
      <c r="V119" s="96" t="s">
        <v>477</v>
      </c>
      <c r="W119" s="96"/>
      <c r="X119" s="96"/>
    </row>
    <row r="120" spans="1:24" ht="15.75" x14ac:dyDescent="0.25">
      <c r="A120" s="14" t="s">
        <v>549</v>
      </c>
      <c r="B120" s="101" t="s">
        <v>341</v>
      </c>
      <c r="C120" s="101" t="s">
        <v>403</v>
      </c>
      <c r="D120" s="101" t="s">
        <v>404</v>
      </c>
      <c r="E120" s="101"/>
      <c r="F120" s="19" t="s">
        <v>549</v>
      </c>
      <c r="G120" s="96"/>
      <c r="H120" s="96"/>
      <c r="I120" s="73">
        <v>1</v>
      </c>
      <c r="J120" s="96"/>
      <c r="K120" s="107">
        <v>1</v>
      </c>
      <c r="L120" s="96"/>
      <c r="M120" s="96"/>
      <c r="N120" s="73">
        <v>1</v>
      </c>
      <c r="O120" s="73">
        <v>1</v>
      </c>
      <c r="P120" s="96"/>
      <c r="Q120" s="73">
        <v>1</v>
      </c>
      <c r="R120" s="96"/>
      <c r="S120" s="104" t="s">
        <v>550</v>
      </c>
      <c r="T120" s="96" t="s">
        <v>551</v>
      </c>
      <c r="U120" s="96">
        <v>2009</v>
      </c>
      <c r="V120" s="96" t="s">
        <v>552</v>
      </c>
      <c r="W120" s="96"/>
      <c r="X120" s="96"/>
    </row>
    <row r="121" spans="1:24" s="115" customFormat="1" ht="15.75" x14ac:dyDescent="0.25">
      <c r="A121" s="29" t="s">
        <v>467</v>
      </c>
      <c r="B121" s="101" t="s">
        <v>343</v>
      </c>
      <c r="C121" s="101" t="s">
        <v>403</v>
      </c>
      <c r="D121" s="29" t="s">
        <v>408</v>
      </c>
      <c r="E121" s="31"/>
      <c r="F121" s="19" t="s">
        <v>467</v>
      </c>
      <c r="G121" s="29"/>
      <c r="H121" s="29"/>
      <c r="I121" s="73">
        <v>1</v>
      </c>
      <c r="J121" s="32"/>
      <c r="K121" s="33"/>
      <c r="L121" s="34">
        <v>1</v>
      </c>
      <c r="M121" s="34"/>
      <c r="N121" s="34">
        <v>1</v>
      </c>
      <c r="O121" s="34"/>
      <c r="P121" s="34">
        <v>1</v>
      </c>
      <c r="Q121" s="34"/>
      <c r="R121" s="34"/>
      <c r="S121" s="35" t="s">
        <v>468</v>
      </c>
      <c r="T121" s="36" t="s">
        <v>469</v>
      </c>
      <c r="U121" s="35">
        <v>2014</v>
      </c>
      <c r="V121" s="36" t="s">
        <v>470</v>
      </c>
      <c r="W121" s="96"/>
      <c r="X121" s="35"/>
    </row>
  </sheetData>
  <autoFilter ref="A1:X1">
    <sortState ref="A2:X121">
      <sortCondition ref="B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HARDCODE</vt:lpstr>
      <vt:lpstr>FINAL FORMULAS</vt:lpstr>
      <vt:lpstr>Overview</vt:lpstr>
      <vt:lpstr>EndNote</vt:lpstr>
      <vt:lpstr>NVIVO</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D Whitney</dc:creator>
  <cp:lastModifiedBy>kzippel</cp:lastModifiedBy>
  <cp:revision/>
  <dcterms:created xsi:type="dcterms:W3CDTF">2016-06-07T18:39:54Z</dcterms:created>
  <dcterms:modified xsi:type="dcterms:W3CDTF">2017-02-10T19:54:05Z</dcterms:modified>
</cp:coreProperties>
</file>