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dtertre59\Documents\1-UPM\TFG\TFG\external_assets\"/>
    </mc:Choice>
  </mc:AlternateContent>
  <xr:revisionPtr revIDLastSave="0" documentId="13_ncr:1_{F70D808C-D03E-4C97-A831-D2B8C985DF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stema1" sheetId="2" r:id="rId1"/>
    <sheet name="Sistema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C28" i="1"/>
  <c r="I28" i="1"/>
  <c r="H28" i="1"/>
  <c r="J28" i="1"/>
  <c r="O28" i="1"/>
  <c r="D28" i="1"/>
  <c r="E28" i="1"/>
  <c r="O41" i="2"/>
  <c r="N41" i="2"/>
  <c r="M41" i="2"/>
  <c r="J41" i="2"/>
  <c r="I41" i="2"/>
  <c r="H41" i="2"/>
  <c r="E41" i="2"/>
  <c r="D41" i="2"/>
  <c r="C41" i="2"/>
  <c r="O28" i="2"/>
  <c r="N28" i="2"/>
  <c r="M28" i="2"/>
  <c r="J28" i="2"/>
  <c r="T7" i="2" s="1"/>
  <c r="U7" i="2" s="1"/>
  <c r="I28" i="2"/>
  <c r="H28" i="2"/>
  <c r="E28" i="2"/>
  <c r="D28" i="2"/>
  <c r="T5" i="2" s="1"/>
  <c r="U5" i="2" s="1"/>
  <c r="C28" i="2"/>
  <c r="O15" i="2"/>
  <c r="N15" i="2"/>
  <c r="M15" i="2"/>
  <c r="J15" i="2"/>
  <c r="I15" i="2"/>
  <c r="H15" i="2"/>
  <c r="E15" i="2"/>
  <c r="T6" i="2" s="1"/>
  <c r="U6" i="2" s="1"/>
  <c r="D15" i="2"/>
  <c r="C15" i="2"/>
  <c r="T8" i="2"/>
  <c r="U8" i="2" s="1"/>
  <c r="S8" i="2"/>
  <c r="S7" i="2"/>
  <c r="S6" i="2"/>
  <c r="S5" i="2"/>
  <c r="S4" i="2"/>
  <c r="T4" i="2" s="1"/>
  <c r="U4" i="2" s="1"/>
  <c r="O41" i="1"/>
  <c r="N41" i="1"/>
  <c r="M41" i="1"/>
  <c r="J41" i="1"/>
  <c r="I41" i="1"/>
  <c r="H41" i="1"/>
  <c r="N28" i="1"/>
  <c r="M28" i="1"/>
  <c r="O15" i="1"/>
  <c r="N15" i="1"/>
  <c r="M15" i="1"/>
  <c r="J15" i="1"/>
  <c r="I15" i="1"/>
  <c r="H15" i="1"/>
  <c r="E15" i="1"/>
  <c r="D15" i="1"/>
  <c r="C15" i="1"/>
  <c r="S7" i="1"/>
  <c r="S8" i="1"/>
  <c r="S6" i="1"/>
  <c r="S5" i="1"/>
  <c r="S4" i="1"/>
  <c r="T8" i="1" l="1"/>
  <c r="U8" i="1" s="1"/>
  <c r="T7" i="1"/>
  <c r="U7" i="1" s="1"/>
  <c r="T6" i="1"/>
  <c r="U6" i="1" s="1"/>
  <c r="D41" i="1" l="1"/>
  <c r="T5" i="1" s="1"/>
  <c r="U5" i="1" s="1"/>
  <c r="C41" i="1" l="1"/>
  <c r="T4" i="1" s="1"/>
  <c r="U4" i="1" s="1"/>
</calcChain>
</file>

<file path=xl/sharedStrings.xml><?xml version="1.0" encoding="utf-8"?>
<sst xmlns="http://schemas.openxmlformats.org/spreadsheetml/2006/main" count="126" uniqueCount="25">
  <si>
    <t>Circulo</t>
  </si>
  <si>
    <t>Square</t>
  </si>
  <si>
    <t>Coger</t>
  </si>
  <si>
    <t>Dejar 10%</t>
  </si>
  <si>
    <t>Dejar 5%</t>
  </si>
  <si>
    <t>TOTAL</t>
  </si>
  <si>
    <t>Dejar 15%</t>
  </si>
  <si>
    <t>Círculo</t>
  </si>
  <si>
    <t>Hexágono</t>
  </si>
  <si>
    <t>CUADRADO</t>
  </si>
  <si>
    <t>CÍRCULO</t>
  </si>
  <si>
    <t>HEXÁGONO</t>
  </si>
  <si>
    <t>Detectar</t>
  </si>
  <si>
    <t>Piezas</t>
  </si>
  <si>
    <t>tolerancia 15%</t>
  </si>
  <si>
    <t>tolerancia 10%</t>
  </si>
  <si>
    <t>tolerancia 5%</t>
  </si>
  <si>
    <t>Iteraciones</t>
  </si>
  <si>
    <t>Aciertos</t>
  </si>
  <si>
    <t>(%)</t>
  </si>
  <si>
    <t>Resultados finales SISTEMA 3</t>
  </si>
  <si>
    <t>Resultados finales SISTEMA 1</t>
  </si>
  <si>
    <t>Acciones</t>
  </si>
  <si>
    <t>SISTEMA 1</t>
  </si>
  <si>
    <t>SISTEMA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</si>
</sst>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20">
    <dxf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C5DD95-7323-4657-BA94-3DB0D24737E2}" name="Table14" displayName="Table14" ref="B4:E15" totalsRowShown="0" headerRowDxfId="59" dataDxfId="58">
  <autoFilter ref="B4:E15" xr:uid="{B4C5DD95-7323-4657-BA94-3DB0D24737E2}"/>
  <tableColumns count="4">
    <tableColumn id="1" xr3:uid="{89EC18BA-65EC-4265-AA52-9962F4E5BF93}" name="Square" dataDxfId="57"/>
    <tableColumn id="2" xr3:uid="{010C3EFA-8C8D-44B1-AB7A-9C73E3303AED}" name="Detectar" dataDxfId="56"/>
    <tableColumn id="3" xr3:uid="{9FE4EF0F-8E7E-4B3F-9E0C-ACB3ABA48F23}" name="Coger" dataDxfId="55"/>
    <tableColumn id="4" xr3:uid="{94A23D9D-9204-4657-A869-5BBD20B5882B}" name="Dejar 15%" dataDxfId="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A625F4D-6DCF-4F10-86A2-F45490179763}" name="Table221" displayName="Table221" ref="R3:U8" totalsRowShown="0" headerRowDxfId="5" dataDxfId="4">
  <autoFilter ref="R3:U8" xr:uid="{2A625F4D-6DCF-4F10-86A2-F45490179763}"/>
  <tableColumns count="4">
    <tableColumn id="1" xr3:uid="{17193738-DB58-4780-8D5E-36E85A34A63E}" name="Acciones" dataDxfId="3"/>
    <tableColumn id="2" xr3:uid="{BA330521-ADB7-4BC1-B3BB-EB4250DE55D6}" name="Iteraciones" dataDxfId="2"/>
    <tableColumn id="3" xr3:uid="{D72A42B4-8851-4102-9140-CBFE1F0D0AF7}" name="Aciertos" dataDxfId="1"/>
    <tableColumn id="4" xr3:uid="{5A33D2D7-A4F0-435D-B189-B57316B7ECBF}" name="(%)" dataDxfId="0">
      <calculatedColumnFormula>T4*100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52C7A-30B2-459B-8033-B21840925FBA}" name="Table1" displayName="Table1" ref="B4:E15" totalsRowShown="0" headerRowDxfId="119" dataDxfId="118">
  <autoFilter ref="B4:E15" xr:uid="{C0652C7A-30B2-459B-8033-B21840925FBA}"/>
  <tableColumns count="4">
    <tableColumn id="1" xr3:uid="{C3BE5683-ECFB-4033-A862-A42DCFBAFE4A}" name="Square" dataDxfId="117"/>
    <tableColumn id="2" xr3:uid="{59B1966F-7F16-42E1-BB5C-F1553D8604A2}" name="Detectar" dataDxfId="116"/>
    <tableColumn id="3" xr3:uid="{E5EFB84E-5BD8-4C3F-A564-05F2485076EA}" name="Coger" dataDxfId="115"/>
    <tableColumn id="4" xr3:uid="{B1C9516A-61CA-45B3-9EE6-5BB8B0A1533E}" name="Dejar 15%" dataDxfId="1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D1C027-AAE5-4169-9227-2562B730A81D}" name="Table15" displayName="Table15" ref="B17:E28" totalsRowShown="0" headerRowDxfId="113" dataDxfId="112">
  <autoFilter ref="B17:E28" xr:uid="{A1D1C027-AAE5-4169-9227-2562B730A81D}"/>
  <tableColumns count="4">
    <tableColumn id="1" xr3:uid="{BC65AA50-8B90-4231-96F6-FCA72D7F65D9}" name="Square" dataDxfId="111"/>
    <tableColumn id="2" xr3:uid="{BD507A7B-B951-4B8C-BDC6-B4876EAE79B3}" name="Detectar" dataDxfId="110"/>
    <tableColumn id="3" xr3:uid="{380FE074-F66C-4D4E-8F55-975D241EF9EC}" name="Coger" dataDxfId="109"/>
    <tableColumn id="4" xr3:uid="{FCAAE9FC-C0C5-498D-BE21-45A70FAE35E9}" name="Dejar 10%" dataDxfId="10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E0328C-3BB5-4409-88E8-874349C4D6EE}" name="Table156" displayName="Table156" ref="B30:E41" totalsRowShown="0" headerRowDxfId="107" dataDxfId="106">
  <autoFilter ref="B30:E41" xr:uid="{BFE0328C-3BB5-4409-88E8-874349C4D6EE}"/>
  <tableColumns count="4">
    <tableColumn id="1" xr3:uid="{EE4FB19E-D1E6-409E-A5C3-89498FBFA066}" name="Square" dataDxfId="105"/>
    <tableColumn id="2" xr3:uid="{AACB499B-3BB4-44E8-8235-89511E6872E1}" name="Detectar" dataDxfId="104">
      <calculatedColumnFormula>SUM(C21:C30)</calculatedColumnFormula>
    </tableColumn>
    <tableColumn id="3" xr3:uid="{135EEA15-3F3A-4401-BE46-E973A02F220F}" name="Coger" dataDxfId="103">
      <calculatedColumnFormula>SUM(D21:D30)</calculatedColumnFormula>
    </tableColumn>
    <tableColumn id="4" xr3:uid="{A2DA0603-885B-4D25-8A68-116B877CC747}" name="Dejar 5%" dataDxfId="1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3F32C2-42FB-4773-A14C-01BED50B883E}" name="Table17" displayName="Table17" ref="G4:J15" totalsRowShown="0" headerRowDxfId="101" dataDxfId="100">
  <autoFilter ref="G4:J15" xr:uid="{2A3F32C2-42FB-4773-A14C-01BED50B883E}"/>
  <tableColumns count="4">
    <tableColumn id="1" xr3:uid="{7D5F0F72-1C18-4CA7-8451-6843A628A89C}" name="Circulo" dataDxfId="99"/>
    <tableColumn id="2" xr3:uid="{564E98A1-F979-4DB5-B052-EF975977757D}" name="Detectar" dataDxfId="98"/>
    <tableColumn id="3" xr3:uid="{B222E43C-7B0A-4230-9B4C-782CC9D8A1BF}" name="Coger" dataDxfId="97"/>
    <tableColumn id="4" xr3:uid="{5464FC84-BDFC-4931-BC4B-D7219D9BD70C}" name="Dejar 15%" dataDxfId="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0152B3-54D4-4E8F-AE6F-E292B50E9BA2}" name="Table158" displayName="Table158" ref="G17:J28" totalsRowShown="0" headerRowDxfId="95" dataDxfId="94">
  <autoFilter ref="G17:J28" xr:uid="{D10152B3-54D4-4E8F-AE6F-E292B50E9BA2}"/>
  <tableColumns count="4">
    <tableColumn id="1" xr3:uid="{3E98FEAD-4AE6-4C69-93B1-8C9AB75D2743}" name="Círculo" dataDxfId="93"/>
    <tableColumn id="2" xr3:uid="{CB4D499B-10BA-4204-8410-D54A1B14D765}" name="Detectar" dataDxfId="92"/>
    <tableColumn id="3" xr3:uid="{3F26A8FD-524C-40FB-ABC7-98CB987D3F58}" name="Coger" dataDxfId="91"/>
    <tableColumn id="4" xr3:uid="{03B78F23-C9A3-485E-8FF2-21597831E646}" name="Dejar 10%" dataDxfId="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D47A39-192A-484A-A5C8-21489A35256A}" name="Table1569" displayName="Table1569" ref="G30:J41" totalsRowShown="0" headerRowDxfId="89" dataDxfId="88">
  <autoFilter ref="G30:J41" xr:uid="{D4D47A39-192A-484A-A5C8-21489A35256A}"/>
  <tableColumns count="4">
    <tableColumn id="1" xr3:uid="{68F8D601-B995-420B-8C40-85E56BEACC21}" name="Círculo" dataDxfId="87"/>
    <tableColumn id="2" xr3:uid="{F7D37F28-A0BE-424B-9E21-008EAFDE83FF}" name="Detectar" dataDxfId="86"/>
    <tableColumn id="3" xr3:uid="{9B6AEBD6-A98F-477D-91B9-C50D335185E9}" name="Coger" dataDxfId="85"/>
    <tableColumn id="4" xr3:uid="{D176906E-C862-4172-BCE2-655041A94941}" name="Dejar 5%" dataDxfId="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90BCC6-5A92-4177-A36F-CB53A5BA85EE}" name="Table110" displayName="Table110" ref="L4:O15" totalsRowShown="0" headerRowDxfId="83" dataDxfId="82">
  <autoFilter ref="L4:O15" xr:uid="{7690BCC6-5A92-4177-A36F-CB53A5BA85EE}"/>
  <tableColumns count="4">
    <tableColumn id="1" xr3:uid="{93629FEC-382E-4092-9ED4-0C132CED24B3}" name="Hexágono" dataDxfId="81"/>
    <tableColumn id="2" xr3:uid="{3273DD7E-A2F1-4AAB-AADD-315A12699430}" name="Detectar" dataDxfId="80"/>
    <tableColumn id="3" xr3:uid="{F08FD0B6-6353-4BF2-BF62-7CFC98B5383D}" name="Coger" dataDxfId="79"/>
    <tableColumn id="4" xr3:uid="{26057B9F-9F06-4FD6-A2A1-A086F3EB9416}" name="Dejar 15%" dataDxfId="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AE3F1B-8C03-4D99-82DC-2276D348E4AB}" name="Table1511" displayName="Table1511" ref="L17:O28" totalsRowShown="0" headerRowDxfId="77" dataDxfId="76">
  <autoFilter ref="L17:O28" xr:uid="{55AE3F1B-8C03-4D99-82DC-2276D348E4AB}"/>
  <tableColumns count="4">
    <tableColumn id="1" xr3:uid="{A1598550-18FE-4D1A-9342-E1D73AC1C47D}" name="Hexágono" dataDxfId="75"/>
    <tableColumn id="2" xr3:uid="{0183F17F-5B85-40A0-8544-7E9C502721AC}" name="Detectar" dataDxfId="74"/>
    <tableColumn id="3" xr3:uid="{14BBD94E-68D6-4F32-8B1C-A695C7A2279C}" name="Coger" dataDxfId="73"/>
    <tableColumn id="4" xr3:uid="{E0F9B57C-B569-4B9B-8C12-46BF9A5BF9E7}" name="Dejar 10%" dataDxfId="7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CFDC357-FC9D-4E70-B6B4-D8278F5D37E6}" name="Table15612" displayName="Table15612" ref="L30:O41" totalsRowShown="0" headerRowDxfId="71" dataDxfId="70">
  <autoFilter ref="L30:O41" xr:uid="{CCFDC357-FC9D-4E70-B6B4-D8278F5D37E6}"/>
  <tableColumns count="4">
    <tableColumn id="1" xr3:uid="{1CA514CE-E87F-418F-B4F8-59E67D1F23A1}" name="Hexágono" dataDxfId="69"/>
    <tableColumn id="2" xr3:uid="{14348D7E-904A-4ABE-B06A-C04A166BD2F7}" name="Detectar" dataDxfId="68"/>
    <tableColumn id="3" xr3:uid="{89ED35B4-114A-4D4A-82C5-CAFFE5460043}" name="Coger" dataDxfId="67"/>
    <tableColumn id="4" xr3:uid="{8DEFB4FA-4EDD-4B40-99F4-7F905FA014E5}" name="Dejar 5%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5BB535-37DC-47AB-AD6B-4D441E959A9D}" name="Table1513" displayName="Table1513" ref="B17:E28" totalsRowShown="0" headerRowDxfId="53" dataDxfId="52">
  <autoFilter ref="B17:E28" xr:uid="{0B5BB535-37DC-47AB-AD6B-4D441E959A9D}"/>
  <tableColumns count="4">
    <tableColumn id="1" xr3:uid="{E2335345-0CA7-4DDB-8425-A6D96583D3DE}" name="Square" dataDxfId="51"/>
    <tableColumn id="2" xr3:uid="{2F8770FF-B7A6-4297-92A8-2E585B89219C}" name="Detectar" dataDxfId="50"/>
    <tableColumn id="3" xr3:uid="{B554D84D-D48C-48DB-B4D8-558100A49FB8}" name="Coger" dataDxfId="49"/>
    <tableColumn id="4" xr3:uid="{2B2A7BEF-466B-4FD6-80BA-FE64CDB4220E}" name="Dejar 10%" dataDxfId="4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974A3-F9CC-4F30-876E-ADCACDF667A3}" name="Table2" displayName="Table2" ref="R3:U8" totalsRowShown="0" headerRowDxfId="65" dataDxfId="64">
  <autoFilter ref="R3:U8" xr:uid="{CA9974A3-F9CC-4F30-876E-ADCACDF667A3}"/>
  <tableColumns count="4">
    <tableColumn id="1" xr3:uid="{E280BEFA-65B9-4E5D-8C37-C22082AB2EB0}" name="Acciones" dataDxfId="63"/>
    <tableColumn id="2" xr3:uid="{D7A830C5-A931-4386-81D5-264D4D52ABEE}" name="Iteraciones" dataDxfId="62"/>
    <tableColumn id="3" xr3:uid="{31FBF279-E4AD-4D1D-AD9B-3E2FBE1A432E}" name="Aciertos" dataDxfId="61"/>
    <tableColumn id="4" xr3:uid="{436D0B71-D67B-479B-BE49-452F2DCF32DF}" name="(%)" dataDxfId="60">
      <calculatedColumnFormula>T4*100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4B9E9A-E96D-49A5-9AE9-0D08D6B5D2A5}" name="Table15614" displayName="Table15614" ref="B30:E41" totalsRowShown="0" headerRowDxfId="47" dataDxfId="46">
  <autoFilter ref="B30:E41" xr:uid="{7A4B9E9A-E96D-49A5-9AE9-0D08D6B5D2A5}"/>
  <tableColumns count="4">
    <tableColumn id="1" xr3:uid="{723CD65C-272C-42A5-8A6B-6EBC567E8216}" name="Square" dataDxfId="45"/>
    <tableColumn id="2" xr3:uid="{3FCB7295-D7FC-4484-87B7-0DB5823E12B7}" name="Detectar" dataDxfId="44"/>
    <tableColumn id="3" xr3:uid="{59C53EFC-5290-46C1-8973-907C4672B392}" name="Coger" dataDxfId="43"/>
    <tableColumn id="4" xr3:uid="{C30D5F94-1536-47EF-95A4-C3933F680ACF}" name="Dejar 5%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1085FF-9417-49BA-806C-882384673866}" name="Table1715" displayName="Table1715" ref="G4:J15" totalsRowShown="0" headerRowDxfId="41" dataDxfId="40">
  <autoFilter ref="G4:J15" xr:uid="{5D1085FF-9417-49BA-806C-882384673866}"/>
  <tableColumns count="4">
    <tableColumn id="1" xr3:uid="{A3FE6C08-9E22-4138-8387-5C6FBB8635E3}" name="Circulo" dataDxfId="39"/>
    <tableColumn id="2" xr3:uid="{6587A7C0-05D1-4176-82EA-F471551DDB56}" name="Detectar" dataDxfId="38"/>
    <tableColumn id="3" xr3:uid="{C6B7826F-9127-4501-A47D-45DAC2601803}" name="Coger" dataDxfId="37"/>
    <tableColumn id="4" xr3:uid="{D3F9DFA6-B1B4-4927-8F75-099105BE199B}" name="Dejar 15%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70B958-868A-4CB2-8D1E-1748460CF46D}" name="Table15816" displayName="Table15816" ref="G17:J28" totalsRowShown="0" headerRowDxfId="35" dataDxfId="34">
  <autoFilter ref="G17:J28" xr:uid="{7A70B958-868A-4CB2-8D1E-1748460CF46D}"/>
  <tableColumns count="4">
    <tableColumn id="1" xr3:uid="{4705ACD9-4540-4F2C-BF20-050A855C357C}" name="Círculo" dataDxfId="33"/>
    <tableColumn id="2" xr3:uid="{FED1DA4A-19AA-472F-B408-446FC6A58E86}" name="Detectar" dataDxfId="32"/>
    <tableColumn id="3" xr3:uid="{0E0FA700-8768-4FFB-8D76-5C1CE75958FD}" name="Coger" dataDxfId="31"/>
    <tableColumn id="4" xr3:uid="{14426C6A-B7DD-4E50-9155-B7A99C2206EF}" name="Dejar 10%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AB40709-99B4-4C3D-8150-459E5A431433}" name="Table156917" displayName="Table156917" ref="G30:J41" totalsRowShown="0" headerRowDxfId="29" dataDxfId="28">
  <autoFilter ref="G30:J41" xr:uid="{2AB40709-99B4-4C3D-8150-459E5A431433}"/>
  <tableColumns count="4">
    <tableColumn id="1" xr3:uid="{1FA00F7E-1E27-426D-88D8-4297BA70501B}" name="Círculo" dataDxfId="27"/>
    <tableColumn id="2" xr3:uid="{DD2AE0E3-C058-406B-9194-CD95A821A2F4}" name="Detectar" dataDxfId="26"/>
    <tableColumn id="3" xr3:uid="{5B65CBDF-5985-4F14-977B-A07F09290CC8}" name="Coger" dataDxfId="25"/>
    <tableColumn id="4" xr3:uid="{2625AD8C-1D5B-4FBE-854E-6611EDFB48A0}" name="Dejar 5%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7795E40-0649-42C6-BF1B-4DE1288D7630}" name="Table11018" displayName="Table11018" ref="L4:O15" totalsRowShown="0" headerRowDxfId="23" dataDxfId="22">
  <autoFilter ref="L4:O15" xr:uid="{47795E40-0649-42C6-BF1B-4DE1288D7630}"/>
  <tableColumns count="4">
    <tableColumn id="1" xr3:uid="{D43CD725-6A3B-4585-9C9C-C6677D7D4139}" name="Hexágono" dataDxfId="21"/>
    <tableColumn id="2" xr3:uid="{15B1EA82-D779-4876-9611-3C7544A609AB}" name="Detectar" dataDxfId="20"/>
    <tableColumn id="3" xr3:uid="{0264B0EC-EBDE-4411-8345-3F4FD1058904}" name="Coger" dataDxfId="19"/>
    <tableColumn id="4" xr3:uid="{66D9EA42-9492-483F-8735-3E038A04A2E5}" name="Dejar 15%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E4EBE39-7816-47A6-A605-65A669702620}" name="Table151119" displayName="Table151119" ref="L17:O28" totalsRowShown="0" headerRowDxfId="17" dataDxfId="16">
  <autoFilter ref="L17:O28" xr:uid="{2E4EBE39-7816-47A6-A605-65A669702620}"/>
  <tableColumns count="4">
    <tableColumn id="1" xr3:uid="{AADE87AA-4BDC-4D70-A554-3583DAA244A3}" name="Hexágono" dataDxfId="15"/>
    <tableColumn id="2" xr3:uid="{CDF95B39-119C-4447-9A53-759D7625838B}" name="Detectar" dataDxfId="14"/>
    <tableColumn id="3" xr3:uid="{34C60DE9-806A-43AD-B84B-F57BB37CFDF5}" name="Coger" dataDxfId="13"/>
    <tableColumn id="4" xr3:uid="{0DDCA2BC-4749-4528-8A7F-9BEE0833B974}" name="Dejar 10%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15E0430-F56F-456E-98F7-D7493A860B9A}" name="Table1561220" displayName="Table1561220" ref="L30:O41" totalsRowShown="0" headerRowDxfId="11" dataDxfId="10">
  <autoFilter ref="L30:O41" xr:uid="{415E0430-F56F-456E-98F7-D7493A860B9A}"/>
  <tableColumns count="4">
    <tableColumn id="1" xr3:uid="{0559EB5C-30B8-4BF9-8277-5F52E9EA2174}" name="Hexágono" dataDxfId="9"/>
    <tableColumn id="2" xr3:uid="{E0643BE7-46B9-4B74-A6B4-BDE47E2E38EA}" name="Detectar" dataDxfId="8"/>
    <tableColumn id="3" xr3:uid="{DE3C2B53-E78E-4341-9EC6-6B777D1A2BF7}" name="Coger" dataDxfId="7"/>
    <tableColumn id="4" xr3:uid="{80A0601C-795E-4199-A56C-ABC74FC5D895}" name="Dejar 5%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BD55-6672-4DEE-B4F7-BB70A172A4F5}">
  <dimension ref="A1:V41"/>
  <sheetViews>
    <sheetView tabSelected="1" zoomScale="85" zoomScaleNormal="85" workbookViewId="0">
      <selection sqref="A1:O41"/>
    </sheetView>
  </sheetViews>
  <sheetFormatPr defaultRowHeight="14.4" x14ac:dyDescent="0.3"/>
  <cols>
    <col min="1" max="1" width="13.21875" style="2" bestFit="1" customWidth="1"/>
    <col min="2" max="2" width="9.109375" style="2" bestFit="1" customWidth="1"/>
    <col min="3" max="3" width="10.33203125" style="2" bestFit="1" customWidth="1"/>
    <col min="4" max="4" width="8.109375" style="2" bestFit="1" customWidth="1"/>
    <col min="5" max="5" width="11.5546875" style="2" bestFit="1" customWidth="1"/>
    <col min="6" max="6" width="2.77734375" style="2" customWidth="1"/>
    <col min="7" max="7" width="9" style="2" bestFit="1" customWidth="1"/>
    <col min="8" max="8" width="10.33203125" style="2" bestFit="1" customWidth="1"/>
    <col min="9" max="9" width="8.109375" style="2" bestFit="1" customWidth="1"/>
    <col min="10" max="10" width="11.6640625" style="2" customWidth="1"/>
    <col min="11" max="11" width="2.77734375" style="2" customWidth="1"/>
    <col min="12" max="12" width="11.6640625" style="2" bestFit="1" customWidth="1"/>
    <col min="13" max="13" width="10.33203125" style="2" bestFit="1" customWidth="1"/>
    <col min="14" max="14" width="8.109375" style="2" bestFit="1" customWidth="1"/>
    <col min="15" max="15" width="11.5546875" style="2" bestFit="1" customWidth="1"/>
    <col min="16" max="16" width="8.109375" style="2" bestFit="1" customWidth="1"/>
    <col min="17" max="17" width="11.109375" style="2" bestFit="1" customWidth="1"/>
    <col min="18" max="21" width="14.5546875" style="2" customWidth="1"/>
    <col min="22" max="16384" width="8.88671875" style="2"/>
  </cols>
  <sheetData>
    <row r="1" spans="1:22" ht="14.4" customHeight="1" thickBot="1" x14ac:dyDescent="0.35">
      <c r="A1" s="19" t="s">
        <v>23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22" ht="15" customHeight="1" thickBot="1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R2" s="16" t="s">
        <v>21</v>
      </c>
      <c r="S2" s="17"/>
      <c r="T2" s="17"/>
      <c r="U2" s="18"/>
    </row>
    <row r="3" spans="1:22" ht="15" thickBot="1" x14ac:dyDescent="0.35">
      <c r="A3" s="2" t="s">
        <v>13</v>
      </c>
      <c r="B3" s="13" t="s">
        <v>9</v>
      </c>
      <c r="C3" s="14"/>
      <c r="D3" s="14"/>
      <c r="E3" s="15"/>
      <c r="G3" s="13" t="s">
        <v>10</v>
      </c>
      <c r="H3" s="14"/>
      <c r="I3" s="14"/>
      <c r="J3" s="15"/>
      <c r="L3" s="13" t="s">
        <v>11</v>
      </c>
      <c r="M3" s="14"/>
      <c r="N3" s="14"/>
      <c r="O3" s="15"/>
      <c r="R3" s="4" t="s">
        <v>22</v>
      </c>
      <c r="S3" s="2" t="s">
        <v>17</v>
      </c>
      <c r="T3" s="2" t="s">
        <v>18</v>
      </c>
      <c r="U3" s="5" t="s">
        <v>19</v>
      </c>
    </row>
    <row r="4" spans="1:22" x14ac:dyDescent="0.3">
      <c r="A4" s="12" t="s">
        <v>14</v>
      </c>
      <c r="B4" s="2" t="s">
        <v>1</v>
      </c>
      <c r="C4" s="2" t="s">
        <v>12</v>
      </c>
      <c r="D4" s="2" t="s">
        <v>2</v>
      </c>
      <c r="E4" s="2" t="s">
        <v>6</v>
      </c>
      <c r="G4" s="2" t="s">
        <v>0</v>
      </c>
      <c r="H4" s="2" t="s">
        <v>12</v>
      </c>
      <c r="I4" s="2" t="s">
        <v>2</v>
      </c>
      <c r="J4" s="2" t="s">
        <v>6</v>
      </c>
      <c r="L4" s="2" t="s">
        <v>8</v>
      </c>
      <c r="M4" s="2" t="s">
        <v>12</v>
      </c>
      <c r="N4" s="2" t="s">
        <v>2</v>
      </c>
      <c r="O4" s="2" t="s">
        <v>6</v>
      </c>
      <c r="R4" s="4" t="s">
        <v>12</v>
      </c>
      <c r="S4" s="2">
        <f>10*3*3</f>
        <v>90</v>
      </c>
      <c r="T4" s="6">
        <f>SUM(C15+C28+C41+H15+H28+H41+M15+M28+M41)/S4</f>
        <v>0.91111111111111109</v>
      </c>
      <c r="U4" s="7">
        <f>T4*100</f>
        <v>91.111111111111114</v>
      </c>
    </row>
    <row r="5" spans="1:22" x14ac:dyDescent="0.3">
      <c r="A5" s="12"/>
      <c r="B5" s="2">
        <v>1</v>
      </c>
      <c r="C5" s="2">
        <v>1</v>
      </c>
      <c r="D5" s="2">
        <v>1</v>
      </c>
      <c r="E5" s="2">
        <v>1</v>
      </c>
      <c r="G5" s="2">
        <v>1</v>
      </c>
      <c r="H5" s="2">
        <v>1</v>
      </c>
      <c r="I5" s="2">
        <v>1</v>
      </c>
      <c r="J5" s="2">
        <v>1</v>
      </c>
      <c r="L5" s="2">
        <v>1</v>
      </c>
      <c r="M5" s="2">
        <v>1</v>
      </c>
      <c r="N5" s="2">
        <v>1</v>
      </c>
      <c r="O5" s="2">
        <v>1</v>
      </c>
      <c r="R5" s="4" t="s">
        <v>2</v>
      </c>
      <c r="S5" s="2">
        <f>10*3*3</f>
        <v>90</v>
      </c>
      <c r="T5" s="6">
        <f>SUM(D15+D28+D41+I15+I28+I41+N15+N28+N41)/S5</f>
        <v>0.96666666666666667</v>
      </c>
      <c r="U5" s="7">
        <f>T5*100</f>
        <v>96.666666666666671</v>
      </c>
      <c r="V5" s="3"/>
    </row>
    <row r="6" spans="1:22" x14ac:dyDescent="0.3">
      <c r="A6" s="12"/>
      <c r="B6" s="2">
        <v>2</v>
      </c>
      <c r="C6" s="2">
        <v>0</v>
      </c>
      <c r="D6" s="2">
        <v>1</v>
      </c>
      <c r="E6" s="2">
        <v>0</v>
      </c>
      <c r="G6" s="2">
        <v>2</v>
      </c>
      <c r="H6" s="2">
        <v>1</v>
      </c>
      <c r="I6" s="2">
        <v>1</v>
      </c>
      <c r="J6" s="2">
        <v>1</v>
      </c>
      <c r="L6" s="2">
        <v>2</v>
      </c>
      <c r="M6" s="2">
        <v>1</v>
      </c>
      <c r="N6" s="2">
        <v>1</v>
      </c>
      <c r="O6" s="2">
        <v>1</v>
      </c>
      <c r="R6" s="4" t="s">
        <v>6</v>
      </c>
      <c r="S6" s="2">
        <f>10*3</f>
        <v>30</v>
      </c>
      <c r="T6" s="6">
        <f>SUM(E15+J15+O15)/S6</f>
        <v>0.8</v>
      </c>
      <c r="U6" s="7">
        <f>T6*100</f>
        <v>80</v>
      </c>
    </row>
    <row r="7" spans="1:22" x14ac:dyDescent="0.3">
      <c r="A7" s="12"/>
      <c r="B7" s="2">
        <v>3</v>
      </c>
      <c r="C7" s="2">
        <v>1</v>
      </c>
      <c r="D7" s="2">
        <v>1</v>
      </c>
      <c r="E7" s="2">
        <v>1</v>
      </c>
      <c r="G7" s="2">
        <v>3</v>
      </c>
      <c r="H7" s="2">
        <v>1</v>
      </c>
      <c r="I7" s="2">
        <v>1</v>
      </c>
      <c r="J7" s="2">
        <v>1</v>
      </c>
      <c r="L7" s="2">
        <v>3</v>
      </c>
      <c r="M7" s="2">
        <v>1</v>
      </c>
      <c r="N7" s="2">
        <v>1</v>
      </c>
      <c r="O7" s="2">
        <v>1</v>
      </c>
      <c r="R7" s="4" t="s">
        <v>3</v>
      </c>
      <c r="S7" s="2">
        <f t="shared" ref="S7:S8" si="0">10*3</f>
        <v>30</v>
      </c>
      <c r="T7" s="6">
        <f>SUM(E28+J28+O28)/S7</f>
        <v>0.66666666666666663</v>
      </c>
      <c r="U7" s="7">
        <f>T7*100</f>
        <v>66.666666666666657</v>
      </c>
    </row>
    <row r="8" spans="1:22" ht="15" thickBot="1" x14ac:dyDescent="0.35">
      <c r="A8" s="12"/>
      <c r="B8" s="2">
        <v>4</v>
      </c>
      <c r="C8" s="2">
        <v>1</v>
      </c>
      <c r="D8" s="2">
        <v>1</v>
      </c>
      <c r="E8" s="2">
        <v>1</v>
      </c>
      <c r="G8" s="2">
        <v>4</v>
      </c>
      <c r="H8" s="2">
        <v>1</v>
      </c>
      <c r="I8" s="2">
        <v>1</v>
      </c>
      <c r="J8" s="2">
        <v>1</v>
      </c>
      <c r="L8" s="2">
        <v>4</v>
      </c>
      <c r="M8" s="2">
        <v>0</v>
      </c>
      <c r="N8" s="2">
        <v>0</v>
      </c>
      <c r="O8" s="2">
        <v>0</v>
      </c>
      <c r="R8" s="8" t="s">
        <v>4</v>
      </c>
      <c r="S8" s="9">
        <f t="shared" si="0"/>
        <v>30</v>
      </c>
      <c r="T8" s="10">
        <f>SUM(E41+J41+O41)/S8</f>
        <v>0.36666666666666664</v>
      </c>
      <c r="U8" s="11">
        <f>T8*100</f>
        <v>36.666666666666664</v>
      </c>
    </row>
    <row r="9" spans="1:22" x14ac:dyDescent="0.3">
      <c r="A9" s="12"/>
      <c r="B9" s="2">
        <v>5</v>
      </c>
      <c r="C9" s="2">
        <v>1</v>
      </c>
      <c r="D9" s="2">
        <v>1</v>
      </c>
      <c r="E9" s="2">
        <v>1</v>
      </c>
      <c r="G9" s="2">
        <v>5</v>
      </c>
      <c r="H9" s="2">
        <v>1</v>
      </c>
      <c r="I9" s="2">
        <v>1</v>
      </c>
      <c r="J9" s="2">
        <v>1</v>
      </c>
      <c r="L9" s="2">
        <v>5</v>
      </c>
      <c r="M9" s="2">
        <v>0</v>
      </c>
      <c r="N9" s="2">
        <v>1</v>
      </c>
      <c r="O9" s="2">
        <v>0</v>
      </c>
    </row>
    <row r="10" spans="1:22" x14ac:dyDescent="0.3">
      <c r="A10" s="12"/>
      <c r="B10" s="2">
        <v>6</v>
      </c>
      <c r="C10" s="2">
        <v>1</v>
      </c>
      <c r="D10" s="2">
        <v>1</v>
      </c>
      <c r="E10" s="2">
        <v>0</v>
      </c>
      <c r="G10" s="2">
        <v>6</v>
      </c>
      <c r="H10" s="2">
        <v>1</v>
      </c>
      <c r="I10" s="2">
        <v>1</v>
      </c>
      <c r="J10" s="2">
        <v>1</v>
      </c>
      <c r="L10" s="2">
        <v>6</v>
      </c>
      <c r="M10" s="2">
        <v>1</v>
      </c>
      <c r="N10" s="2">
        <v>1</v>
      </c>
      <c r="O10" s="2">
        <v>1</v>
      </c>
    </row>
    <row r="11" spans="1:22" x14ac:dyDescent="0.3">
      <c r="A11" s="12"/>
      <c r="B11" s="2">
        <v>7</v>
      </c>
      <c r="C11" s="2">
        <v>1</v>
      </c>
      <c r="D11" s="2">
        <v>1</v>
      </c>
      <c r="E11" s="2">
        <v>1</v>
      </c>
      <c r="G11" s="2">
        <v>7</v>
      </c>
      <c r="H11" s="2">
        <v>1</v>
      </c>
      <c r="I11" s="2">
        <v>1</v>
      </c>
      <c r="J11" s="2">
        <v>1</v>
      </c>
      <c r="L11" s="2">
        <v>7</v>
      </c>
      <c r="M11" s="2">
        <v>1</v>
      </c>
      <c r="N11" s="2">
        <v>1</v>
      </c>
      <c r="O11" s="2">
        <v>1</v>
      </c>
    </row>
    <row r="12" spans="1:22" x14ac:dyDescent="0.3">
      <c r="A12" s="12"/>
      <c r="B12" s="2">
        <v>8</v>
      </c>
      <c r="C12" s="2">
        <v>1</v>
      </c>
      <c r="D12" s="2">
        <v>1</v>
      </c>
      <c r="E12" s="2">
        <v>1</v>
      </c>
      <c r="G12" s="2">
        <v>8</v>
      </c>
      <c r="H12" s="2">
        <v>1</v>
      </c>
      <c r="I12" s="2">
        <v>1</v>
      </c>
      <c r="J12" s="2">
        <v>1</v>
      </c>
      <c r="L12" s="2">
        <v>8</v>
      </c>
      <c r="M12" s="2">
        <v>0</v>
      </c>
      <c r="N12" s="2">
        <v>1</v>
      </c>
      <c r="O12" s="2">
        <v>0</v>
      </c>
    </row>
    <row r="13" spans="1:22" x14ac:dyDescent="0.3">
      <c r="A13" s="12"/>
      <c r="B13" s="2">
        <v>9</v>
      </c>
      <c r="C13" s="2">
        <v>1</v>
      </c>
      <c r="D13" s="2">
        <v>1</v>
      </c>
      <c r="E13" s="2">
        <v>1</v>
      </c>
      <c r="G13" s="2">
        <v>9</v>
      </c>
      <c r="H13" s="2">
        <v>1</v>
      </c>
      <c r="I13" s="2">
        <v>1</v>
      </c>
      <c r="J13" s="2">
        <v>1</v>
      </c>
      <c r="L13" s="2">
        <v>9</v>
      </c>
      <c r="M13" s="2">
        <v>1</v>
      </c>
      <c r="N13" s="2">
        <v>1</v>
      </c>
      <c r="O13" s="2">
        <v>0</v>
      </c>
    </row>
    <row r="14" spans="1:22" x14ac:dyDescent="0.3">
      <c r="A14" s="12"/>
      <c r="B14" s="2">
        <v>10</v>
      </c>
      <c r="C14" s="2">
        <v>1</v>
      </c>
      <c r="D14" s="2">
        <v>1</v>
      </c>
      <c r="E14" s="2">
        <v>1</v>
      </c>
      <c r="G14" s="2">
        <v>10</v>
      </c>
      <c r="H14" s="2">
        <v>1</v>
      </c>
      <c r="I14" s="2">
        <v>1</v>
      </c>
      <c r="J14" s="2">
        <v>1</v>
      </c>
      <c r="L14" s="2">
        <v>10</v>
      </c>
      <c r="M14" s="2">
        <v>1</v>
      </c>
      <c r="N14" s="2">
        <v>1</v>
      </c>
      <c r="O14" s="2">
        <v>1</v>
      </c>
    </row>
    <row r="15" spans="1:22" x14ac:dyDescent="0.3">
      <c r="A15" s="12"/>
      <c r="B15" s="2" t="s">
        <v>5</v>
      </c>
      <c r="C15" s="2">
        <f>SUM(C5:C14)</f>
        <v>9</v>
      </c>
      <c r="D15" s="2">
        <f>SUM(D5:D14)</f>
        <v>10</v>
      </c>
      <c r="E15" s="2">
        <f>SUM(E5:E14)</f>
        <v>8</v>
      </c>
      <c r="G15" s="2" t="s">
        <v>5</v>
      </c>
      <c r="H15" s="2">
        <f>SUM(H5:H14)</f>
        <v>10</v>
      </c>
      <c r="I15" s="2">
        <f>SUM(I5:I14)</f>
        <v>10</v>
      </c>
      <c r="J15" s="2">
        <f>SUM(J5:J14)</f>
        <v>10</v>
      </c>
      <c r="L15" s="2" t="s">
        <v>5</v>
      </c>
      <c r="M15" s="2">
        <f>SUM(M5:M14)</f>
        <v>7</v>
      </c>
      <c r="N15" s="2">
        <f>SUM(N5:N14)</f>
        <v>9</v>
      </c>
      <c r="O15" s="2">
        <f>SUM(O5:O14)</f>
        <v>6</v>
      </c>
    </row>
    <row r="16" spans="1:22" x14ac:dyDescent="0.3">
      <c r="A16" s="1"/>
    </row>
    <row r="17" spans="1:15" x14ac:dyDescent="0.3">
      <c r="A17" s="12" t="s">
        <v>15</v>
      </c>
      <c r="B17" s="2" t="s">
        <v>1</v>
      </c>
      <c r="C17" s="2" t="s">
        <v>12</v>
      </c>
      <c r="D17" s="2" t="s">
        <v>2</v>
      </c>
      <c r="E17" s="2" t="s">
        <v>3</v>
      </c>
      <c r="G17" s="2" t="s">
        <v>7</v>
      </c>
      <c r="H17" s="2" t="s">
        <v>12</v>
      </c>
      <c r="I17" s="2" t="s">
        <v>2</v>
      </c>
      <c r="J17" s="2" t="s">
        <v>3</v>
      </c>
      <c r="L17" s="2" t="s">
        <v>8</v>
      </c>
      <c r="M17" s="2" t="s">
        <v>12</v>
      </c>
      <c r="N17" s="2" t="s">
        <v>2</v>
      </c>
      <c r="O17" s="2" t="s">
        <v>3</v>
      </c>
    </row>
    <row r="18" spans="1:15" x14ac:dyDescent="0.3">
      <c r="A18" s="12"/>
      <c r="B18" s="2">
        <v>1</v>
      </c>
      <c r="C18" s="2">
        <v>1</v>
      </c>
      <c r="D18" s="2">
        <v>1</v>
      </c>
      <c r="E18" s="2">
        <v>1</v>
      </c>
      <c r="G18" s="2">
        <v>1</v>
      </c>
      <c r="H18" s="2">
        <v>1</v>
      </c>
      <c r="I18" s="2">
        <v>1</v>
      </c>
      <c r="J18" s="2">
        <v>0</v>
      </c>
      <c r="L18" s="2">
        <v>1</v>
      </c>
      <c r="M18" s="2">
        <v>1</v>
      </c>
      <c r="N18" s="2">
        <v>1</v>
      </c>
      <c r="O18" s="2">
        <v>1</v>
      </c>
    </row>
    <row r="19" spans="1:15" x14ac:dyDescent="0.3">
      <c r="A19" s="12"/>
      <c r="B19" s="2">
        <v>2</v>
      </c>
      <c r="C19" s="2">
        <v>1</v>
      </c>
      <c r="D19" s="2">
        <v>1</v>
      </c>
      <c r="E19" s="2">
        <v>0</v>
      </c>
      <c r="G19" s="2">
        <v>2</v>
      </c>
      <c r="H19" s="2">
        <v>1</v>
      </c>
      <c r="I19" s="2">
        <v>1</v>
      </c>
      <c r="J19" s="2">
        <v>1</v>
      </c>
      <c r="L19" s="2">
        <v>2</v>
      </c>
      <c r="M19" s="2">
        <v>1</v>
      </c>
      <c r="N19" s="2">
        <v>1</v>
      </c>
      <c r="O19" s="2">
        <v>1</v>
      </c>
    </row>
    <row r="20" spans="1:15" x14ac:dyDescent="0.3">
      <c r="A20" s="12"/>
      <c r="B20" s="2">
        <v>3</v>
      </c>
      <c r="C20" s="2">
        <v>1</v>
      </c>
      <c r="D20" s="2">
        <v>1</v>
      </c>
      <c r="E20" s="2">
        <v>1</v>
      </c>
      <c r="G20" s="2">
        <v>3</v>
      </c>
      <c r="H20" s="2">
        <v>1</v>
      </c>
      <c r="I20" s="2">
        <v>1</v>
      </c>
      <c r="J20" s="2">
        <v>1</v>
      </c>
      <c r="L20" s="2">
        <v>3</v>
      </c>
      <c r="M20" s="2">
        <v>1</v>
      </c>
      <c r="N20" s="2">
        <v>1</v>
      </c>
      <c r="O20" s="2">
        <v>0</v>
      </c>
    </row>
    <row r="21" spans="1:15" x14ac:dyDescent="0.3">
      <c r="A21" s="12"/>
      <c r="B21" s="2">
        <v>4</v>
      </c>
      <c r="C21" s="2">
        <v>1</v>
      </c>
      <c r="D21" s="2">
        <v>1</v>
      </c>
      <c r="E21" s="2">
        <v>1</v>
      </c>
      <c r="G21" s="2">
        <v>4</v>
      </c>
      <c r="H21" s="2">
        <v>1</v>
      </c>
      <c r="I21" s="2">
        <v>1</v>
      </c>
      <c r="J21" s="2">
        <v>0</v>
      </c>
      <c r="L21" s="2">
        <v>4</v>
      </c>
      <c r="M21" s="2">
        <v>1</v>
      </c>
      <c r="N21" s="2">
        <v>1</v>
      </c>
      <c r="O21" s="2">
        <v>1</v>
      </c>
    </row>
    <row r="22" spans="1:15" x14ac:dyDescent="0.3">
      <c r="A22" s="12"/>
      <c r="B22" s="2">
        <v>5</v>
      </c>
      <c r="C22" s="2">
        <v>1</v>
      </c>
      <c r="D22" s="2">
        <v>1</v>
      </c>
      <c r="E22" s="2">
        <v>1</v>
      </c>
      <c r="G22" s="2">
        <v>5</v>
      </c>
      <c r="H22" s="2">
        <v>1</v>
      </c>
      <c r="I22" s="2">
        <v>1</v>
      </c>
      <c r="J22" s="2">
        <v>1</v>
      </c>
      <c r="L22" s="2">
        <v>5</v>
      </c>
      <c r="M22" s="2">
        <v>1</v>
      </c>
      <c r="N22" s="2">
        <v>1</v>
      </c>
      <c r="O22" s="2">
        <v>0</v>
      </c>
    </row>
    <row r="23" spans="1:15" x14ac:dyDescent="0.3">
      <c r="A23" s="12"/>
      <c r="B23" s="2">
        <v>6</v>
      </c>
      <c r="C23" s="2">
        <v>1</v>
      </c>
      <c r="D23" s="2">
        <v>1</v>
      </c>
      <c r="E23" s="2">
        <v>1</v>
      </c>
      <c r="G23" s="2">
        <v>6</v>
      </c>
      <c r="H23" s="2">
        <v>1</v>
      </c>
      <c r="I23" s="2">
        <v>1</v>
      </c>
      <c r="J23" s="2">
        <v>1</v>
      </c>
      <c r="L23" s="2">
        <v>6</v>
      </c>
      <c r="M23" s="2">
        <v>0</v>
      </c>
      <c r="N23" s="2">
        <v>1</v>
      </c>
      <c r="O23" s="2">
        <v>0</v>
      </c>
    </row>
    <row r="24" spans="1:15" x14ac:dyDescent="0.3">
      <c r="A24" s="12"/>
      <c r="B24" s="2">
        <v>7</v>
      </c>
      <c r="C24" s="2">
        <v>1</v>
      </c>
      <c r="D24" s="2">
        <v>0</v>
      </c>
      <c r="E24" s="2">
        <v>0</v>
      </c>
      <c r="G24" s="2">
        <v>7</v>
      </c>
      <c r="H24" s="2">
        <v>1</v>
      </c>
      <c r="I24" s="2">
        <v>1</v>
      </c>
      <c r="J24" s="2">
        <v>1</v>
      </c>
      <c r="L24" s="2">
        <v>7</v>
      </c>
      <c r="M24" s="2">
        <v>1</v>
      </c>
      <c r="N24" s="2">
        <v>1</v>
      </c>
      <c r="O24" s="2">
        <v>0</v>
      </c>
    </row>
    <row r="25" spans="1:15" x14ac:dyDescent="0.3">
      <c r="A25" s="12"/>
      <c r="B25" s="2">
        <v>8</v>
      </c>
      <c r="C25" s="2">
        <v>1</v>
      </c>
      <c r="D25" s="2">
        <v>0</v>
      </c>
      <c r="E25" s="2">
        <v>0</v>
      </c>
      <c r="G25" s="2">
        <v>8</v>
      </c>
      <c r="H25" s="2">
        <v>1</v>
      </c>
      <c r="I25" s="2">
        <v>1</v>
      </c>
      <c r="J25" s="2">
        <v>0</v>
      </c>
      <c r="L25" s="2">
        <v>8</v>
      </c>
      <c r="M25" s="2">
        <v>1</v>
      </c>
      <c r="N25" s="2">
        <v>1</v>
      </c>
      <c r="O25" s="2">
        <v>1</v>
      </c>
    </row>
    <row r="26" spans="1:15" x14ac:dyDescent="0.3">
      <c r="A26" s="12"/>
      <c r="B26" s="2">
        <v>9</v>
      </c>
      <c r="C26" s="2">
        <v>1</v>
      </c>
      <c r="D26" s="2">
        <v>1</v>
      </c>
      <c r="E26" s="2">
        <v>1</v>
      </c>
      <c r="G26" s="2">
        <v>9</v>
      </c>
      <c r="H26" s="2">
        <v>1</v>
      </c>
      <c r="I26" s="2">
        <v>1</v>
      </c>
      <c r="J26" s="2">
        <v>1</v>
      </c>
      <c r="L26" s="2">
        <v>9</v>
      </c>
      <c r="M26" s="2">
        <v>0</v>
      </c>
      <c r="N26" s="2">
        <v>1</v>
      </c>
      <c r="O26" s="2">
        <v>1</v>
      </c>
    </row>
    <row r="27" spans="1:15" x14ac:dyDescent="0.3">
      <c r="A27" s="12"/>
      <c r="B27" s="2">
        <v>10</v>
      </c>
      <c r="C27" s="2">
        <v>1</v>
      </c>
      <c r="D27" s="2">
        <v>1</v>
      </c>
      <c r="E27" s="2">
        <v>1</v>
      </c>
      <c r="G27" s="2">
        <v>10</v>
      </c>
      <c r="H27" s="2">
        <v>1</v>
      </c>
      <c r="I27" s="2">
        <v>1</v>
      </c>
      <c r="J27" s="2">
        <v>1</v>
      </c>
      <c r="L27" s="2">
        <v>10</v>
      </c>
      <c r="M27" s="2">
        <v>1</v>
      </c>
      <c r="N27" s="2">
        <v>1</v>
      </c>
      <c r="O27" s="2">
        <v>1</v>
      </c>
    </row>
    <row r="28" spans="1:15" x14ac:dyDescent="0.3">
      <c r="A28" s="12"/>
      <c r="B28" s="2" t="s">
        <v>5</v>
      </c>
      <c r="C28" s="2">
        <f>SUM(C18:C27)</f>
        <v>10</v>
      </c>
      <c r="D28" s="2">
        <f>SUM(D18:D27)</f>
        <v>8</v>
      </c>
      <c r="E28" s="2">
        <f>SUM(E18:E27)</f>
        <v>7</v>
      </c>
      <c r="G28" s="2" t="s">
        <v>5</v>
      </c>
      <c r="H28" s="2">
        <f>SUM(H18:H27)</f>
        <v>10</v>
      </c>
      <c r="I28" s="2">
        <f>SUM(I18:I27)</f>
        <v>10</v>
      </c>
      <c r="J28" s="2">
        <f>SUM(J18:J27)</f>
        <v>7</v>
      </c>
      <c r="L28" s="2" t="s">
        <v>5</v>
      </c>
      <c r="M28" s="2">
        <f>SUM(M18:M27)</f>
        <v>8</v>
      </c>
      <c r="N28" s="2">
        <f>SUM(N18:N27)</f>
        <v>10</v>
      </c>
      <c r="O28" s="2">
        <f>SUM(O18:O27)</f>
        <v>6</v>
      </c>
    </row>
    <row r="29" spans="1:15" x14ac:dyDescent="0.3">
      <c r="A29" s="1"/>
    </row>
    <row r="30" spans="1:15" x14ac:dyDescent="0.3">
      <c r="A30" s="12" t="s">
        <v>16</v>
      </c>
      <c r="B30" s="2" t="s">
        <v>1</v>
      </c>
      <c r="C30" s="2" t="s">
        <v>12</v>
      </c>
      <c r="D30" s="2" t="s">
        <v>2</v>
      </c>
      <c r="E30" s="2" t="s">
        <v>4</v>
      </c>
      <c r="G30" s="2" t="s">
        <v>7</v>
      </c>
      <c r="H30" s="2" t="s">
        <v>12</v>
      </c>
      <c r="I30" s="2" t="s">
        <v>2</v>
      </c>
      <c r="J30" s="2" t="s">
        <v>4</v>
      </c>
      <c r="L30" s="2" t="s">
        <v>8</v>
      </c>
      <c r="M30" s="2" t="s">
        <v>12</v>
      </c>
      <c r="N30" s="2" t="s">
        <v>2</v>
      </c>
      <c r="O30" s="2" t="s">
        <v>4</v>
      </c>
    </row>
    <row r="31" spans="1:15" x14ac:dyDescent="0.3">
      <c r="A31" s="12"/>
      <c r="B31" s="2">
        <v>1</v>
      </c>
      <c r="C31" s="2">
        <v>1</v>
      </c>
      <c r="D31" s="2">
        <v>1</v>
      </c>
      <c r="E31" s="2">
        <v>0</v>
      </c>
      <c r="G31" s="2">
        <v>1</v>
      </c>
      <c r="H31" s="2">
        <v>1</v>
      </c>
      <c r="I31" s="2">
        <v>1</v>
      </c>
      <c r="J31" s="2">
        <v>0</v>
      </c>
      <c r="L31" s="2">
        <v>1</v>
      </c>
      <c r="M31" s="2">
        <v>1</v>
      </c>
      <c r="N31" s="2">
        <v>1</v>
      </c>
      <c r="O31" s="2">
        <v>0</v>
      </c>
    </row>
    <row r="32" spans="1:15" x14ac:dyDescent="0.3">
      <c r="A32" s="12"/>
      <c r="B32" s="2">
        <v>2</v>
      </c>
      <c r="C32" s="2">
        <v>1</v>
      </c>
      <c r="D32" s="2">
        <v>1</v>
      </c>
      <c r="E32" s="2">
        <v>0</v>
      </c>
      <c r="G32" s="2">
        <v>2</v>
      </c>
      <c r="H32" s="2">
        <v>1</v>
      </c>
      <c r="I32" s="2">
        <v>1</v>
      </c>
      <c r="J32" s="2">
        <v>0</v>
      </c>
      <c r="L32" s="2">
        <v>2</v>
      </c>
      <c r="M32" s="2">
        <v>1</v>
      </c>
      <c r="N32" s="2">
        <v>1</v>
      </c>
      <c r="O32" s="2">
        <v>1</v>
      </c>
    </row>
    <row r="33" spans="1:15" x14ac:dyDescent="0.3">
      <c r="A33" s="12"/>
      <c r="B33" s="2">
        <v>3</v>
      </c>
      <c r="C33" s="2">
        <v>1</v>
      </c>
      <c r="D33" s="2">
        <v>1</v>
      </c>
      <c r="E33" s="2">
        <v>0</v>
      </c>
      <c r="G33" s="2">
        <v>3</v>
      </c>
      <c r="H33" s="2">
        <v>1</v>
      </c>
      <c r="I33" s="2">
        <v>1</v>
      </c>
      <c r="J33" s="2">
        <v>1</v>
      </c>
      <c r="L33" s="2">
        <v>3</v>
      </c>
      <c r="M33" s="2">
        <v>1</v>
      </c>
      <c r="N33" s="2">
        <v>1</v>
      </c>
      <c r="O33" s="2">
        <v>0</v>
      </c>
    </row>
    <row r="34" spans="1:15" x14ac:dyDescent="0.3">
      <c r="A34" s="12"/>
      <c r="B34" s="2">
        <v>4</v>
      </c>
      <c r="C34" s="2">
        <v>1</v>
      </c>
      <c r="D34" s="2">
        <v>1</v>
      </c>
      <c r="E34" s="2">
        <v>1</v>
      </c>
      <c r="G34" s="2">
        <v>4</v>
      </c>
      <c r="H34" s="2">
        <v>1</v>
      </c>
      <c r="I34" s="2">
        <v>1</v>
      </c>
      <c r="J34" s="2">
        <v>0</v>
      </c>
      <c r="L34" s="2">
        <v>4</v>
      </c>
      <c r="M34" s="2">
        <v>1</v>
      </c>
      <c r="N34" s="2">
        <v>1</v>
      </c>
      <c r="O34" s="2">
        <v>0</v>
      </c>
    </row>
    <row r="35" spans="1:15" x14ac:dyDescent="0.3">
      <c r="A35" s="12"/>
      <c r="B35" s="2">
        <v>5</v>
      </c>
      <c r="C35" s="2">
        <v>1</v>
      </c>
      <c r="D35" s="2">
        <v>1</v>
      </c>
      <c r="E35" s="2">
        <v>0</v>
      </c>
      <c r="G35" s="2">
        <v>5</v>
      </c>
      <c r="H35" s="2">
        <v>1</v>
      </c>
      <c r="I35" s="2">
        <v>1</v>
      </c>
      <c r="J35" s="2">
        <v>0</v>
      </c>
      <c r="L35" s="2">
        <v>5</v>
      </c>
      <c r="M35" s="2">
        <v>1</v>
      </c>
      <c r="N35" s="2">
        <v>1</v>
      </c>
      <c r="O35" s="2">
        <v>1</v>
      </c>
    </row>
    <row r="36" spans="1:15" x14ac:dyDescent="0.3">
      <c r="A36" s="12"/>
      <c r="B36" s="2">
        <v>6</v>
      </c>
      <c r="C36" s="2">
        <v>1</v>
      </c>
      <c r="D36" s="2">
        <v>1</v>
      </c>
      <c r="E36" s="2">
        <v>1</v>
      </c>
      <c r="G36" s="2">
        <v>6</v>
      </c>
      <c r="H36" s="2">
        <v>1</v>
      </c>
      <c r="I36" s="2">
        <v>1</v>
      </c>
      <c r="J36" s="2">
        <v>0</v>
      </c>
      <c r="L36" s="2">
        <v>6</v>
      </c>
      <c r="M36" s="2">
        <v>1</v>
      </c>
      <c r="N36" s="2">
        <v>1</v>
      </c>
      <c r="O36" s="2">
        <v>0</v>
      </c>
    </row>
    <row r="37" spans="1:15" x14ac:dyDescent="0.3">
      <c r="A37" s="12"/>
      <c r="B37" s="2">
        <v>7</v>
      </c>
      <c r="C37" s="2">
        <v>1</v>
      </c>
      <c r="D37" s="2">
        <v>1</v>
      </c>
      <c r="E37" s="2">
        <v>1</v>
      </c>
      <c r="G37" s="2">
        <v>7</v>
      </c>
      <c r="H37" s="2">
        <v>1</v>
      </c>
      <c r="I37" s="2">
        <v>1</v>
      </c>
      <c r="J37" s="2">
        <v>0</v>
      </c>
      <c r="L37" s="2">
        <v>7</v>
      </c>
      <c r="M37" s="2">
        <v>0</v>
      </c>
      <c r="N37" s="2">
        <v>1</v>
      </c>
      <c r="O37" s="2">
        <v>1</v>
      </c>
    </row>
    <row r="38" spans="1:15" x14ac:dyDescent="0.3">
      <c r="A38" s="12"/>
      <c r="B38" s="2">
        <v>8</v>
      </c>
      <c r="C38" s="2">
        <v>1</v>
      </c>
      <c r="D38" s="2">
        <v>1</v>
      </c>
      <c r="E38" s="2">
        <v>1</v>
      </c>
      <c r="G38" s="2">
        <v>8</v>
      </c>
      <c r="H38" s="2">
        <v>1</v>
      </c>
      <c r="I38" s="2">
        <v>1</v>
      </c>
      <c r="J38" s="2">
        <v>1</v>
      </c>
      <c r="L38" s="2">
        <v>8</v>
      </c>
      <c r="M38" s="2">
        <v>1</v>
      </c>
      <c r="N38" s="2">
        <v>1</v>
      </c>
      <c r="O38" s="2">
        <v>0</v>
      </c>
    </row>
    <row r="39" spans="1:15" x14ac:dyDescent="0.3">
      <c r="A39" s="12"/>
      <c r="B39" s="2">
        <v>9</v>
      </c>
      <c r="C39" s="2">
        <v>1</v>
      </c>
      <c r="D39" s="2">
        <v>1</v>
      </c>
      <c r="E39" s="2">
        <v>1</v>
      </c>
      <c r="G39" s="2">
        <v>9</v>
      </c>
      <c r="H39" s="2">
        <v>1</v>
      </c>
      <c r="I39" s="2">
        <v>1</v>
      </c>
      <c r="J39" s="2">
        <v>1</v>
      </c>
      <c r="L39" s="2">
        <v>9</v>
      </c>
      <c r="M39" s="2">
        <v>1</v>
      </c>
      <c r="N39" s="2">
        <v>1</v>
      </c>
      <c r="O39" s="2">
        <v>0</v>
      </c>
    </row>
    <row r="40" spans="1:15" x14ac:dyDescent="0.3">
      <c r="A40" s="12"/>
      <c r="B40" s="2">
        <v>10</v>
      </c>
      <c r="C40" s="2">
        <v>0</v>
      </c>
      <c r="D40" s="2">
        <v>1</v>
      </c>
      <c r="E40" s="2">
        <v>0</v>
      </c>
      <c r="G40" s="2">
        <v>10</v>
      </c>
      <c r="H40" s="2">
        <v>1</v>
      </c>
      <c r="I40" s="2">
        <v>1</v>
      </c>
      <c r="J40" s="2">
        <v>0</v>
      </c>
      <c r="L40" s="2">
        <v>10</v>
      </c>
      <c r="M40" s="2">
        <v>1</v>
      </c>
      <c r="N40" s="2">
        <v>1</v>
      </c>
      <c r="O40" s="2">
        <v>0</v>
      </c>
    </row>
    <row r="41" spans="1:15" x14ac:dyDescent="0.3">
      <c r="A41" s="12"/>
      <c r="B41" s="2" t="s">
        <v>5</v>
      </c>
      <c r="C41" s="2">
        <f>SUM(C31:C40)</f>
        <v>9</v>
      </c>
      <c r="D41" s="2">
        <f>SUM(D31:D40)</f>
        <v>10</v>
      </c>
      <c r="E41" s="2">
        <f>SUM(E31:E40)</f>
        <v>5</v>
      </c>
      <c r="G41" s="2" t="s">
        <v>5</v>
      </c>
      <c r="H41" s="2">
        <f>SUM(H31:H40)</f>
        <v>10</v>
      </c>
      <c r="I41" s="2">
        <f>SUM(I31:I40)</f>
        <v>10</v>
      </c>
      <c r="J41" s="2">
        <f>SUM(J31:J40)</f>
        <v>3</v>
      </c>
      <c r="L41" s="2" t="s">
        <v>5</v>
      </c>
      <c r="M41" s="2">
        <f>SUM(M31:M40)</f>
        <v>9</v>
      </c>
      <c r="N41" s="2">
        <f>SUM(N31:N40)</f>
        <v>10</v>
      </c>
      <c r="O41" s="2">
        <f>SUM(O31:O40)</f>
        <v>3</v>
      </c>
    </row>
  </sheetData>
  <mergeCells count="8">
    <mergeCell ref="A17:A28"/>
    <mergeCell ref="A30:A41"/>
    <mergeCell ref="A1:O2"/>
    <mergeCell ref="R2:U2"/>
    <mergeCell ref="B3:E3"/>
    <mergeCell ref="G3:J3"/>
    <mergeCell ref="L3:O3"/>
    <mergeCell ref="A4:A1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zoomScale="85" zoomScaleNormal="85" workbookViewId="0">
      <selection activeCell="R17" sqref="R17"/>
    </sheetView>
  </sheetViews>
  <sheetFormatPr defaultRowHeight="14.4" x14ac:dyDescent="0.3"/>
  <cols>
    <col min="1" max="1" width="13.21875" style="2" bestFit="1" customWidth="1"/>
    <col min="2" max="2" width="9.109375" style="2" bestFit="1" customWidth="1"/>
    <col min="3" max="3" width="10.33203125" style="2" bestFit="1" customWidth="1"/>
    <col min="4" max="4" width="8.109375" style="2" bestFit="1" customWidth="1"/>
    <col min="5" max="5" width="11.5546875" style="2" bestFit="1" customWidth="1"/>
    <col min="6" max="6" width="3.109375" style="2" customWidth="1"/>
    <col min="7" max="7" width="9" style="2" bestFit="1" customWidth="1"/>
    <col min="8" max="8" width="10.33203125" style="2" bestFit="1" customWidth="1"/>
    <col min="9" max="9" width="8.109375" style="2" bestFit="1" customWidth="1"/>
    <col min="10" max="10" width="11.5546875" style="2" bestFit="1" customWidth="1"/>
    <col min="11" max="11" width="3.109375" style="2" customWidth="1"/>
    <col min="12" max="12" width="11.6640625" style="2" bestFit="1" customWidth="1"/>
    <col min="13" max="13" width="10.33203125" style="2" bestFit="1" customWidth="1"/>
    <col min="14" max="14" width="8.109375" style="2" bestFit="1" customWidth="1"/>
    <col min="15" max="15" width="11.5546875" style="2" bestFit="1" customWidth="1"/>
    <col min="16" max="16" width="8.109375" style="2" bestFit="1" customWidth="1"/>
    <col min="17" max="17" width="11.109375" style="2" bestFit="1" customWidth="1"/>
    <col min="18" max="21" width="16.88671875" style="2" customWidth="1"/>
    <col min="22" max="16384" width="8.88671875" style="2"/>
  </cols>
  <sheetData>
    <row r="1" spans="1:22" ht="14.4" customHeight="1" thickBot="1" x14ac:dyDescent="0.35">
      <c r="A1" s="19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22" ht="15" customHeight="1" thickBot="1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R2" s="16" t="s">
        <v>20</v>
      </c>
      <c r="S2" s="17"/>
      <c r="T2" s="17"/>
      <c r="U2" s="18"/>
    </row>
    <row r="3" spans="1:22" ht="15" thickBot="1" x14ac:dyDescent="0.35">
      <c r="A3" s="2" t="s">
        <v>13</v>
      </c>
      <c r="B3" s="13" t="s">
        <v>9</v>
      </c>
      <c r="C3" s="14"/>
      <c r="D3" s="14"/>
      <c r="E3" s="15"/>
      <c r="G3" s="13" t="s">
        <v>10</v>
      </c>
      <c r="H3" s="14"/>
      <c r="I3" s="14"/>
      <c r="J3" s="15"/>
      <c r="L3" s="13" t="s">
        <v>11</v>
      </c>
      <c r="M3" s="14"/>
      <c r="N3" s="14"/>
      <c r="O3" s="15"/>
      <c r="R3" s="4" t="s">
        <v>22</v>
      </c>
      <c r="S3" s="2" t="s">
        <v>17</v>
      </c>
      <c r="T3" s="2" t="s">
        <v>18</v>
      </c>
      <c r="U3" s="5" t="s">
        <v>19</v>
      </c>
    </row>
    <row r="4" spans="1:22" x14ac:dyDescent="0.3">
      <c r="A4" s="12" t="s">
        <v>14</v>
      </c>
      <c r="B4" s="2" t="s">
        <v>1</v>
      </c>
      <c r="C4" s="2" t="s">
        <v>12</v>
      </c>
      <c r="D4" s="2" t="s">
        <v>2</v>
      </c>
      <c r="E4" s="2" t="s">
        <v>6</v>
      </c>
      <c r="G4" s="2" t="s">
        <v>0</v>
      </c>
      <c r="H4" s="2" t="s">
        <v>12</v>
      </c>
      <c r="I4" s="2" t="s">
        <v>2</v>
      </c>
      <c r="J4" s="2" t="s">
        <v>6</v>
      </c>
      <c r="L4" s="2" t="s">
        <v>8</v>
      </c>
      <c r="M4" s="2" t="s">
        <v>12</v>
      </c>
      <c r="N4" s="2" t="s">
        <v>2</v>
      </c>
      <c r="O4" s="2" t="s">
        <v>6</v>
      </c>
      <c r="R4" s="4" t="s">
        <v>12</v>
      </c>
      <c r="S4" s="2">
        <f>10*3*3</f>
        <v>90</v>
      </c>
      <c r="T4" s="6">
        <f>SUM(C15+C28+C41+H15+H28+H41+M15+M28+M41)/S4</f>
        <v>0.94444444444444442</v>
      </c>
      <c r="U4" s="7">
        <f>T4*100</f>
        <v>94.444444444444443</v>
      </c>
    </row>
    <row r="5" spans="1:22" x14ac:dyDescent="0.3">
      <c r="A5" s="12"/>
      <c r="B5" s="2">
        <v>1</v>
      </c>
      <c r="C5" s="2">
        <v>1</v>
      </c>
      <c r="D5" s="2">
        <v>1</v>
      </c>
      <c r="E5" s="2">
        <v>1</v>
      </c>
      <c r="G5" s="2">
        <v>1</v>
      </c>
      <c r="H5" s="2">
        <v>1</v>
      </c>
      <c r="I5" s="2">
        <v>1</v>
      </c>
      <c r="J5" s="2">
        <v>1</v>
      </c>
      <c r="L5" s="2">
        <v>1</v>
      </c>
      <c r="M5" s="2">
        <v>1</v>
      </c>
      <c r="N5" s="2">
        <v>1</v>
      </c>
      <c r="O5" s="2">
        <v>1</v>
      </c>
      <c r="R5" s="4" t="s">
        <v>2</v>
      </c>
      <c r="S5" s="2">
        <f>10*3*3</f>
        <v>90</v>
      </c>
      <c r="T5" s="6">
        <f>SUM(D15+D28+D41+I15+I28+I41+N15+N28+N41)/S5</f>
        <v>0.8</v>
      </c>
      <c r="U5" s="7">
        <f>T5*100</f>
        <v>80</v>
      </c>
      <c r="V5" s="3"/>
    </row>
    <row r="6" spans="1:22" x14ac:dyDescent="0.3">
      <c r="A6" s="12"/>
      <c r="B6" s="2">
        <v>2</v>
      </c>
      <c r="C6" s="2">
        <v>1</v>
      </c>
      <c r="D6" s="2">
        <v>1</v>
      </c>
      <c r="E6" s="2">
        <v>1</v>
      </c>
      <c r="G6" s="2">
        <v>2</v>
      </c>
      <c r="H6" s="2">
        <v>1</v>
      </c>
      <c r="I6" s="2">
        <v>1</v>
      </c>
      <c r="J6" s="2">
        <v>0</v>
      </c>
      <c r="L6" s="2">
        <v>2</v>
      </c>
      <c r="M6" s="2">
        <v>1</v>
      </c>
      <c r="N6" s="2">
        <v>1</v>
      </c>
      <c r="O6" s="2">
        <v>1</v>
      </c>
      <c r="R6" s="4" t="s">
        <v>6</v>
      </c>
      <c r="S6" s="2">
        <f>10*3</f>
        <v>30</v>
      </c>
      <c r="T6" s="6">
        <f>SUM(E15+J15+O15)/S6</f>
        <v>0.73333333333333328</v>
      </c>
      <c r="U6" s="7">
        <f>T6*100</f>
        <v>73.333333333333329</v>
      </c>
    </row>
    <row r="7" spans="1:22" x14ac:dyDescent="0.3">
      <c r="A7" s="12"/>
      <c r="B7" s="2">
        <v>3</v>
      </c>
      <c r="C7" s="2">
        <v>1</v>
      </c>
      <c r="D7" s="2">
        <v>1</v>
      </c>
      <c r="E7" s="2">
        <v>1</v>
      </c>
      <c r="G7" s="2">
        <v>3</v>
      </c>
      <c r="H7" s="2">
        <v>1</v>
      </c>
      <c r="I7" s="2">
        <v>1</v>
      </c>
      <c r="J7" s="2">
        <v>1</v>
      </c>
      <c r="L7" s="2">
        <v>3</v>
      </c>
      <c r="M7" s="2">
        <v>1</v>
      </c>
      <c r="N7" s="2">
        <v>1</v>
      </c>
      <c r="O7" s="2">
        <v>0</v>
      </c>
      <c r="R7" s="4" t="s">
        <v>3</v>
      </c>
      <c r="S7" s="2">
        <f t="shared" ref="S7:S8" si="0">10*3</f>
        <v>30</v>
      </c>
      <c r="T7" s="6">
        <f>SUM(E28+J28+O28)/S7</f>
        <v>0.56666666666666665</v>
      </c>
      <c r="U7" s="7">
        <f>T7*100</f>
        <v>56.666666666666664</v>
      </c>
    </row>
    <row r="8" spans="1:22" ht="15" thickBot="1" x14ac:dyDescent="0.35">
      <c r="A8" s="12"/>
      <c r="B8" s="2">
        <v>4</v>
      </c>
      <c r="C8" s="2">
        <v>1</v>
      </c>
      <c r="D8" s="2">
        <v>1</v>
      </c>
      <c r="E8" s="2">
        <v>1</v>
      </c>
      <c r="G8" s="2">
        <v>4</v>
      </c>
      <c r="H8" s="2">
        <v>1</v>
      </c>
      <c r="I8" s="2">
        <v>1</v>
      </c>
      <c r="J8" s="2">
        <v>1</v>
      </c>
      <c r="L8" s="2">
        <v>4</v>
      </c>
      <c r="M8" s="2">
        <v>1</v>
      </c>
      <c r="N8" s="2">
        <v>1</v>
      </c>
      <c r="O8" s="2">
        <v>1</v>
      </c>
      <c r="R8" s="8" t="s">
        <v>4</v>
      </c>
      <c r="S8" s="9">
        <f t="shared" si="0"/>
        <v>30</v>
      </c>
      <c r="T8" s="10">
        <f>SUM(E41+J41+O41)/S8</f>
        <v>0.23333333333333334</v>
      </c>
      <c r="U8" s="11">
        <f>T8*100</f>
        <v>23.333333333333332</v>
      </c>
    </row>
    <row r="9" spans="1:22" x14ac:dyDescent="0.3">
      <c r="A9" s="12"/>
      <c r="B9" s="2">
        <v>5</v>
      </c>
      <c r="C9" s="2">
        <v>1</v>
      </c>
      <c r="D9" s="2">
        <v>0</v>
      </c>
      <c r="E9" s="2">
        <v>0</v>
      </c>
      <c r="G9" s="2">
        <v>5</v>
      </c>
      <c r="H9" s="2">
        <v>1</v>
      </c>
      <c r="I9" s="2">
        <v>1</v>
      </c>
      <c r="J9" s="2">
        <v>1</v>
      </c>
      <c r="L9" s="2">
        <v>5</v>
      </c>
      <c r="M9" s="2">
        <v>1</v>
      </c>
      <c r="N9" s="2">
        <v>1</v>
      </c>
      <c r="O9" s="2">
        <v>0</v>
      </c>
    </row>
    <row r="10" spans="1:22" x14ac:dyDescent="0.3">
      <c r="A10" s="12"/>
      <c r="B10" s="2">
        <v>6</v>
      </c>
      <c r="C10" s="2">
        <v>1</v>
      </c>
      <c r="D10" s="2">
        <v>1</v>
      </c>
      <c r="E10" s="2">
        <v>1</v>
      </c>
      <c r="G10" s="2">
        <v>6</v>
      </c>
      <c r="H10" s="2">
        <v>1</v>
      </c>
      <c r="I10" s="2">
        <v>1</v>
      </c>
      <c r="J10" s="2">
        <v>1</v>
      </c>
      <c r="L10" s="2">
        <v>6</v>
      </c>
      <c r="M10" s="2">
        <v>1</v>
      </c>
      <c r="N10" s="2">
        <v>1</v>
      </c>
      <c r="O10" s="2">
        <v>1</v>
      </c>
    </row>
    <row r="11" spans="1:22" x14ac:dyDescent="0.3">
      <c r="A11" s="12"/>
      <c r="B11" s="2">
        <v>7</v>
      </c>
      <c r="C11" s="2">
        <v>1</v>
      </c>
      <c r="D11" s="2">
        <v>0</v>
      </c>
      <c r="E11" s="2">
        <v>0</v>
      </c>
      <c r="G11" s="2">
        <v>7</v>
      </c>
      <c r="H11" s="2">
        <v>1</v>
      </c>
      <c r="I11" s="2">
        <v>1</v>
      </c>
      <c r="J11" s="2">
        <v>1</v>
      </c>
      <c r="L11" s="2">
        <v>7</v>
      </c>
      <c r="M11" s="2">
        <v>1</v>
      </c>
      <c r="N11" s="2">
        <v>1</v>
      </c>
      <c r="O11" s="2">
        <v>0</v>
      </c>
    </row>
    <row r="12" spans="1:22" x14ac:dyDescent="0.3">
      <c r="A12" s="12"/>
      <c r="B12" s="2">
        <v>8</v>
      </c>
      <c r="C12" s="2">
        <v>1</v>
      </c>
      <c r="D12" s="2">
        <v>1</v>
      </c>
      <c r="E12" s="2">
        <v>1</v>
      </c>
      <c r="G12" s="2">
        <v>8</v>
      </c>
      <c r="H12" s="2">
        <v>1</v>
      </c>
      <c r="I12" s="2">
        <v>0</v>
      </c>
      <c r="J12" s="2">
        <v>0</v>
      </c>
      <c r="L12" s="2">
        <v>8</v>
      </c>
      <c r="M12" s="2">
        <v>1</v>
      </c>
      <c r="N12" s="2">
        <v>1</v>
      </c>
      <c r="O12" s="2">
        <v>1</v>
      </c>
    </row>
    <row r="13" spans="1:22" x14ac:dyDescent="0.3">
      <c r="A13" s="12"/>
      <c r="B13" s="2">
        <v>9</v>
      </c>
      <c r="C13" s="2">
        <v>1</v>
      </c>
      <c r="D13" s="2">
        <v>0</v>
      </c>
      <c r="E13" s="2">
        <v>0</v>
      </c>
      <c r="G13" s="2">
        <v>9</v>
      </c>
      <c r="H13" s="2">
        <v>1</v>
      </c>
      <c r="I13" s="2">
        <v>1</v>
      </c>
      <c r="J13" s="2">
        <v>1</v>
      </c>
      <c r="L13" s="2">
        <v>9</v>
      </c>
      <c r="M13" s="2">
        <v>0</v>
      </c>
      <c r="N13" s="2">
        <v>1</v>
      </c>
      <c r="O13" s="2">
        <v>1</v>
      </c>
    </row>
    <row r="14" spans="1:22" x14ac:dyDescent="0.3">
      <c r="A14" s="12"/>
      <c r="B14" s="2">
        <v>10</v>
      </c>
      <c r="C14" s="2">
        <v>1</v>
      </c>
      <c r="D14" s="2">
        <v>1</v>
      </c>
      <c r="E14" s="2">
        <v>1</v>
      </c>
      <c r="G14" s="2">
        <v>10</v>
      </c>
      <c r="H14" s="2">
        <v>1</v>
      </c>
      <c r="I14" s="2">
        <v>1</v>
      </c>
      <c r="J14" s="2">
        <v>1</v>
      </c>
      <c r="L14" s="2">
        <v>10</v>
      </c>
      <c r="M14" s="2">
        <v>1</v>
      </c>
      <c r="N14" s="2">
        <v>1</v>
      </c>
      <c r="O14" s="2">
        <v>1</v>
      </c>
    </row>
    <row r="15" spans="1:22" x14ac:dyDescent="0.3">
      <c r="A15" s="12"/>
      <c r="B15" s="2" t="s">
        <v>5</v>
      </c>
      <c r="C15" s="2">
        <f>SUM(C5:C14)</f>
        <v>10</v>
      </c>
      <c r="D15" s="2">
        <f>SUM(D5:D14)</f>
        <v>7</v>
      </c>
      <c r="E15" s="2">
        <f>SUM(E5:E14)</f>
        <v>7</v>
      </c>
      <c r="G15" s="2" t="s">
        <v>5</v>
      </c>
      <c r="H15" s="2">
        <f>SUM(H5:H14)</f>
        <v>10</v>
      </c>
      <c r="I15" s="2">
        <f>SUM(I5:I14)</f>
        <v>9</v>
      </c>
      <c r="J15" s="2">
        <f>SUM(J5:J14)</f>
        <v>8</v>
      </c>
      <c r="L15" s="2" t="s">
        <v>5</v>
      </c>
      <c r="M15" s="2">
        <f>SUM(M5:M14)</f>
        <v>9</v>
      </c>
      <c r="N15" s="2">
        <f>SUM(N5:N14)</f>
        <v>10</v>
      </c>
      <c r="O15" s="2">
        <f>SUM(O5:O14)</f>
        <v>7</v>
      </c>
    </row>
    <row r="16" spans="1:22" x14ac:dyDescent="0.3">
      <c r="A16" s="1"/>
    </row>
    <row r="17" spans="1:15" x14ac:dyDescent="0.3">
      <c r="A17" s="12" t="s">
        <v>15</v>
      </c>
      <c r="B17" s="2" t="s">
        <v>1</v>
      </c>
      <c r="C17" s="2" t="s">
        <v>12</v>
      </c>
      <c r="D17" s="2" t="s">
        <v>2</v>
      </c>
      <c r="E17" s="2" t="s">
        <v>3</v>
      </c>
      <c r="G17" s="2" t="s">
        <v>7</v>
      </c>
      <c r="H17" s="2" t="s">
        <v>12</v>
      </c>
      <c r="I17" s="2" t="s">
        <v>2</v>
      </c>
      <c r="J17" s="2" t="s">
        <v>3</v>
      </c>
      <c r="L17" s="2" t="s">
        <v>8</v>
      </c>
      <c r="M17" s="2" t="s">
        <v>12</v>
      </c>
      <c r="N17" s="2" t="s">
        <v>2</v>
      </c>
      <c r="O17" s="2" t="s">
        <v>3</v>
      </c>
    </row>
    <row r="18" spans="1:15" x14ac:dyDescent="0.3">
      <c r="A18" s="12"/>
      <c r="B18" s="2">
        <v>1</v>
      </c>
      <c r="C18" s="2">
        <v>1</v>
      </c>
      <c r="D18" s="2">
        <v>1</v>
      </c>
      <c r="E18" s="2">
        <v>0</v>
      </c>
      <c r="G18" s="2">
        <v>1</v>
      </c>
      <c r="H18" s="2">
        <v>1</v>
      </c>
      <c r="I18" s="2">
        <v>1</v>
      </c>
      <c r="J18" s="2">
        <v>0</v>
      </c>
      <c r="L18" s="2">
        <v>1</v>
      </c>
      <c r="M18" s="2">
        <v>1</v>
      </c>
      <c r="N18" s="2">
        <v>1</v>
      </c>
      <c r="O18" s="2">
        <v>0</v>
      </c>
    </row>
    <row r="19" spans="1:15" x14ac:dyDescent="0.3">
      <c r="A19" s="12"/>
      <c r="B19" s="2">
        <v>2</v>
      </c>
      <c r="C19" s="2">
        <v>1</v>
      </c>
      <c r="D19" s="2">
        <v>1</v>
      </c>
      <c r="E19" s="2">
        <v>1</v>
      </c>
      <c r="G19" s="2">
        <v>2</v>
      </c>
      <c r="H19" s="2">
        <v>1</v>
      </c>
      <c r="I19" s="2">
        <v>1</v>
      </c>
      <c r="J19" s="2">
        <v>0</v>
      </c>
      <c r="L19" s="2">
        <v>2</v>
      </c>
      <c r="M19" s="2">
        <v>1</v>
      </c>
      <c r="N19" s="2">
        <v>1</v>
      </c>
      <c r="O19" s="2">
        <v>1</v>
      </c>
    </row>
    <row r="20" spans="1:15" x14ac:dyDescent="0.3">
      <c r="A20" s="12"/>
      <c r="B20" s="2">
        <v>3</v>
      </c>
      <c r="C20" s="2">
        <v>1</v>
      </c>
      <c r="D20" s="2">
        <v>1</v>
      </c>
      <c r="E20" s="2">
        <v>1</v>
      </c>
      <c r="G20" s="2">
        <v>3</v>
      </c>
      <c r="H20" s="2">
        <v>1</v>
      </c>
      <c r="I20" s="2">
        <v>1</v>
      </c>
      <c r="J20" s="2">
        <v>1</v>
      </c>
      <c r="L20" s="2">
        <v>3</v>
      </c>
      <c r="M20" s="2">
        <v>1</v>
      </c>
      <c r="N20" s="2">
        <v>1</v>
      </c>
      <c r="O20" s="2">
        <v>1</v>
      </c>
    </row>
    <row r="21" spans="1:15" x14ac:dyDescent="0.3">
      <c r="A21" s="12"/>
      <c r="B21" s="2">
        <v>4</v>
      </c>
      <c r="C21" s="2">
        <v>1</v>
      </c>
      <c r="D21" s="2">
        <v>1</v>
      </c>
      <c r="E21" s="2">
        <v>1</v>
      </c>
      <c r="G21" s="2">
        <v>4</v>
      </c>
      <c r="H21" s="2">
        <v>1</v>
      </c>
      <c r="I21" s="2">
        <v>1</v>
      </c>
      <c r="J21" s="2">
        <v>0</v>
      </c>
      <c r="L21" s="2">
        <v>4</v>
      </c>
      <c r="M21" s="2">
        <v>1</v>
      </c>
      <c r="N21" s="2">
        <v>1</v>
      </c>
      <c r="O21" s="2">
        <v>1</v>
      </c>
    </row>
    <row r="22" spans="1:15" x14ac:dyDescent="0.3">
      <c r="A22" s="12"/>
      <c r="B22" s="2">
        <v>5</v>
      </c>
      <c r="C22" s="2">
        <v>1</v>
      </c>
      <c r="D22" s="2">
        <v>0</v>
      </c>
      <c r="E22" s="2">
        <v>0</v>
      </c>
      <c r="G22" s="2">
        <v>5</v>
      </c>
      <c r="H22" s="2">
        <v>1</v>
      </c>
      <c r="I22" s="2">
        <v>1</v>
      </c>
      <c r="J22" s="2">
        <v>1</v>
      </c>
      <c r="L22" s="2">
        <v>5</v>
      </c>
      <c r="M22" s="2">
        <v>1</v>
      </c>
      <c r="N22" s="2">
        <v>1</v>
      </c>
      <c r="O22" s="2">
        <v>1</v>
      </c>
    </row>
    <row r="23" spans="1:15" x14ac:dyDescent="0.3">
      <c r="A23" s="12"/>
      <c r="B23" s="2">
        <v>6</v>
      </c>
      <c r="C23" s="2">
        <v>1</v>
      </c>
      <c r="D23" s="2">
        <v>0</v>
      </c>
      <c r="E23" s="2">
        <v>0</v>
      </c>
      <c r="G23" s="2">
        <v>6</v>
      </c>
      <c r="H23" s="2">
        <v>1</v>
      </c>
      <c r="I23" s="2">
        <v>1</v>
      </c>
      <c r="J23" s="2">
        <v>0</v>
      </c>
      <c r="L23" s="2">
        <v>6</v>
      </c>
      <c r="M23" s="2">
        <v>0</v>
      </c>
      <c r="N23" s="2">
        <v>1</v>
      </c>
      <c r="O23" s="2">
        <v>0</v>
      </c>
    </row>
    <row r="24" spans="1:15" x14ac:dyDescent="0.3">
      <c r="A24" s="12"/>
      <c r="B24" s="2">
        <v>7</v>
      </c>
      <c r="C24" s="2">
        <v>1</v>
      </c>
      <c r="D24" s="2">
        <v>1</v>
      </c>
      <c r="E24" s="2">
        <v>0</v>
      </c>
      <c r="G24" s="2">
        <v>7</v>
      </c>
      <c r="H24" s="2">
        <v>1</v>
      </c>
      <c r="I24" s="2">
        <v>1</v>
      </c>
      <c r="J24" s="2">
        <v>1</v>
      </c>
      <c r="L24" s="2">
        <v>7</v>
      </c>
      <c r="M24" s="2">
        <v>1</v>
      </c>
      <c r="N24" s="2">
        <v>1</v>
      </c>
      <c r="O24" s="2">
        <v>1</v>
      </c>
    </row>
    <row r="25" spans="1:15" x14ac:dyDescent="0.3">
      <c r="A25" s="12"/>
      <c r="B25" s="2">
        <v>8</v>
      </c>
      <c r="C25" s="2">
        <v>1</v>
      </c>
      <c r="D25" s="2">
        <v>1</v>
      </c>
      <c r="E25" s="2">
        <v>1</v>
      </c>
      <c r="G25" s="2">
        <v>8</v>
      </c>
      <c r="H25" s="2">
        <v>1</v>
      </c>
      <c r="I25" s="2">
        <v>1</v>
      </c>
      <c r="J25" s="2">
        <v>1</v>
      </c>
      <c r="L25" s="2">
        <v>8</v>
      </c>
      <c r="M25" s="2">
        <v>1</v>
      </c>
      <c r="N25" s="2">
        <v>1</v>
      </c>
      <c r="O25" s="2">
        <v>0</v>
      </c>
    </row>
    <row r="26" spans="1:15" x14ac:dyDescent="0.3">
      <c r="A26" s="12"/>
      <c r="B26" s="2">
        <v>9</v>
      </c>
      <c r="C26" s="2">
        <v>1</v>
      </c>
      <c r="D26" s="2">
        <v>1</v>
      </c>
      <c r="E26" s="2">
        <v>1</v>
      </c>
      <c r="G26" s="2">
        <v>9</v>
      </c>
      <c r="H26" s="2">
        <v>1</v>
      </c>
      <c r="I26" s="2">
        <v>1</v>
      </c>
      <c r="J26" s="2">
        <v>1</v>
      </c>
      <c r="L26" s="2">
        <v>9</v>
      </c>
      <c r="M26" s="2">
        <v>1</v>
      </c>
      <c r="N26" s="2">
        <v>1</v>
      </c>
      <c r="O26" s="2">
        <v>1</v>
      </c>
    </row>
    <row r="27" spans="1:15" x14ac:dyDescent="0.3">
      <c r="A27" s="12"/>
      <c r="B27" s="2">
        <v>10</v>
      </c>
      <c r="C27" s="2">
        <v>1</v>
      </c>
      <c r="D27" s="2">
        <v>1</v>
      </c>
      <c r="E27" s="2">
        <v>1</v>
      </c>
      <c r="G27" s="2">
        <v>10</v>
      </c>
      <c r="H27" s="2">
        <v>1</v>
      </c>
      <c r="I27" s="2">
        <v>1</v>
      </c>
      <c r="J27" s="2">
        <v>0</v>
      </c>
      <c r="L27" s="2">
        <v>10</v>
      </c>
      <c r="M27" s="2">
        <v>0</v>
      </c>
      <c r="N27" s="2">
        <v>0</v>
      </c>
      <c r="O27" s="2">
        <v>0</v>
      </c>
    </row>
    <row r="28" spans="1:15" x14ac:dyDescent="0.3">
      <c r="A28" s="12"/>
      <c r="B28" s="2" t="s">
        <v>5</v>
      </c>
      <c r="C28" s="2">
        <f>SUM(C18:C27)</f>
        <v>10</v>
      </c>
      <c r="D28" s="2">
        <f t="shared" ref="D28:E28" si="1">SUM(D18:D27)</f>
        <v>8</v>
      </c>
      <c r="E28" s="2">
        <f t="shared" si="1"/>
        <v>6</v>
      </c>
      <c r="G28" s="2" t="s">
        <v>5</v>
      </c>
      <c r="H28" s="2">
        <f>SUM(H18:H27)</f>
        <v>10</v>
      </c>
      <c r="I28" s="2">
        <f>SUM(I18:I27)</f>
        <v>10</v>
      </c>
      <c r="J28" s="2">
        <f>SUM(J18:J27)</f>
        <v>5</v>
      </c>
      <c r="L28" s="2" t="s">
        <v>5</v>
      </c>
      <c r="M28" s="2">
        <f>SUM(M18:M27)</f>
        <v>8</v>
      </c>
      <c r="N28" s="2">
        <f>SUM(N18:N27)</f>
        <v>9</v>
      </c>
      <c r="O28" s="2">
        <f>SUM(O18:O27)</f>
        <v>6</v>
      </c>
    </row>
    <row r="29" spans="1:15" x14ac:dyDescent="0.3">
      <c r="A29" s="1"/>
    </row>
    <row r="30" spans="1:15" x14ac:dyDescent="0.3">
      <c r="A30" s="12" t="s">
        <v>16</v>
      </c>
      <c r="B30" s="2" t="s">
        <v>1</v>
      </c>
      <c r="C30" s="2" t="s">
        <v>12</v>
      </c>
      <c r="D30" s="2" t="s">
        <v>2</v>
      </c>
      <c r="E30" s="2" t="s">
        <v>4</v>
      </c>
      <c r="G30" s="2" t="s">
        <v>7</v>
      </c>
      <c r="H30" s="2" t="s">
        <v>12</v>
      </c>
      <c r="I30" s="2" t="s">
        <v>2</v>
      </c>
      <c r="J30" s="2" t="s">
        <v>4</v>
      </c>
      <c r="L30" s="2" t="s">
        <v>8</v>
      </c>
      <c r="M30" s="2" t="s">
        <v>12</v>
      </c>
      <c r="N30" s="2" t="s">
        <v>2</v>
      </c>
      <c r="O30" s="2" t="s">
        <v>4</v>
      </c>
    </row>
    <row r="31" spans="1:15" x14ac:dyDescent="0.3">
      <c r="A31" s="12"/>
      <c r="B31" s="2">
        <v>1</v>
      </c>
      <c r="C31" s="2">
        <v>1</v>
      </c>
      <c r="D31" s="2">
        <v>0</v>
      </c>
      <c r="E31" s="2">
        <v>0</v>
      </c>
      <c r="G31" s="2">
        <v>1</v>
      </c>
      <c r="H31" s="2">
        <v>1</v>
      </c>
      <c r="I31" s="2">
        <v>1</v>
      </c>
      <c r="J31" s="2">
        <v>1</v>
      </c>
      <c r="L31" s="2">
        <v>1</v>
      </c>
      <c r="M31" s="2">
        <v>1</v>
      </c>
      <c r="N31" s="2">
        <v>1</v>
      </c>
      <c r="O31" s="2">
        <v>1</v>
      </c>
    </row>
    <row r="32" spans="1:15" x14ac:dyDescent="0.3">
      <c r="A32" s="12"/>
      <c r="B32" s="2">
        <v>2</v>
      </c>
      <c r="C32" s="2">
        <v>1</v>
      </c>
      <c r="D32" s="2">
        <v>0</v>
      </c>
      <c r="E32" s="2">
        <v>0</v>
      </c>
      <c r="G32" s="2">
        <v>2</v>
      </c>
      <c r="H32" s="2">
        <v>1</v>
      </c>
      <c r="I32" s="2">
        <v>1</v>
      </c>
      <c r="J32" s="2">
        <v>1</v>
      </c>
      <c r="L32" s="2">
        <v>2</v>
      </c>
      <c r="M32" s="2">
        <v>1</v>
      </c>
      <c r="N32" s="2">
        <v>1</v>
      </c>
      <c r="O32" s="2">
        <v>0</v>
      </c>
    </row>
    <row r="33" spans="1:15" x14ac:dyDescent="0.3">
      <c r="A33" s="12"/>
      <c r="B33" s="2">
        <v>3</v>
      </c>
      <c r="C33" s="2">
        <v>1</v>
      </c>
      <c r="D33" s="2">
        <v>1</v>
      </c>
      <c r="E33" s="2">
        <v>0</v>
      </c>
      <c r="G33" s="2">
        <v>3</v>
      </c>
      <c r="H33" s="2">
        <v>1</v>
      </c>
      <c r="I33" s="2">
        <v>1</v>
      </c>
      <c r="J33" s="2">
        <v>0</v>
      </c>
      <c r="L33" s="2">
        <v>3</v>
      </c>
      <c r="M33" s="2">
        <v>1</v>
      </c>
      <c r="N33" s="2">
        <v>1</v>
      </c>
      <c r="O33" s="2">
        <v>1</v>
      </c>
    </row>
    <row r="34" spans="1:15" x14ac:dyDescent="0.3">
      <c r="A34" s="12"/>
      <c r="B34" s="2">
        <v>4</v>
      </c>
      <c r="C34" s="2">
        <v>1</v>
      </c>
      <c r="D34" s="2">
        <v>1</v>
      </c>
      <c r="E34" s="2">
        <v>0</v>
      </c>
      <c r="G34" s="2">
        <v>4</v>
      </c>
      <c r="H34" s="2">
        <v>1</v>
      </c>
      <c r="I34" s="2">
        <v>1</v>
      </c>
      <c r="J34" s="2">
        <v>1</v>
      </c>
      <c r="L34" s="2">
        <v>4</v>
      </c>
      <c r="M34" s="2">
        <v>1</v>
      </c>
      <c r="N34" s="2">
        <v>1</v>
      </c>
      <c r="O34" s="2">
        <v>0</v>
      </c>
    </row>
    <row r="35" spans="1:15" x14ac:dyDescent="0.3">
      <c r="A35" s="12"/>
      <c r="B35" s="2">
        <v>5</v>
      </c>
      <c r="C35" s="2">
        <v>1</v>
      </c>
      <c r="D35" s="2">
        <v>0</v>
      </c>
      <c r="E35" s="2">
        <v>0</v>
      </c>
      <c r="G35" s="2">
        <v>5</v>
      </c>
      <c r="H35" s="2">
        <v>1</v>
      </c>
      <c r="I35" s="2">
        <v>1</v>
      </c>
      <c r="J35" s="2">
        <v>0</v>
      </c>
      <c r="L35" s="2">
        <v>5</v>
      </c>
      <c r="M35" s="2">
        <v>0</v>
      </c>
      <c r="N35" s="2">
        <v>1</v>
      </c>
      <c r="O35" s="2">
        <v>0</v>
      </c>
    </row>
    <row r="36" spans="1:15" x14ac:dyDescent="0.3">
      <c r="A36" s="12"/>
      <c r="B36" s="2">
        <v>6</v>
      </c>
      <c r="C36" s="2">
        <v>1</v>
      </c>
      <c r="D36" s="2">
        <v>0</v>
      </c>
      <c r="E36" s="2">
        <v>0</v>
      </c>
      <c r="G36" s="2">
        <v>6</v>
      </c>
      <c r="H36" s="2">
        <v>1</v>
      </c>
      <c r="I36" s="2">
        <v>0</v>
      </c>
      <c r="J36" s="2">
        <v>0</v>
      </c>
      <c r="L36" s="2">
        <v>6</v>
      </c>
      <c r="M36" s="2">
        <v>1</v>
      </c>
      <c r="N36" s="2">
        <v>1</v>
      </c>
      <c r="O36" s="2">
        <v>0</v>
      </c>
    </row>
    <row r="37" spans="1:15" x14ac:dyDescent="0.3">
      <c r="A37" s="12"/>
      <c r="B37" s="2">
        <v>7</v>
      </c>
      <c r="C37" s="2">
        <v>1</v>
      </c>
      <c r="D37" s="2">
        <v>1</v>
      </c>
      <c r="E37" s="2">
        <v>1</v>
      </c>
      <c r="G37" s="2">
        <v>7</v>
      </c>
      <c r="H37" s="2">
        <v>0</v>
      </c>
      <c r="I37" s="2">
        <v>0</v>
      </c>
      <c r="J37" s="2">
        <v>0</v>
      </c>
      <c r="L37" s="2">
        <v>7</v>
      </c>
      <c r="M37" s="2">
        <v>1</v>
      </c>
      <c r="N37" s="2">
        <v>0</v>
      </c>
      <c r="O37" s="2">
        <v>0</v>
      </c>
    </row>
    <row r="38" spans="1:15" x14ac:dyDescent="0.3">
      <c r="A38" s="12"/>
      <c r="B38" s="2">
        <v>8</v>
      </c>
      <c r="C38" s="2">
        <v>1</v>
      </c>
      <c r="D38" s="2">
        <v>0</v>
      </c>
      <c r="E38" s="2">
        <v>0</v>
      </c>
      <c r="G38" s="2">
        <v>8</v>
      </c>
      <c r="H38" s="2">
        <v>1</v>
      </c>
      <c r="I38" s="2">
        <v>1</v>
      </c>
      <c r="J38" s="2">
        <v>0</v>
      </c>
      <c r="L38" s="2">
        <v>8</v>
      </c>
      <c r="M38" s="2">
        <v>1</v>
      </c>
      <c r="N38" s="2">
        <v>1</v>
      </c>
      <c r="O38" s="2">
        <v>0</v>
      </c>
    </row>
    <row r="39" spans="1:15" x14ac:dyDescent="0.3">
      <c r="A39" s="12"/>
      <c r="B39" s="2">
        <v>9</v>
      </c>
      <c r="C39" s="2">
        <v>1</v>
      </c>
      <c r="D39" s="2">
        <v>0</v>
      </c>
      <c r="E39" s="2">
        <v>0</v>
      </c>
      <c r="G39" s="2">
        <v>9</v>
      </c>
      <c r="H39" s="2">
        <v>1</v>
      </c>
      <c r="I39" s="2">
        <v>1</v>
      </c>
      <c r="J39" s="2">
        <v>0</v>
      </c>
      <c r="L39" s="2">
        <v>9</v>
      </c>
      <c r="M39" s="2">
        <v>1</v>
      </c>
      <c r="N39" s="2">
        <v>0</v>
      </c>
      <c r="O39" s="2">
        <v>0</v>
      </c>
    </row>
    <row r="40" spans="1:15" x14ac:dyDescent="0.3">
      <c r="A40" s="12"/>
      <c r="B40" s="2">
        <v>10</v>
      </c>
      <c r="C40" s="2">
        <v>1</v>
      </c>
      <c r="D40" s="2">
        <v>1</v>
      </c>
      <c r="E40" s="2">
        <v>0</v>
      </c>
      <c r="G40" s="2">
        <v>10</v>
      </c>
      <c r="H40" s="2">
        <v>1</v>
      </c>
      <c r="I40" s="2">
        <v>0</v>
      </c>
      <c r="J40" s="2">
        <v>0</v>
      </c>
      <c r="L40" s="2">
        <v>10</v>
      </c>
      <c r="M40" s="2">
        <v>1</v>
      </c>
      <c r="N40" s="2">
        <v>1</v>
      </c>
      <c r="O40" s="2">
        <v>1</v>
      </c>
    </row>
    <row r="41" spans="1:15" x14ac:dyDescent="0.3">
      <c r="A41" s="12"/>
      <c r="B41" s="2" t="s">
        <v>5</v>
      </c>
      <c r="C41" s="2">
        <f t="shared" ref="C41" si="2">SUM(C31:C40)</f>
        <v>10</v>
      </c>
      <c r="D41" s="2">
        <f t="shared" ref="D41" si="3">SUM(D31:D40)</f>
        <v>4</v>
      </c>
      <c r="E41" s="2">
        <f>SUM(E31:E40)</f>
        <v>1</v>
      </c>
      <c r="G41" s="2" t="s">
        <v>5</v>
      </c>
      <c r="H41" s="2">
        <f>SUM(H31:H40)</f>
        <v>9</v>
      </c>
      <c r="I41" s="2">
        <f>SUM(I31:I40)</f>
        <v>7</v>
      </c>
      <c r="J41" s="2">
        <f>SUM(J31:J40)</f>
        <v>3</v>
      </c>
      <c r="L41" s="2" t="s">
        <v>5</v>
      </c>
      <c r="M41" s="2">
        <f>SUM(M31:M40)</f>
        <v>9</v>
      </c>
      <c r="N41" s="2">
        <f>SUM(N31:N40)</f>
        <v>8</v>
      </c>
      <c r="O41" s="2">
        <f>SUM(O31:O40)</f>
        <v>3</v>
      </c>
    </row>
  </sheetData>
  <mergeCells count="8">
    <mergeCell ref="A30:A41"/>
    <mergeCell ref="B3:E3"/>
    <mergeCell ref="G3:J3"/>
    <mergeCell ref="R2:U2"/>
    <mergeCell ref="L3:O3"/>
    <mergeCell ref="A1:O2"/>
    <mergeCell ref="A4:A15"/>
    <mergeCell ref="A17:A28"/>
  </mergeCells>
  <pageMargins left="0.7" right="0.7" top="0.75" bottom="0.75" header="0.3" footer="0.3"/>
  <pageSetup paperSize="9" orientation="portrait" r:id="rId1"/>
  <ignoredErrors>
    <ignoredError sqref="C31:D34 D35 C35:C40 D36:D40" calculatedColumn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Sistema1</vt:lpstr>
      <vt:lpstr>Sistema3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dtertre59</dc:creator>
  <cp:lastModifiedBy>David Tertre</cp:lastModifiedBy>
  <cp:lastPrinted>2024-06-10T19:26:24Z</cp:lastPrinted>
  <dcterms:created xsi:type="dcterms:W3CDTF">2015-06-05T18:17:20Z</dcterms:created>
  <dcterms:modified xsi:type="dcterms:W3CDTF">2024-06-12T11:34:02Z</dcterms:modified>
</cp:coreProperties>
</file>